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Source\"/>
    </mc:Choice>
  </mc:AlternateContent>
  <xr:revisionPtr revIDLastSave="0" documentId="13_ncr:1_{88F19E52-CCF8-42BC-BA73-4AA8B9E3C388}" xr6:coauthVersionLast="47" xr6:coauthVersionMax="47" xr10:uidLastSave="{00000000-0000-0000-0000-000000000000}"/>
  <bookViews>
    <workbookView xWindow="-28920" yWindow="-120" windowWidth="29040" windowHeight="16440" xr2:uid="{082F971C-46FC-40AA-86D4-49DA243B292A}"/>
  </bookViews>
  <sheets>
    <sheet name="4 411681" sheetId="6" r:id="rId1"/>
    <sheet name="4 411679" sheetId="5" r:id="rId2"/>
    <sheet name="3" sheetId="4" r:id="rId3"/>
    <sheet name="2" sheetId="3" r:id="rId4"/>
    <sheet name="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7" i="6" l="1"/>
  <c r="X197" i="6"/>
  <c r="AE197" i="6" s="1"/>
  <c r="Z197" i="6"/>
  <c r="AB197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8" i="6"/>
  <c r="S197" i="6"/>
  <c r="Z196" i="6"/>
  <c r="X196" i="6"/>
  <c r="V196" i="6"/>
  <c r="Z195" i="6"/>
  <c r="X195" i="6"/>
  <c r="V195" i="6"/>
  <c r="Z194" i="6"/>
  <c r="X194" i="6"/>
  <c r="V194" i="6"/>
  <c r="Z193" i="6"/>
  <c r="X193" i="6"/>
  <c r="V193" i="6"/>
  <c r="Z192" i="6"/>
  <c r="X192" i="6"/>
  <c r="V192" i="6"/>
  <c r="Z191" i="6"/>
  <c r="X191" i="6"/>
  <c r="V191" i="6"/>
  <c r="Z190" i="6"/>
  <c r="X190" i="6"/>
  <c r="V190" i="6"/>
  <c r="Z189" i="6"/>
  <c r="X189" i="6"/>
  <c r="V189" i="6"/>
  <c r="Z188" i="6"/>
  <c r="X188" i="6"/>
  <c r="V188" i="6"/>
  <c r="Z187" i="6"/>
  <c r="X187" i="6"/>
  <c r="V187" i="6"/>
  <c r="S187" i="6"/>
  <c r="Z186" i="6"/>
  <c r="X186" i="6"/>
  <c r="V186" i="6"/>
  <c r="Z185" i="6"/>
  <c r="X185" i="6"/>
  <c r="V185" i="6"/>
  <c r="Z184" i="6"/>
  <c r="X184" i="6"/>
  <c r="V184" i="6"/>
  <c r="Z183" i="6"/>
  <c r="X183" i="6"/>
  <c r="V183" i="6"/>
  <c r="Z182" i="6"/>
  <c r="X182" i="6"/>
  <c r="V182" i="6"/>
  <c r="Z181" i="6"/>
  <c r="X181" i="6"/>
  <c r="V181" i="6"/>
  <c r="Z180" i="6"/>
  <c r="X180" i="6"/>
  <c r="V180" i="6"/>
  <c r="Z179" i="6"/>
  <c r="X179" i="6"/>
  <c r="V179" i="6"/>
  <c r="Z178" i="6"/>
  <c r="X178" i="6"/>
  <c r="V178" i="6"/>
  <c r="Z177" i="6"/>
  <c r="X177" i="6"/>
  <c r="V177" i="6"/>
  <c r="S177" i="6"/>
  <c r="Z176" i="6"/>
  <c r="X176" i="6"/>
  <c r="V176" i="6"/>
  <c r="Z175" i="6"/>
  <c r="X175" i="6"/>
  <c r="V175" i="6"/>
  <c r="Z174" i="6"/>
  <c r="X174" i="6"/>
  <c r="V174" i="6"/>
  <c r="Z173" i="6"/>
  <c r="X173" i="6"/>
  <c r="V173" i="6"/>
  <c r="Z172" i="6"/>
  <c r="X172" i="6"/>
  <c r="V172" i="6"/>
  <c r="Z171" i="6"/>
  <c r="X171" i="6"/>
  <c r="V171" i="6"/>
  <c r="Z170" i="6"/>
  <c r="X170" i="6"/>
  <c r="V170" i="6"/>
  <c r="Z169" i="6"/>
  <c r="X169" i="6"/>
  <c r="V169" i="6"/>
  <c r="Z168" i="6"/>
  <c r="X168" i="6"/>
  <c r="V168" i="6"/>
  <c r="Z167" i="6"/>
  <c r="X167" i="6"/>
  <c r="V167" i="6"/>
  <c r="S167" i="6"/>
  <c r="Z166" i="6"/>
  <c r="X166" i="6"/>
  <c r="V166" i="6"/>
  <c r="AE166" i="6" s="1"/>
  <c r="Z165" i="6"/>
  <c r="X165" i="6"/>
  <c r="V165" i="6"/>
  <c r="Z164" i="6"/>
  <c r="X164" i="6"/>
  <c r="V164" i="6"/>
  <c r="Z163" i="6"/>
  <c r="X163" i="6"/>
  <c r="V163" i="6"/>
  <c r="Z162" i="6"/>
  <c r="X162" i="6"/>
  <c r="V162" i="6"/>
  <c r="Z161" i="6"/>
  <c r="X161" i="6"/>
  <c r="V161" i="6"/>
  <c r="Z160" i="6"/>
  <c r="X160" i="6"/>
  <c r="V160" i="6"/>
  <c r="Z159" i="6"/>
  <c r="X159" i="6"/>
  <c r="V159" i="6"/>
  <c r="Z158" i="6"/>
  <c r="X158" i="6"/>
  <c r="V158" i="6"/>
  <c r="AE158" i="6" s="1"/>
  <c r="Z157" i="6"/>
  <c r="X157" i="6"/>
  <c r="V157" i="6"/>
  <c r="S157" i="6"/>
  <c r="Z156" i="6"/>
  <c r="X156" i="6"/>
  <c r="V156" i="6"/>
  <c r="Z155" i="6"/>
  <c r="X155" i="6"/>
  <c r="V155" i="6"/>
  <c r="Z154" i="6"/>
  <c r="X154" i="6"/>
  <c r="V154" i="6"/>
  <c r="Z153" i="6"/>
  <c r="X153" i="6"/>
  <c r="V153" i="6"/>
  <c r="Z152" i="6"/>
  <c r="X152" i="6"/>
  <c r="V152" i="6"/>
  <c r="Z151" i="6"/>
  <c r="X151" i="6"/>
  <c r="V151" i="6"/>
  <c r="Z150" i="6"/>
  <c r="X150" i="6"/>
  <c r="V150" i="6"/>
  <c r="Z149" i="6"/>
  <c r="X149" i="6"/>
  <c r="V149" i="6"/>
  <c r="Z148" i="6"/>
  <c r="X148" i="6"/>
  <c r="V148" i="6"/>
  <c r="Z147" i="6"/>
  <c r="X147" i="6"/>
  <c r="V147" i="6"/>
  <c r="S147" i="6"/>
  <c r="Z146" i="6"/>
  <c r="X146" i="6"/>
  <c r="V146" i="6"/>
  <c r="Z145" i="6"/>
  <c r="X145" i="6"/>
  <c r="V145" i="6"/>
  <c r="Z144" i="6"/>
  <c r="X144" i="6"/>
  <c r="V144" i="6"/>
  <c r="Z143" i="6"/>
  <c r="X143" i="6"/>
  <c r="V143" i="6"/>
  <c r="Z142" i="6"/>
  <c r="X142" i="6"/>
  <c r="V142" i="6"/>
  <c r="Z141" i="6"/>
  <c r="X141" i="6"/>
  <c r="V141" i="6"/>
  <c r="Z140" i="6"/>
  <c r="X140" i="6"/>
  <c r="V140" i="6"/>
  <c r="Z139" i="6"/>
  <c r="X139" i="6"/>
  <c r="V139" i="6"/>
  <c r="Z138" i="6"/>
  <c r="X138" i="6"/>
  <c r="V138" i="6"/>
  <c r="Z137" i="6"/>
  <c r="X137" i="6"/>
  <c r="V137" i="6"/>
  <c r="S137" i="6"/>
  <c r="Z136" i="6"/>
  <c r="X136" i="6"/>
  <c r="V136" i="6"/>
  <c r="Z135" i="6"/>
  <c r="X135" i="6"/>
  <c r="V135" i="6"/>
  <c r="Z134" i="6"/>
  <c r="X134" i="6"/>
  <c r="V134" i="6"/>
  <c r="Z133" i="6"/>
  <c r="X133" i="6"/>
  <c r="V133" i="6"/>
  <c r="Z132" i="6"/>
  <c r="X132" i="6"/>
  <c r="V132" i="6"/>
  <c r="Z131" i="6"/>
  <c r="X131" i="6"/>
  <c r="V131" i="6"/>
  <c r="Z130" i="6"/>
  <c r="X130" i="6"/>
  <c r="V130" i="6"/>
  <c r="Z129" i="6"/>
  <c r="X129" i="6"/>
  <c r="V129" i="6"/>
  <c r="Z128" i="6"/>
  <c r="X128" i="6"/>
  <c r="V128" i="6"/>
  <c r="Z127" i="6"/>
  <c r="X127" i="6"/>
  <c r="V127" i="6"/>
  <c r="S127" i="6"/>
  <c r="Z126" i="6"/>
  <c r="X126" i="6"/>
  <c r="V126" i="6"/>
  <c r="Z125" i="6"/>
  <c r="X125" i="6"/>
  <c r="V125" i="6"/>
  <c r="Z124" i="6"/>
  <c r="X124" i="6"/>
  <c r="V124" i="6"/>
  <c r="Z123" i="6"/>
  <c r="X123" i="6"/>
  <c r="V123" i="6"/>
  <c r="Z122" i="6"/>
  <c r="X122" i="6"/>
  <c r="V122" i="6"/>
  <c r="Z121" i="6"/>
  <c r="X121" i="6"/>
  <c r="V121" i="6"/>
  <c r="Z120" i="6"/>
  <c r="X120" i="6"/>
  <c r="V120" i="6"/>
  <c r="Z119" i="6"/>
  <c r="X119" i="6"/>
  <c r="V119" i="6"/>
  <c r="Z118" i="6"/>
  <c r="X118" i="6"/>
  <c r="V118" i="6"/>
  <c r="Z117" i="6"/>
  <c r="X117" i="6"/>
  <c r="V117" i="6"/>
  <c r="S117" i="6"/>
  <c r="Z116" i="6"/>
  <c r="X116" i="6"/>
  <c r="V116" i="6"/>
  <c r="Z115" i="6"/>
  <c r="X115" i="6"/>
  <c r="V115" i="6"/>
  <c r="Z114" i="6"/>
  <c r="X114" i="6"/>
  <c r="V114" i="6"/>
  <c r="Z113" i="6"/>
  <c r="X113" i="6"/>
  <c r="V113" i="6"/>
  <c r="Z112" i="6"/>
  <c r="X112" i="6"/>
  <c r="V112" i="6"/>
  <c r="Z111" i="6"/>
  <c r="X111" i="6"/>
  <c r="V111" i="6"/>
  <c r="Z110" i="6"/>
  <c r="X110" i="6"/>
  <c r="V110" i="6"/>
  <c r="Z109" i="6"/>
  <c r="X109" i="6"/>
  <c r="V109" i="6"/>
  <c r="Z108" i="6"/>
  <c r="X108" i="6"/>
  <c r="V108" i="6"/>
  <c r="Z107" i="6"/>
  <c r="X107" i="6"/>
  <c r="V107" i="6"/>
  <c r="S107" i="6"/>
  <c r="Z106" i="6"/>
  <c r="X106" i="6"/>
  <c r="V106" i="6"/>
  <c r="Z105" i="6"/>
  <c r="X105" i="6"/>
  <c r="V105" i="6"/>
  <c r="Z104" i="6"/>
  <c r="X104" i="6"/>
  <c r="V104" i="6"/>
  <c r="Z103" i="6"/>
  <c r="X103" i="6"/>
  <c r="V103" i="6"/>
  <c r="Z102" i="6"/>
  <c r="X102" i="6"/>
  <c r="V102" i="6"/>
  <c r="Z101" i="6"/>
  <c r="X101" i="6"/>
  <c r="V101" i="6"/>
  <c r="Z100" i="6"/>
  <c r="X100" i="6"/>
  <c r="V100" i="6"/>
  <c r="Z99" i="6"/>
  <c r="X99" i="6"/>
  <c r="V99" i="6"/>
  <c r="Z98" i="6"/>
  <c r="X98" i="6"/>
  <c r="V98" i="6"/>
  <c r="Z97" i="6"/>
  <c r="X97" i="6"/>
  <c r="V97" i="6"/>
  <c r="S97" i="6"/>
  <c r="Z96" i="6"/>
  <c r="X96" i="6"/>
  <c r="V96" i="6"/>
  <c r="Z95" i="6"/>
  <c r="X95" i="6"/>
  <c r="V95" i="6"/>
  <c r="Z94" i="6"/>
  <c r="X94" i="6"/>
  <c r="V94" i="6"/>
  <c r="Z93" i="6"/>
  <c r="X93" i="6"/>
  <c r="V93" i="6"/>
  <c r="Z92" i="6"/>
  <c r="X92" i="6"/>
  <c r="V92" i="6"/>
  <c r="Z91" i="6"/>
  <c r="X91" i="6"/>
  <c r="V91" i="6"/>
  <c r="Z90" i="6"/>
  <c r="X90" i="6"/>
  <c r="V90" i="6"/>
  <c r="Z89" i="6"/>
  <c r="X89" i="6"/>
  <c r="V89" i="6"/>
  <c r="Z88" i="6"/>
  <c r="X88" i="6"/>
  <c r="V88" i="6"/>
  <c r="Z87" i="6"/>
  <c r="X87" i="6"/>
  <c r="V87" i="6"/>
  <c r="S87" i="6"/>
  <c r="Z86" i="6"/>
  <c r="X86" i="6"/>
  <c r="V86" i="6"/>
  <c r="Z85" i="6"/>
  <c r="X85" i="6"/>
  <c r="V85" i="6"/>
  <c r="Z84" i="6"/>
  <c r="X84" i="6"/>
  <c r="V84" i="6"/>
  <c r="Z83" i="6"/>
  <c r="X83" i="6"/>
  <c r="V83" i="6"/>
  <c r="Z82" i="6"/>
  <c r="X82" i="6"/>
  <c r="V82" i="6"/>
  <c r="Z81" i="6"/>
  <c r="X81" i="6"/>
  <c r="V81" i="6"/>
  <c r="Z80" i="6"/>
  <c r="X80" i="6"/>
  <c r="V80" i="6"/>
  <c r="Z79" i="6"/>
  <c r="X79" i="6"/>
  <c r="V79" i="6"/>
  <c r="Z78" i="6"/>
  <c r="X78" i="6"/>
  <c r="V78" i="6"/>
  <c r="Z77" i="6"/>
  <c r="X77" i="6"/>
  <c r="V77" i="6"/>
  <c r="S77" i="6"/>
  <c r="Z76" i="6"/>
  <c r="X76" i="6"/>
  <c r="V76" i="6"/>
  <c r="Z75" i="6"/>
  <c r="X75" i="6"/>
  <c r="V75" i="6"/>
  <c r="Z74" i="6"/>
  <c r="X74" i="6"/>
  <c r="V74" i="6"/>
  <c r="Z73" i="6"/>
  <c r="X73" i="6"/>
  <c r="V73" i="6"/>
  <c r="Z72" i="6"/>
  <c r="X72" i="6"/>
  <c r="V72" i="6"/>
  <c r="Z71" i="6"/>
  <c r="X71" i="6"/>
  <c r="V71" i="6"/>
  <c r="Z70" i="6"/>
  <c r="X70" i="6"/>
  <c r="V70" i="6"/>
  <c r="Z69" i="6"/>
  <c r="X69" i="6"/>
  <c r="V69" i="6"/>
  <c r="Z68" i="6"/>
  <c r="X68" i="6"/>
  <c r="V68" i="6"/>
  <c r="Z67" i="6"/>
  <c r="X67" i="6"/>
  <c r="V67" i="6"/>
  <c r="S67" i="6"/>
  <c r="Z66" i="6"/>
  <c r="X66" i="6"/>
  <c r="V66" i="6"/>
  <c r="Z65" i="6"/>
  <c r="X65" i="6"/>
  <c r="V65" i="6"/>
  <c r="Z64" i="6"/>
  <c r="X64" i="6"/>
  <c r="V64" i="6"/>
  <c r="Z63" i="6"/>
  <c r="X63" i="6"/>
  <c r="V63" i="6"/>
  <c r="Z62" i="6"/>
  <c r="X62" i="6"/>
  <c r="V62" i="6"/>
  <c r="Z61" i="6"/>
  <c r="X61" i="6"/>
  <c r="V61" i="6"/>
  <c r="Z60" i="6"/>
  <c r="X60" i="6"/>
  <c r="V60" i="6"/>
  <c r="Z59" i="6"/>
  <c r="X59" i="6"/>
  <c r="V59" i="6"/>
  <c r="Z58" i="6"/>
  <c r="X58" i="6"/>
  <c r="V58" i="6"/>
  <c r="Z57" i="6"/>
  <c r="X57" i="6"/>
  <c r="V57" i="6"/>
  <c r="S57" i="6"/>
  <c r="Z56" i="6"/>
  <c r="X56" i="6"/>
  <c r="V56" i="6"/>
  <c r="Z55" i="6"/>
  <c r="X55" i="6"/>
  <c r="V55" i="6"/>
  <c r="Z54" i="6"/>
  <c r="X54" i="6"/>
  <c r="V54" i="6"/>
  <c r="Z53" i="6"/>
  <c r="X53" i="6"/>
  <c r="V53" i="6"/>
  <c r="Z52" i="6"/>
  <c r="X52" i="6"/>
  <c r="V52" i="6"/>
  <c r="Z51" i="6"/>
  <c r="X51" i="6"/>
  <c r="V51" i="6"/>
  <c r="Z50" i="6"/>
  <c r="X50" i="6"/>
  <c r="V50" i="6"/>
  <c r="Z49" i="6"/>
  <c r="X49" i="6"/>
  <c r="V49" i="6"/>
  <c r="Z48" i="6"/>
  <c r="X48" i="6"/>
  <c r="V48" i="6"/>
  <c r="Z47" i="6"/>
  <c r="X47" i="6"/>
  <c r="V47" i="6"/>
  <c r="S47" i="6"/>
  <c r="Z46" i="6"/>
  <c r="X46" i="6"/>
  <c r="V46" i="6"/>
  <c r="Z45" i="6"/>
  <c r="X45" i="6"/>
  <c r="V45" i="6"/>
  <c r="Z44" i="6"/>
  <c r="X44" i="6"/>
  <c r="V44" i="6"/>
  <c r="Z43" i="6"/>
  <c r="X43" i="6"/>
  <c r="V43" i="6"/>
  <c r="Z42" i="6"/>
  <c r="X42" i="6"/>
  <c r="V42" i="6"/>
  <c r="Z41" i="6"/>
  <c r="X41" i="6"/>
  <c r="V41" i="6"/>
  <c r="Z40" i="6"/>
  <c r="X40" i="6"/>
  <c r="V40" i="6"/>
  <c r="Z39" i="6"/>
  <c r="X39" i="6"/>
  <c r="V39" i="6"/>
  <c r="Z38" i="6"/>
  <c r="X38" i="6"/>
  <c r="V38" i="6"/>
  <c r="Z37" i="6"/>
  <c r="X37" i="6"/>
  <c r="V37" i="6"/>
  <c r="S37" i="6"/>
  <c r="Z36" i="6"/>
  <c r="X36" i="6"/>
  <c r="V36" i="6"/>
  <c r="Z35" i="6"/>
  <c r="X35" i="6"/>
  <c r="V35" i="6"/>
  <c r="Z34" i="6"/>
  <c r="X34" i="6"/>
  <c r="V34" i="6"/>
  <c r="Z33" i="6"/>
  <c r="X33" i="6"/>
  <c r="V33" i="6"/>
  <c r="Z32" i="6"/>
  <c r="X32" i="6"/>
  <c r="V32" i="6"/>
  <c r="Z31" i="6"/>
  <c r="X31" i="6"/>
  <c r="V31" i="6"/>
  <c r="Z30" i="6"/>
  <c r="X30" i="6"/>
  <c r="V30" i="6"/>
  <c r="Z29" i="6"/>
  <c r="X29" i="6"/>
  <c r="V29" i="6"/>
  <c r="Z28" i="6"/>
  <c r="X28" i="6"/>
  <c r="V28" i="6"/>
  <c r="Z27" i="6"/>
  <c r="X27" i="6"/>
  <c r="V27" i="6"/>
  <c r="S27" i="6"/>
  <c r="Z26" i="6"/>
  <c r="X26" i="6"/>
  <c r="V26" i="6"/>
  <c r="Z25" i="6"/>
  <c r="X25" i="6"/>
  <c r="V25" i="6"/>
  <c r="Z24" i="6"/>
  <c r="X24" i="6"/>
  <c r="V24" i="6"/>
  <c r="Z23" i="6"/>
  <c r="X23" i="6"/>
  <c r="V23" i="6"/>
  <c r="Z22" i="6"/>
  <c r="X22" i="6"/>
  <c r="V22" i="6"/>
  <c r="Z21" i="6"/>
  <c r="X21" i="6"/>
  <c r="V21" i="6"/>
  <c r="Z20" i="6"/>
  <c r="X20" i="6"/>
  <c r="V20" i="6"/>
  <c r="Z19" i="6"/>
  <c r="X19" i="6"/>
  <c r="V19" i="6"/>
  <c r="Z18" i="6"/>
  <c r="X18" i="6"/>
  <c r="V18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N12" i="6"/>
  <c r="N11" i="6"/>
  <c r="N10" i="6"/>
  <c r="N9" i="6"/>
  <c r="N8" i="6"/>
  <c r="N7" i="6"/>
  <c r="N6" i="6"/>
  <c r="N5" i="6"/>
  <c r="N4" i="6"/>
  <c r="N3" i="6"/>
  <c r="U190" i="5"/>
  <c r="W190" i="5"/>
  <c r="Y190" i="5"/>
  <c r="AA190" i="5"/>
  <c r="U191" i="5"/>
  <c r="W191" i="5"/>
  <c r="Y191" i="5"/>
  <c r="AA191" i="5"/>
  <c r="U192" i="5"/>
  <c r="W192" i="5"/>
  <c r="Y192" i="5"/>
  <c r="AA192" i="5"/>
  <c r="U193" i="5"/>
  <c r="W193" i="5"/>
  <c r="Y193" i="5"/>
  <c r="AA193" i="5"/>
  <c r="U194" i="5"/>
  <c r="W194" i="5"/>
  <c r="Y194" i="5"/>
  <c r="AA194" i="5"/>
  <c r="U195" i="5"/>
  <c r="W195" i="5"/>
  <c r="Y195" i="5"/>
  <c r="AA195" i="5"/>
  <c r="U196" i="5"/>
  <c r="W196" i="5"/>
  <c r="Y196" i="5"/>
  <c r="AA196" i="5"/>
  <c r="U197" i="5"/>
  <c r="W197" i="5"/>
  <c r="Y197" i="5"/>
  <c r="AA197" i="5"/>
  <c r="U149" i="5"/>
  <c r="W149" i="5"/>
  <c r="Y149" i="5"/>
  <c r="AA149" i="5"/>
  <c r="U150" i="5"/>
  <c r="W150" i="5"/>
  <c r="Y150" i="5"/>
  <c r="AA150" i="5"/>
  <c r="U151" i="5"/>
  <c r="W151" i="5"/>
  <c r="Y151" i="5"/>
  <c r="AA151" i="5"/>
  <c r="U152" i="5"/>
  <c r="W152" i="5"/>
  <c r="Y152" i="5"/>
  <c r="AA152" i="5"/>
  <c r="U153" i="5"/>
  <c r="W153" i="5"/>
  <c r="Y153" i="5"/>
  <c r="AA153" i="5"/>
  <c r="U154" i="5"/>
  <c r="W154" i="5"/>
  <c r="Y154" i="5"/>
  <c r="AA154" i="5"/>
  <c r="U155" i="5"/>
  <c r="W155" i="5"/>
  <c r="Y155" i="5"/>
  <c r="AA155" i="5"/>
  <c r="U156" i="5"/>
  <c r="W156" i="5"/>
  <c r="Y156" i="5"/>
  <c r="AA156" i="5"/>
  <c r="U157" i="5"/>
  <c r="W157" i="5"/>
  <c r="Y157" i="5"/>
  <c r="AA157" i="5"/>
  <c r="U158" i="5"/>
  <c r="W158" i="5"/>
  <c r="Y158" i="5"/>
  <c r="AA158" i="5"/>
  <c r="U159" i="5"/>
  <c r="W159" i="5"/>
  <c r="Y159" i="5"/>
  <c r="AA159" i="5"/>
  <c r="U160" i="5"/>
  <c r="W160" i="5"/>
  <c r="Y160" i="5"/>
  <c r="AA160" i="5"/>
  <c r="U161" i="5"/>
  <c r="W161" i="5"/>
  <c r="Y161" i="5"/>
  <c r="AA161" i="5"/>
  <c r="U162" i="5"/>
  <c r="W162" i="5"/>
  <c r="Y162" i="5"/>
  <c r="AA162" i="5"/>
  <c r="U163" i="5"/>
  <c r="W163" i="5"/>
  <c r="Y163" i="5"/>
  <c r="AA163" i="5"/>
  <c r="U164" i="5"/>
  <c r="W164" i="5"/>
  <c r="Y164" i="5"/>
  <c r="AA164" i="5"/>
  <c r="U165" i="5"/>
  <c r="W165" i="5"/>
  <c r="Y165" i="5"/>
  <c r="AA165" i="5"/>
  <c r="U166" i="5"/>
  <c r="W166" i="5"/>
  <c r="Y166" i="5"/>
  <c r="AA166" i="5"/>
  <c r="U167" i="5"/>
  <c r="W167" i="5"/>
  <c r="Y167" i="5"/>
  <c r="AA167" i="5"/>
  <c r="U168" i="5"/>
  <c r="W168" i="5"/>
  <c r="Y168" i="5"/>
  <c r="AA168" i="5"/>
  <c r="U169" i="5"/>
  <c r="W169" i="5"/>
  <c r="Y169" i="5"/>
  <c r="AA169" i="5"/>
  <c r="U170" i="5"/>
  <c r="W170" i="5"/>
  <c r="Y170" i="5"/>
  <c r="AA170" i="5"/>
  <c r="U171" i="5"/>
  <c r="W171" i="5"/>
  <c r="Y171" i="5"/>
  <c r="AA171" i="5"/>
  <c r="U172" i="5"/>
  <c r="W172" i="5"/>
  <c r="Y172" i="5"/>
  <c r="AA172" i="5"/>
  <c r="U173" i="5"/>
  <c r="W173" i="5"/>
  <c r="Y173" i="5"/>
  <c r="AA173" i="5"/>
  <c r="U174" i="5"/>
  <c r="W174" i="5"/>
  <c r="Y174" i="5"/>
  <c r="AA174" i="5"/>
  <c r="U175" i="5"/>
  <c r="W175" i="5"/>
  <c r="Y175" i="5"/>
  <c r="AA175" i="5"/>
  <c r="U176" i="5"/>
  <c r="W176" i="5"/>
  <c r="Y176" i="5"/>
  <c r="AA176" i="5"/>
  <c r="U177" i="5"/>
  <c r="W177" i="5"/>
  <c r="Y177" i="5"/>
  <c r="AA177" i="5"/>
  <c r="U178" i="5"/>
  <c r="W178" i="5"/>
  <c r="Y178" i="5"/>
  <c r="AA178" i="5"/>
  <c r="U179" i="5"/>
  <c r="W179" i="5"/>
  <c r="Y179" i="5"/>
  <c r="AA179" i="5"/>
  <c r="U180" i="5"/>
  <c r="W180" i="5"/>
  <c r="Y180" i="5"/>
  <c r="AA180" i="5"/>
  <c r="U181" i="5"/>
  <c r="W181" i="5"/>
  <c r="Y181" i="5"/>
  <c r="AA181" i="5"/>
  <c r="U182" i="5"/>
  <c r="W182" i="5"/>
  <c r="Y182" i="5"/>
  <c r="AA182" i="5"/>
  <c r="U183" i="5"/>
  <c r="W183" i="5"/>
  <c r="Y183" i="5"/>
  <c r="AA183" i="5"/>
  <c r="U184" i="5"/>
  <c r="W184" i="5"/>
  <c r="Y184" i="5"/>
  <c r="AA184" i="5"/>
  <c r="U185" i="5"/>
  <c r="W185" i="5"/>
  <c r="Y185" i="5"/>
  <c r="AA185" i="5"/>
  <c r="U186" i="5"/>
  <c r="W186" i="5"/>
  <c r="Y186" i="5"/>
  <c r="AA186" i="5"/>
  <c r="U187" i="5"/>
  <c r="W187" i="5"/>
  <c r="Y187" i="5"/>
  <c r="AA187" i="5"/>
  <c r="U188" i="5"/>
  <c r="W188" i="5"/>
  <c r="Y188" i="5"/>
  <c r="AA188" i="5"/>
  <c r="U189" i="5"/>
  <c r="W189" i="5"/>
  <c r="Y189" i="5"/>
  <c r="AA189" i="5"/>
  <c r="U116" i="5"/>
  <c r="W116" i="5"/>
  <c r="Y116" i="5"/>
  <c r="AA116" i="5"/>
  <c r="U117" i="5"/>
  <c r="W117" i="5"/>
  <c r="Y117" i="5"/>
  <c r="AA117" i="5"/>
  <c r="U118" i="5"/>
  <c r="W118" i="5"/>
  <c r="Y118" i="5"/>
  <c r="AA118" i="5"/>
  <c r="U119" i="5"/>
  <c r="W119" i="5"/>
  <c r="Y119" i="5"/>
  <c r="AA119" i="5"/>
  <c r="U120" i="5"/>
  <c r="W120" i="5"/>
  <c r="Y120" i="5"/>
  <c r="AA120" i="5"/>
  <c r="U121" i="5"/>
  <c r="W121" i="5"/>
  <c r="Y121" i="5"/>
  <c r="AA121" i="5"/>
  <c r="U122" i="5"/>
  <c r="W122" i="5"/>
  <c r="Y122" i="5"/>
  <c r="AA122" i="5"/>
  <c r="U123" i="5"/>
  <c r="W123" i="5"/>
  <c r="Y123" i="5"/>
  <c r="AA123" i="5"/>
  <c r="U124" i="5"/>
  <c r="W124" i="5"/>
  <c r="Y124" i="5"/>
  <c r="AA124" i="5"/>
  <c r="U125" i="5"/>
  <c r="W125" i="5"/>
  <c r="Y125" i="5"/>
  <c r="AA125" i="5"/>
  <c r="U126" i="5"/>
  <c r="W126" i="5"/>
  <c r="Y126" i="5"/>
  <c r="AA126" i="5"/>
  <c r="U127" i="5"/>
  <c r="W127" i="5"/>
  <c r="Y127" i="5"/>
  <c r="AA127" i="5"/>
  <c r="U128" i="5"/>
  <c r="W128" i="5"/>
  <c r="Y128" i="5"/>
  <c r="AA128" i="5"/>
  <c r="U129" i="5"/>
  <c r="W129" i="5"/>
  <c r="Y129" i="5"/>
  <c r="AA129" i="5"/>
  <c r="U130" i="5"/>
  <c r="W130" i="5"/>
  <c r="Y130" i="5"/>
  <c r="AA130" i="5"/>
  <c r="U131" i="5"/>
  <c r="W131" i="5"/>
  <c r="Y131" i="5"/>
  <c r="AA131" i="5"/>
  <c r="U132" i="5"/>
  <c r="W132" i="5"/>
  <c r="Y132" i="5"/>
  <c r="AA132" i="5"/>
  <c r="U133" i="5"/>
  <c r="W133" i="5"/>
  <c r="Y133" i="5"/>
  <c r="AA133" i="5"/>
  <c r="U134" i="5"/>
  <c r="W134" i="5"/>
  <c r="Y134" i="5"/>
  <c r="AA134" i="5"/>
  <c r="U135" i="5"/>
  <c r="W135" i="5"/>
  <c r="Y135" i="5"/>
  <c r="AA135" i="5"/>
  <c r="U136" i="5"/>
  <c r="W136" i="5"/>
  <c r="Y136" i="5"/>
  <c r="AA136" i="5"/>
  <c r="U137" i="5"/>
  <c r="W137" i="5"/>
  <c r="Y137" i="5"/>
  <c r="AA137" i="5"/>
  <c r="U138" i="5"/>
  <c r="W138" i="5"/>
  <c r="Y138" i="5"/>
  <c r="AA138" i="5"/>
  <c r="U139" i="5"/>
  <c r="W139" i="5"/>
  <c r="Y139" i="5"/>
  <c r="AA139" i="5"/>
  <c r="U140" i="5"/>
  <c r="W140" i="5"/>
  <c r="Y140" i="5"/>
  <c r="AA140" i="5"/>
  <c r="U141" i="5"/>
  <c r="W141" i="5"/>
  <c r="Y141" i="5"/>
  <c r="AA141" i="5"/>
  <c r="U142" i="5"/>
  <c r="W142" i="5"/>
  <c r="Y142" i="5"/>
  <c r="AA142" i="5"/>
  <c r="U143" i="5"/>
  <c r="W143" i="5"/>
  <c r="Y143" i="5"/>
  <c r="AA143" i="5"/>
  <c r="U144" i="5"/>
  <c r="W144" i="5"/>
  <c r="Y144" i="5"/>
  <c r="AA144" i="5"/>
  <c r="U145" i="5"/>
  <c r="W145" i="5"/>
  <c r="Y145" i="5"/>
  <c r="AA145" i="5"/>
  <c r="U146" i="5"/>
  <c r="W146" i="5"/>
  <c r="Y146" i="5"/>
  <c r="AA146" i="5"/>
  <c r="U147" i="5"/>
  <c r="W147" i="5"/>
  <c r="Y147" i="5"/>
  <c r="AA147" i="5"/>
  <c r="U148" i="5"/>
  <c r="W148" i="5"/>
  <c r="Y148" i="5"/>
  <c r="AA148" i="5"/>
  <c r="U78" i="5"/>
  <c r="W78" i="5"/>
  <c r="Y78" i="5"/>
  <c r="AA78" i="5"/>
  <c r="U79" i="5"/>
  <c r="W79" i="5"/>
  <c r="Y79" i="5"/>
  <c r="AA79" i="5"/>
  <c r="U80" i="5"/>
  <c r="W80" i="5"/>
  <c r="Y80" i="5"/>
  <c r="AA80" i="5"/>
  <c r="U81" i="5"/>
  <c r="W81" i="5"/>
  <c r="Y81" i="5"/>
  <c r="AA81" i="5"/>
  <c r="U82" i="5"/>
  <c r="W82" i="5"/>
  <c r="Y82" i="5"/>
  <c r="AA82" i="5"/>
  <c r="U83" i="5"/>
  <c r="W83" i="5"/>
  <c r="Y83" i="5"/>
  <c r="AA83" i="5"/>
  <c r="U84" i="5"/>
  <c r="W84" i="5"/>
  <c r="Y84" i="5"/>
  <c r="AA84" i="5"/>
  <c r="U85" i="5"/>
  <c r="W85" i="5"/>
  <c r="Y85" i="5"/>
  <c r="AA85" i="5"/>
  <c r="U86" i="5"/>
  <c r="W86" i="5"/>
  <c r="Y86" i="5"/>
  <c r="AA86" i="5"/>
  <c r="U87" i="5"/>
  <c r="W87" i="5"/>
  <c r="Y87" i="5"/>
  <c r="AA87" i="5"/>
  <c r="U88" i="5"/>
  <c r="W88" i="5"/>
  <c r="Y88" i="5"/>
  <c r="AA88" i="5"/>
  <c r="U89" i="5"/>
  <c r="W89" i="5"/>
  <c r="Y89" i="5"/>
  <c r="AA89" i="5"/>
  <c r="U90" i="5"/>
  <c r="W90" i="5"/>
  <c r="Y90" i="5"/>
  <c r="AA90" i="5"/>
  <c r="U91" i="5"/>
  <c r="W91" i="5"/>
  <c r="Y91" i="5"/>
  <c r="AA91" i="5"/>
  <c r="U92" i="5"/>
  <c r="W92" i="5"/>
  <c r="Y92" i="5"/>
  <c r="AA92" i="5"/>
  <c r="U93" i="5"/>
  <c r="W93" i="5"/>
  <c r="Y93" i="5"/>
  <c r="AA93" i="5"/>
  <c r="U94" i="5"/>
  <c r="W94" i="5"/>
  <c r="Y94" i="5"/>
  <c r="AA94" i="5"/>
  <c r="U95" i="5"/>
  <c r="W95" i="5"/>
  <c r="Y95" i="5"/>
  <c r="AA95" i="5"/>
  <c r="U96" i="5"/>
  <c r="W96" i="5"/>
  <c r="Y96" i="5"/>
  <c r="AA96" i="5"/>
  <c r="U97" i="5"/>
  <c r="W97" i="5"/>
  <c r="Y97" i="5"/>
  <c r="AA97" i="5"/>
  <c r="U98" i="5"/>
  <c r="W98" i="5"/>
  <c r="Y98" i="5"/>
  <c r="AA98" i="5"/>
  <c r="U99" i="5"/>
  <c r="W99" i="5"/>
  <c r="Y99" i="5"/>
  <c r="AA99" i="5"/>
  <c r="U100" i="5"/>
  <c r="W100" i="5"/>
  <c r="Y100" i="5"/>
  <c r="AA100" i="5"/>
  <c r="U101" i="5"/>
  <c r="W101" i="5"/>
  <c r="Y101" i="5"/>
  <c r="AA101" i="5"/>
  <c r="U102" i="5"/>
  <c r="W102" i="5"/>
  <c r="Y102" i="5"/>
  <c r="AA102" i="5"/>
  <c r="U103" i="5"/>
  <c r="W103" i="5"/>
  <c r="Y103" i="5"/>
  <c r="AA103" i="5"/>
  <c r="U104" i="5"/>
  <c r="W104" i="5"/>
  <c r="Y104" i="5"/>
  <c r="AA104" i="5"/>
  <c r="U105" i="5"/>
  <c r="W105" i="5"/>
  <c r="Y105" i="5"/>
  <c r="AA105" i="5"/>
  <c r="U106" i="5"/>
  <c r="W106" i="5"/>
  <c r="Y106" i="5"/>
  <c r="AA106" i="5"/>
  <c r="U107" i="5"/>
  <c r="W107" i="5"/>
  <c r="Y107" i="5"/>
  <c r="AA107" i="5"/>
  <c r="U108" i="5"/>
  <c r="W108" i="5"/>
  <c r="Y108" i="5"/>
  <c r="AA108" i="5"/>
  <c r="U109" i="5"/>
  <c r="W109" i="5"/>
  <c r="Y109" i="5"/>
  <c r="AA109" i="5"/>
  <c r="U110" i="5"/>
  <c r="W110" i="5"/>
  <c r="Y110" i="5"/>
  <c r="AA110" i="5"/>
  <c r="U111" i="5"/>
  <c r="W111" i="5"/>
  <c r="Y111" i="5"/>
  <c r="AA111" i="5"/>
  <c r="U112" i="5"/>
  <c r="W112" i="5"/>
  <c r="Y112" i="5"/>
  <c r="AA112" i="5"/>
  <c r="U113" i="5"/>
  <c r="W113" i="5"/>
  <c r="Y113" i="5"/>
  <c r="AA113" i="5"/>
  <c r="U114" i="5"/>
  <c r="W114" i="5"/>
  <c r="Y114" i="5"/>
  <c r="AA114" i="5"/>
  <c r="U115" i="5"/>
  <c r="W115" i="5"/>
  <c r="Y115" i="5"/>
  <c r="AA115" i="5"/>
  <c r="U42" i="5"/>
  <c r="W42" i="5"/>
  <c r="Y42" i="5"/>
  <c r="AA42" i="5"/>
  <c r="U43" i="5"/>
  <c r="W43" i="5"/>
  <c r="Y43" i="5"/>
  <c r="AA43" i="5"/>
  <c r="U44" i="5"/>
  <c r="W44" i="5"/>
  <c r="Y44" i="5"/>
  <c r="AA44" i="5"/>
  <c r="U45" i="5"/>
  <c r="W45" i="5"/>
  <c r="Y45" i="5"/>
  <c r="AA45" i="5"/>
  <c r="U46" i="5"/>
  <c r="W46" i="5"/>
  <c r="Y46" i="5"/>
  <c r="AA46" i="5"/>
  <c r="U47" i="5"/>
  <c r="W47" i="5"/>
  <c r="Y47" i="5"/>
  <c r="AA47" i="5"/>
  <c r="U48" i="5"/>
  <c r="W48" i="5"/>
  <c r="Y48" i="5"/>
  <c r="AA48" i="5"/>
  <c r="U49" i="5"/>
  <c r="W49" i="5"/>
  <c r="Y49" i="5"/>
  <c r="AA49" i="5"/>
  <c r="U50" i="5"/>
  <c r="W50" i="5"/>
  <c r="Y50" i="5"/>
  <c r="AA50" i="5"/>
  <c r="U51" i="5"/>
  <c r="W51" i="5"/>
  <c r="Y51" i="5"/>
  <c r="AA51" i="5"/>
  <c r="U52" i="5"/>
  <c r="W52" i="5"/>
  <c r="Y52" i="5"/>
  <c r="AA52" i="5"/>
  <c r="U53" i="5"/>
  <c r="W53" i="5"/>
  <c r="Y53" i="5"/>
  <c r="AA53" i="5"/>
  <c r="U54" i="5"/>
  <c r="W54" i="5"/>
  <c r="Y54" i="5"/>
  <c r="AA54" i="5"/>
  <c r="U55" i="5"/>
  <c r="W55" i="5"/>
  <c r="Y55" i="5"/>
  <c r="AA55" i="5"/>
  <c r="U56" i="5"/>
  <c r="W56" i="5"/>
  <c r="Y56" i="5"/>
  <c r="AA56" i="5"/>
  <c r="U57" i="5"/>
  <c r="W57" i="5"/>
  <c r="Y57" i="5"/>
  <c r="AA57" i="5"/>
  <c r="U58" i="5"/>
  <c r="W58" i="5"/>
  <c r="Y58" i="5"/>
  <c r="AA58" i="5"/>
  <c r="U59" i="5"/>
  <c r="W59" i="5"/>
  <c r="Y59" i="5"/>
  <c r="AA59" i="5"/>
  <c r="U60" i="5"/>
  <c r="W60" i="5"/>
  <c r="Y60" i="5"/>
  <c r="AA60" i="5"/>
  <c r="U61" i="5"/>
  <c r="W61" i="5"/>
  <c r="Y61" i="5"/>
  <c r="AA61" i="5"/>
  <c r="U62" i="5"/>
  <c r="W62" i="5"/>
  <c r="Y62" i="5"/>
  <c r="AA62" i="5"/>
  <c r="U63" i="5"/>
  <c r="W63" i="5"/>
  <c r="Y63" i="5"/>
  <c r="AA63" i="5"/>
  <c r="U64" i="5"/>
  <c r="W64" i="5"/>
  <c r="Y64" i="5"/>
  <c r="AA64" i="5"/>
  <c r="U65" i="5"/>
  <c r="W65" i="5"/>
  <c r="Y65" i="5"/>
  <c r="AA65" i="5"/>
  <c r="U66" i="5"/>
  <c r="W66" i="5"/>
  <c r="Y66" i="5"/>
  <c r="AA66" i="5"/>
  <c r="U67" i="5"/>
  <c r="W67" i="5"/>
  <c r="Y67" i="5"/>
  <c r="AA67" i="5"/>
  <c r="U68" i="5"/>
  <c r="W68" i="5"/>
  <c r="Y68" i="5"/>
  <c r="AA68" i="5"/>
  <c r="U69" i="5"/>
  <c r="W69" i="5"/>
  <c r="Y69" i="5"/>
  <c r="AA69" i="5"/>
  <c r="U70" i="5"/>
  <c r="W70" i="5"/>
  <c r="Y70" i="5"/>
  <c r="AA70" i="5"/>
  <c r="U71" i="5"/>
  <c r="W71" i="5"/>
  <c r="Y71" i="5"/>
  <c r="AA71" i="5"/>
  <c r="U72" i="5"/>
  <c r="W72" i="5"/>
  <c r="Y72" i="5"/>
  <c r="AA72" i="5"/>
  <c r="U73" i="5"/>
  <c r="W73" i="5"/>
  <c r="Y73" i="5"/>
  <c r="AA73" i="5"/>
  <c r="U74" i="5"/>
  <c r="W74" i="5"/>
  <c r="Y74" i="5"/>
  <c r="AA74" i="5"/>
  <c r="U75" i="5"/>
  <c r="W75" i="5"/>
  <c r="Y75" i="5"/>
  <c r="AA75" i="5"/>
  <c r="U76" i="5"/>
  <c r="W76" i="5"/>
  <c r="Y76" i="5"/>
  <c r="AA76" i="5"/>
  <c r="U77" i="5"/>
  <c r="W77" i="5"/>
  <c r="Y77" i="5"/>
  <c r="AA77" i="5"/>
  <c r="U19" i="5"/>
  <c r="W19" i="5"/>
  <c r="Y19" i="5"/>
  <c r="AA19" i="5"/>
  <c r="U20" i="5"/>
  <c r="W20" i="5"/>
  <c r="Y20" i="5"/>
  <c r="AA20" i="5"/>
  <c r="U21" i="5"/>
  <c r="W21" i="5"/>
  <c r="Y21" i="5"/>
  <c r="AA21" i="5"/>
  <c r="U22" i="5"/>
  <c r="W22" i="5"/>
  <c r="Y22" i="5"/>
  <c r="AA22" i="5"/>
  <c r="U23" i="5"/>
  <c r="W23" i="5"/>
  <c r="Y23" i="5"/>
  <c r="AA23" i="5"/>
  <c r="U24" i="5"/>
  <c r="W24" i="5"/>
  <c r="Y24" i="5"/>
  <c r="AA24" i="5"/>
  <c r="U25" i="5"/>
  <c r="W25" i="5"/>
  <c r="Y25" i="5"/>
  <c r="AA25" i="5"/>
  <c r="U26" i="5"/>
  <c r="W26" i="5"/>
  <c r="Y26" i="5"/>
  <c r="AA26" i="5"/>
  <c r="U27" i="5"/>
  <c r="W27" i="5"/>
  <c r="Y27" i="5"/>
  <c r="AA27" i="5"/>
  <c r="U28" i="5"/>
  <c r="W28" i="5"/>
  <c r="Y28" i="5"/>
  <c r="AA28" i="5"/>
  <c r="U29" i="5"/>
  <c r="W29" i="5"/>
  <c r="Y29" i="5"/>
  <c r="AA29" i="5"/>
  <c r="U30" i="5"/>
  <c r="W30" i="5"/>
  <c r="Y30" i="5"/>
  <c r="AA30" i="5"/>
  <c r="U31" i="5"/>
  <c r="W31" i="5"/>
  <c r="Y31" i="5"/>
  <c r="AA31" i="5"/>
  <c r="U32" i="5"/>
  <c r="W32" i="5"/>
  <c r="Y32" i="5"/>
  <c r="AA32" i="5"/>
  <c r="U33" i="5"/>
  <c r="W33" i="5"/>
  <c r="Y33" i="5"/>
  <c r="AA33" i="5"/>
  <c r="U34" i="5"/>
  <c r="W34" i="5"/>
  <c r="Y34" i="5"/>
  <c r="AA34" i="5"/>
  <c r="U35" i="5"/>
  <c r="W35" i="5"/>
  <c r="Y35" i="5"/>
  <c r="AA35" i="5"/>
  <c r="U36" i="5"/>
  <c r="W36" i="5"/>
  <c r="Y36" i="5"/>
  <c r="AA36" i="5"/>
  <c r="U37" i="5"/>
  <c r="W37" i="5"/>
  <c r="Y37" i="5"/>
  <c r="AA37" i="5"/>
  <c r="U38" i="5"/>
  <c r="W38" i="5"/>
  <c r="Y38" i="5"/>
  <c r="AA38" i="5"/>
  <c r="U39" i="5"/>
  <c r="W39" i="5"/>
  <c r="Y39" i="5"/>
  <c r="AA39" i="5"/>
  <c r="U40" i="5"/>
  <c r="W40" i="5"/>
  <c r="Y40" i="5"/>
  <c r="AA40" i="5"/>
  <c r="U41" i="5"/>
  <c r="W41" i="5"/>
  <c r="Y41" i="5"/>
  <c r="AA41" i="5"/>
  <c r="AA18" i="5"/>
  <c r="Y18" i="5"/>
  <c r="W18" i="5"/>
  <c r="U18" i="5"/>
  <c r="AG13" i="5"/>
  <c r="R127" i="5"/>
  <c r="R197" i="5"/>
  <c r="R187" i="5"/>
  <c r="R177" i="5"/>
  <c r="R167" i="5"/>
  <c r="R157" i="5"/>
  <c r="R147" i="5"/>
  <c r="R137" i="5"/>
  <c r="R117" i="5"/>
  <c r="R107" i="5"/>
  <c r="R97" i="5"/>
  <c r="R87" i="5"/>
  <c r="R77" i="5"/>
  <c r="R67" i="5"/>
  <c r="R57" i="5"/>
  <c r="R17" i="5" s="1"/>
  <c r="R47" i="5"/>
  <c r="R37" i="5"/>
  <c r="R27" i="5"/>
  <c r="N4" i="5"/>
  <c r="N5" i="5"/>
  <c r="N6" i="5"/>
  <c r="N7" i="5"/>
  <c r="N8" i="5"/>
  <c r="N9" i="5"/>
  <c r="N10" i="5"/>
  <c r="N11" i="5"/>
  <c r="N12" i="5"/>
  <c r="N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P13" i="5"/>
  <c r="J51" i="4"/>
  <c r="N51" i="4"/>
  <c r="M51" i="4"/>
  <c r="L51" i="4"/>
  <c r="K51" i="4"/>
  <c r="N50" i="4"/>
  <c r="M50" i="4"/>
  <c r="L50" i="4"/>
  <c r="K50" i="4"/>
  <c r="J50" i="4"/>
  <c r="N49" i="4"/>
  <c r="M49" i="4"/>
  <c r="L49" i="4"/>
  <c r="K49" i="4"/>
  <c r="J49" i="4"/>
  <c r="N48" i="4"/>
  <c r="M48" i="4"/>
  <c r="L48" i="4"/>
  <c r="K48" i="4"/>
  <c r="J48" i="4"/>
  <c r="N47" i="4"/>
  <c r="M47" i="4"/>
  <c r="L47" i="4"/>
  <c r="K47" i="4"/>
  <c r="J47" i="4"/>
  <c r="N46" i="4"/>
  <c r="M46" i="4"/>
  <c r="L46" i="4"/>
  <c r="K46" i="4"/>
  <c r="J46" i="4"/>
  <c r="N45" i="4"/>
  <c r="M45" i="4"/>
  <c r="L45" i="4"/>
  <c r="K45" i="4"/>
  <c r="J45" i="4"/>
  <c r="N44" i="4"/>
  <c r="M44" i="4"/>
  <c r="L44" i="4"/>
  <c r="K44" i="4"/>
  <c r="J44" i="4"/>
  <c r="N43" i="4"/>
  <c r="M43" i="4"/>
  <c r="L43" i="4"/>
  <c r="K43" i="4"/>
  <c r="J43" i="4"/>
  <c r="N42" i="4"/>
  <c r="M42" i="4"/>
  <c r="L42" i="4"/>
  <c r="K42" i="4"/>
  <c r="J42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24" i="4"/>
  <c r="N28" i="4" s="1"/>
  <c r="M24" i="4"/>
  <c r="M28" i="4" s="1"/>
  <c r="L24" i="4"/>
  <c r="L28" i="4" s="1"/>
  <c r="K24" i="4"/>
  <c r="K28" i="4" s="1"/>
  <c r="J24" i="4"/>
  <c r="J28" i="4" s="1"/>
  <c r="I24" i="4"/>
  <c r="I28" i="4" s="1"/>
  <c r="H24" i="4"/>
  <c r="H28" i="4" s="1"/>
  <c r="G24" i="4"/>
  <c r="T16" i="4" s="1"/>
  <c r="G45" i="4" s="1"/>
  <c r="F24" i="4"/>
  <c r="F28" i="4" s="1"/>
  <c r="E24" i="4"/>
  <c r="R6" i="4" s="1"/>
  <c r="D24" i="4"/>
  <c r="D28" i="4" s="1"/>
  <c r="C24" i="4"/>
  <c r="C28" i="4" s="1"/>
  <c r="Q20" i="4"/>
  <c r="D49" i="4" s="1"/>
  <c r="S19" i="4"/>
  <c r="F48" i="4" s="1"/>
  <c r="T18" i="4"/>
  <c r="G47" i="4" s="1"/>
  <c r="S18" i="4"/>
  <c r="F47" i="4" s="1"/>
  <c r="T17" i="4"/>
  <c r="G46" i="4" s="1"/>
  <c r="S17" i="4"/>
  <c r="F46" i="4" s="1"/>
  <c r="S16" i="4"/>
  <c r="F45" i="4" s="1"/>
  <c r="S15" i="4"/>
  <c r="F44" i="4" s="1"/>
  <c r="S13" i="4"/>
  <c r="F42" i="4" s="1"/>
  <c r="R13" i="4"/>
  <c r="E42" i="4" s="1"/>
  <c r="S12" i="4"/>
  <c r="F41" i="4" s="1"/>
  <c r="Q12" i="4"/>
  <c r="D41" i="4" s="1"/>
  <c r="S10" i="4"/>
  <c r="F39" i="4" s="1"/>
  <c r="S9" i="4"/>
  <c r="F38" i="4" s="1"/>
  <c r="Q9" i="4"/>
  <c r="D38" i="4" s="1"/>
  <c r="S8" i="4"/>
  <c r="F37" i="4" s="1"/>
  <c r="S7" i="4"/>
  <c r="F36" i="4" s="1"/>
  <c r="S6" i="4"/>
  <c r="F35" i="4" s="1"/>
  <c r="S5" i="4"/>
  <c r="F34" i="4" s="1"/>
  <c r="Q5" i="4"/>
  <c r="D55" i="3"/>
  <c r="E55" i="3"/>
  <c r="F55" i="3"/>
  <c r="G55" i="3"/>
  <c r="H55" i="3"/>
  <c r="I55" i="3"/>
  <c r="J55" i="3"/>
  <c r="K55" i="3"/>
  <c r="L55" i="3"/>
  <c r="M55" i="3"/>
  <c r="N55" i="3"/>
  <c r="C55" i="3"/>
  <c r="D53" i="3"/>
  <c r="E53" i="3"/>
  <c r="F53" i="3"/>
  <c r="G53" i="3"/>
  <c r="H53" i="3"/>
  <c r="I53" i="3"/>
  <c r="J53" i="3"/>
  <c r="K53" i="3"/>
  <c r="L53" i="3"/>
  <c r="M53" i="3"/>
  <c r="N53" i="3"/>
  <c r="P16" i="3"/>
  <c r="C34" i="3"/>
  <c r="C53" i="3"/>
  <c r="D34" i="3"/>
  <c r="I34" i="3"/>
  <c r="N51" i="3"/>
  <c r="M51" i="3"/>
  <c r="L51" i="3"/>
  <c r="K51" i="3"/>
  <c r="I51" i="3" s="1"/>
  <c r="J51" i="3"/>
  <c r="H51" i="3"/>
  <c r="G51" i="3"/>
  <c r="F51" i="3"/>
  <c r="E51" i="3"/>
  <c r="D51" i="3"/>
  <c r="C51" i="3"/>
  <c r="N50" i="3"/>
  <c r="M50" i="3"/>
  <c r="L50" i="3"/>
  <c r="K50" i="3"/>
  <c r="J50" i="3"/>
  <c r="I50" i="3" s="1"/>
  <c r="H50" i="3"/>
  <c r="G50" i="3"/>
  <c r="F50" i="3"/>
  <c r="E50" i="3"/>
  <c r="D50" i="3"/>
  <c r="C50" i="3"/>
  <c r="N49" i="3"/>
  <c r="M49" i="3"/>
  <c r="L49" i="3"/>
  <c r="K49" i="3"/>
  <c r="J49" i="3"/>
  <c r="I49" i="3" s="1"/>
  <c r="H49" i="3"/>
  <c r="G49" i="3"/>
  <c r="F49" i="3"/>
  <c r="E49" i="3"/>
  <c r="D49" i="3"/>
  <c r="C49" i="3"/>
  <c r="N48" i="3"/>
  <c r="M48" i="3"/>
  <c r="L48" i="3"/>
  <c r="K48" i="3"/>
  <c r="J48" i="3"/>
  <c r="I48" i="3" s="1"/>
  <c r="H48" i="3"/>
  <c r="G48" i="3"/>
  <c r="F48" i="3"/>
  <c r="E48" i="3"/>
  <c r="D48" i="3"/>
  <c r="C48" i="3"/>
  <c r="N47" i="3"/>
  <c r="M47" i="3"/>
  <c r="L47" i="3"/>
  <c r="K47" i="3"/>
  <c r="J47" i="3"/>
  <c r="I47" i="3" s="1"/>
  <c r="H47" i="3"/>
  <c r="G47" i="3"/>
  <c r="F47" i="3"/>
  <c r="E47" i="3"/>
  <c r="D47" i="3"/>
  <c r="C47" i="3"/>
  <c r="N46" i="3"/>
  <c r="M46" i="3"/>
  <c r="L46" i="3"/>
  <c r="K46" i="3"/>
  <c r="J46" i="3"/>
  <c r="I46" i="3" s="1"/>
  <c r="H46" i="3"/>
  <c r="G46" i="3"/>
  <c r="F46" i="3"/>
  <c r="E46" i="3"/>
  <c r="D46" i="3"/>
  <c r="C46" i="3"/>
  <c r="N45" i="3"/>
  <c r="M45" i="3"/>
  <c r="L45" i="3"/>
  <c r="K45" i="3"/>
  <c r="J45" i="3"/>
  <c r="I45" i="3" s="1"/>
  <c r="H45" i="3"/>
  <c r="G45" i="3"/>
  <c r="F45" i="3"/>
  <c r="E45" i="3"/>
  <c r="D45" i="3"/>
  <c r="C45" i="3"/>
  <c r="N44" i="3"/>
  <c r="M44" i="3"/>
  <c r="L44" i="3"/>
  <c r="K44" i="3"/>
  <c r="J44" i="3"/>
  <c r="I44" i="3" s="1"/>
  <c r="H44" i="3"/>
  <c r="G44" i="3"/>
  <c r="F44" i="3"/>
  <c r="E44" i="3"/>
  <c r="D44" i="3"/>
  <c r="C44" i="3"/>
  <c r="N43" i="3"/>
  <c r="M43" i="3"/>
  <c r="L43" i="3"/>
  <c r="K43" i="3"/>
  <c r="J43" i="3"/>
  <c r="I43" i="3" s="1"/>
  <c r="H43" i="3"/>
  <c r="G43" i="3"/>
  <c r="C43" i="3" s="1"/>
  <c r="F43" i="3"/>
  <c r="E43" i="3"/>
  <c r="D43" i="3"/>
  <c r="N42" i="3"/>
  <c r="M42" i="3"/>
  <c r="L42" i="3"/>
  <c r="K42" i="3"/>
  <c r="J42" i="3"/>
  <c r="I42" i="3" s="1"/>
  <c r="H42" i="3"/>
  <c r="G42" i="3"/>
  <c r="F42" i="3"/>
  <c r="E42" i="3"/>
  <c r="D42" i="3"/>
  <c r="C42" i="3"/>
  <c r="N41" i="3"/>
  <c r="M41" i="3"/>
  <c r="L41" i="3"/>
  <c r="K41" i="3"/>
  <c r="J41" i="3"/>
  <c r="I41" i="3" s="1"/>
  <c r="H41" i="3"/>
  <c r="G41" i="3"/>
  <c r="C41" i="3" s="1"/>
  <c r="F41" i="3"/>
  <c r="E41" i="3"/>
  <c r="D41" i="3"/>
  <c r="N40" i="3"/>
  <c r="M40" i="3"/>
  <c r="L40" i="3"/>
  <c r="K40" i="3"/>
  <c r="J40" i="3"/>
  <c r="I40" i="3" s="1"/>
  <c r="H40" i="3"/>
  <c r="G40" i="3"/>
  <c r="C40" i="3" s="1"/>
  <c r="F40" i="3"/>
  <c r="E40" i="3"/>
  <c r="D40" i="3"/>
  <c r="N39" i="3"/>
  <c r="M39" i="3"/>
  <c r="L39" i="3"/>
  <c r="K39" i="3"/>
  <c r="J39" i="3"/>
  <c r="I39" i="3" s="1"/>
  <c r="H39" i="3"/>
  <c r="G39" i="3"/>
  <c r="F39" i="3"/>
  <c r="E39" i="3"/>
  <c r="D39" i="3"/>
  <c r="C39" i="3"/>
  <c r="N38" i="3"/>
  <c r="M38" i="3"/>
  <c r="L38" i="3"/>
  <c r="K38" i="3"/>
  <c r="J38" i="3"/>
  <c r="I38" i="3" s="1"/>
  <c r="H38" i="3"/>
  <c r="G38" i="3"/>
  <c r="C38" i="3" s="1"/>
  <c r="F38" i="3"/>
  <c r="E38" i="3"/>
  <c r="D38" i="3"/>
  <c r="N37" i="3"/>
  <c r="M37" i="3"/>
  <c r="L37" i="3"/>
  <c r="K37" i="3"/>
  <c r="J37" i="3"/>
  <c r="I37" i="3" s="1"/>
  <c r="H37" i="3"/>
  <c r="G37" i="3"/>
  <c r="F37" i="3"/>
  <c r="E37" i="3"/>
  <c r="D37" i="3"/>
  <c r="C37" i="3"/>
  <c r="N36" i="3"/>
  <c r="M36" i="3"/>
  <c r="L36" i="3"/>
  <c r="K36" i="3"/>
  <c r="J36" i="3"/>
  <c r="I36" i="3" s="1"/>
  <c r="H36" i="3"/>
  <c r="G36" i="3"/>
  <c r="C36" i="3" s="1"/>
  <c r="F36" i="3"/>
  <c r="E36" i="3"/>
  <c r="D36" i="3"/>
  <c r="N35" i="3"/>
  <c r="M35" i="3"/>
  <c r="L35" i="3"/>
  <c r="K35" i="3"/>
  <c r="J35" i="3"/>
  <c r="I35" i="3" s="1"/>
  <c r="H35" i="3"/>
  <c r="G35" i="3"/>
  <c r="F35" i="3"/>
  <c r="E35" i="3"/>
  <c r="D35" i="3"/>
  <c r="C35" i="3"/>
  <c r="E34" i="3"/>
  <c r="F34" i="3"/>
  <c r="G34" i="3"/>
  <c r="H34" i="3"/>
  <c r="J34" i="3"/>
  <c r="K34" i="3"/>
  <c r="L34" i="3"/>
  <c r="M34" i="3"/>
  <c r="N34" i="3"/>
  <c r="C24" i="3"/>
  <c r="C28" i="3" s="1"/>
  <c r="L24" i="3"/>
  <c r="L28" i="3" s="1"/>
  <c r="J24" i="3"/>
  <c r="J28" i="3" s="1"/>
  <c r="I24" i="3"/>
  <c r="I28" i="3" s="1"/>
  <c r="E24" i="3"/>
  <c r="R21" i="3" s="1"/>
  <c r="F24" i="3"/>
  <c r="S19" i="3" s="1"/>
  <c r="G24" i="3"/>
  <c r="G28" i="3" s="1"/>
  <c r="H24" i="3"/>
  <c r="U21" i="3" s="1"/>
  <c r="K24" i="3"/>
  <c r="K28" i="3" s="1"/>
  <c r="M24" i="3"/>
  <c r="M28" i="3" s="1"/>
  <c r="N24" i="3"/>
  <c r="N28" i="3" s="1"/>
  <c r="D24" i="3"/>
  <c r="Q16" i="3" s="1"/>
  <c r="AE167" i="6" l="1"/>
  <c r="AE168" i="6"/>
  <c r="AE169" i="6"/>
  <c r="AE170" i="6"/>
  <c r="AE171" i="6"/>
  <c r="AE172" i="6"/>
  <c r="AE173" i="6"/>
  <c r="AE174" i="6"/>
  <c r="AE175" i="6"/>
  <c r="AE176" i="6"/>
  <c r="AE184" i="6"/>
  <c r="AE27" i="6"/>
  <c r="AE28" i="6"/>
  <c r="AE29" i="6"/>
  <c r="AE30" i="6"/>
  <c r="AE31" i="6"/>
  <c r="AE32" i="6"/>
  <c r="AE33" i="6"/>
  <c r="AE34" i="6"/>
  <c r="AE35" i="6"/>
  <c r="AE36" i="6"/>
  <c r="AE67" i="6"/>
  <c r="AE68" i="6"/>
  <c r="AE69" i="6"/>
  <c r="AE70" i="6"/>
  <c r="AE71" i="6"/>
  <c r="AE72" i="6"/>
  <c r="AE73" i="6"/>
  <c r="AE74" i="6"/>
  <c r="AE75" i="6"/>
  <c r="AE76" i="6"/>
  <c r="AE107" i="6"/>
  <c r="AE108" i="6"/>
  <c r="AE109" i="6"/>
  <c r="AE110" i="6"/>
  <c r="AE111" i="6"/>
  <c r="AE112" i="6"/>
  <c r="AE113" i="6"/>
  <c r="AE114" i="6"/>
  <c r="AE115" i="6"/>
  <c r="AE116" i="6"/>
  <c r="AE147" i="6"/>
  <c r="AE148" i="6"/>
  <c r="AE149" i="6"/>
  <c r="AE150" i="6"/>
  <c r="AE151" i="6"/>
  <c r="AE152" i="6"/>
  <c r="AE153" i="6"/>
  <c r="AE154" i="6"/>
  <c r="AE155" i="6"/>
  <c r="AE156" i="6"/>
  <c r="S17" i="6"/>
  <c r="AE37" i="6"/>
  <c r="AE38" i="6"/>
  <c r="AE39" i="6"/>
  <c r="AE40" i="6"/>
  <c r="AE41" i="6"/>
  <c r="AE42" i="6"/>
  <c r="AE43" i="6"/>
  <c r="AE44" i="6"/>
  <c r="AE45" i="6"/>
  <c r="AE46" i="6"/>
  <c r="AE77" i="6"/>
  <c r="AE78" i="6"/>
  <c r="AE79" i="6"/>
  <c r="AE81" i="6"/>
  <c r="AE82" i="6"/>
  <c r="AE83" i="6"/>
  <c r="AE84" i="6"/>
  <c r="AE85" i="6"/>
  <c r="AE86" i="6"/>
  <c r="AE117" i="6"/>
  <c r="AE118" i="6"/>
  <c r="AE119" i="6"/>
  <c r="AE120" i="6"/>
  <c r="AE121" i="6"/>
  <c r="AE122" i="6"/>
  <c r="AE123" i="6"/>
  <c r="AE124" i="6"/>
  <c r="AE125" i="6"/>
  <c r="AE126" i="6"/>
  <c r="AE157" i="6"/>
  <c r="AE177" i="6"/>
  <c r="AE178" i="6"/>
  <c r="AE179" i="6"/>
  <c r="AE180" i="6"/>
  <c r="AE181" i="6"/>
  <c r="AE182" i="6"/>
  <c r="AE183" i="6"/>
  <c r="AE48" i="6"/>
  <c r="AE49" i="6"/>
  <c r="AE50" i="6"/>
  <c r="AE51" i="6"/>
  <c r="AE52" i="6"/>
  <c r="AE53" i="6"/>
  <c r="AE54" i="6"/>
  <c r="AE55" i="6"/>
  <c r="AE56" i="6"/>
  <c r="AE87" i="6"/>
  <c r="AE88" i="6"/>
  <c r="AE89" i="6"/>
  <c r="AE90" i="6"/>
  <c r="AE91" i="6"/>
  <c r="AE92" i="6"/>
  <c r="AE93" i="6"/>
  <c r="AE94" i="6"/>
  <c r="AE95" i="6"/>
  <c r="AE96" i="6"/>
  <c r="AE127" i="6"/>
  <c r="AE128" i="6"/>
  <c r="AE129" i="6"/>
  <c r="AE130" i="6"/>
  <c r="AE131" i="6"/>
  <c r="AE132" i="6"/>
  <c r="AE133" i="6"/>
  <c r="AE134" i="6"/>
  <c r="AE135" i="6"/>
  <c r="AE136" i="6"/>
  <c r="AE159" i="6"/>
  <c r="AE160" i="6"/>
  <c r="AE161" i="6"/>
  <c r="AE162" i="6"/>
  <c r="AE163" i="6"/>
  <c r="AE164" i="6"/>
  <c r="AE165" i="6"/>
  <c r="AE185" i="6"/>
  <c r="AE186" i="6"/>
  <c r="AE47" i="6"/>
  <c r="AH13" i="6"/>
  <c r="AE18" i="6"/>
  <c r="AE19" i="6"/>
  <c r="AE20" i="6"/>
  <c r="AE21" i="6"/>
  <c r="AE22" i="6"/>
  <c r="AE23" i="6"/>
  <c r="AE24" i="6"/>
  <c r="AE25" i="6"/>
  <c r="AE26" i="6"/>
  <c r="AE57" i="6"/>
  <c r="AE58" i="6"/>
  <c r="AE59" i="6"/>
  <c r="AE60" i="6"/>
  <c r="AE61" i="6"/>
  <c r="AE62" i="6"/>
  <c r="AE63" i="6"/>
  <c r="AE64" i="6"/>
  <c r="AE65" i="6"/>
  <c r="AE66" i="6"/>
  <c r="AE97" i="6"/>
  <c r="AE98" i="6"/>
  <c r="AE99" i="6"/>
  <c r="AE100" i="6"/>
  <c r="AE101" i="6"/>
  <c r="AE102" i="6"/>
  <c r="AE103" i="6"/>
  <c r="AE104" i="6"/>
  <c r="AE105" i="6"/>
  <c r="AE106" i="6"/>
  <c r="AE137" i="6"/>
  <c r="AE138" i="6"/>
  <c r="AE139" i="6"/>
  <c r="AE140" i="6"/>
  <c r="AE141" i="6"/>
  <c r="AE142" i="6"/>
  <c r="AE143" i="6"/>
  <c r="AE144" i="6"/>
  <c r="AE145" i="6"/>
  <c r="AE146" i="6"/>
  <c r="AE187" i="6"/>
  <c r="AE188" i="6"/>
  <c r="AE189" i="6"/>
  <c r="AE190" i="6"/>
  <c r="AE191" i="6"/>
  <c r="AE192" i="6"/>
  <c r="AE193" i="6"/>
  <c r="AE194" i="6"/>
  <c r="AE195" i="6"/>
  <c r="AE196" i="6"/>
  <c r="AE80" i="6"/>
  <c r="N13" i="6"/>
  <c r="AD41" i="5"/>
  <c r="AD191" i="5"/>
  <c r="AD39" i="5"/>
  <c r="AD37" i="5"/>
  <c r="AD35" i="5"/>
  <c r="AD33" i="5"/>
  <c r="AD31" i="5"/>
  <c r="AD29" i="5"/>
  <c r="AD27" i="5"/>
  <c r="AD25" i="5"/>
  <c r="AD23" i="5"/>
  <c r="AD21" i="5"/>
  <c r="AD19" i="5"/>
  <c r="AD77" i="5"/>
  <c r="AD75" i="5"/>
  <c r="AD73" i="5"/>
  <c r="AD71" i="5"/>
  <c r="AD69" i="5"/>
  <c r="AD67" i="5"/>
  <c r="AD65" i="5"/>
  <c r="AD63" i="5"/>
  <c r="AD61" i="5"/>
  <c r="AD59" i="5"/>
  <c r="AD57" i="5"/>
  <c r="AD55" i="5"/>
  <c r="AD53" i="5"/>
  <c r="AD51" i="5"/>
  <c r="AD49" i="5"/>
  <c r="AD47" i="5"/>
  <c r="AD45" i="5"/>
  <c r="AD43" i="5"/>
  <c r="AD115" i="5"/>
  <c r="AD113" i="5"/>
  <c r="AD111" i="5"/>
  <c r="AD109" i="5"/>
  <c r="AD107" i="5"/>
  <c r="AD105" i="5"/>
  <c r="AD103" i="5"/>
  <c r="AD101" i="5"/>
  <c r="AD99" i="5"/>
  <c r="AD97" i="5"/>
  <c r="AD95" i="5"/>
  <c r="AD93" i="5"/>
  <c r="AD91" i="5"/>
  <c r="AD89" i="5"/>
  <c r="AD87" i="5"/>
  <c r="AD85" i="5"/>
  <c r="AD83" i="5"/>
  <c r="AD81" i="5"/>
  <c r="AD79" i="5"/>
  <c r="AD147" i="5"/>
  <c r="AD145" i="5"/>
  <c r="AD143" i="5"/>
  <c r="AD141" i="5"/>
  <c r="AD139" i="5"/>
  <c r="AD137" i="5"/>
  <c r="AD135" i="5"/>
  <c r="AD133" i="5"/>
  <c r="AD131" i="5"/>
  <c r="AD129" i="5"/>
  <c r="AD127" i="5"/>
  <c r="AD125" i="5"/>
  <c r="AD123" i="5"/>
  <c r="AD121" i="5"/>
  <c r="AD119" i="5"/>
  <c r="AD117" i="5"/>
  <c r="AD189" i="5"/>
  <c r="AD187" i="5"/>
  <c r="AD185" i="5"/>
  <c r="AD183" i="5"/>
  <c r="AD181" i="5"/>
  <c r="AD179" i="5"/>
  <c r="AD177" i="5"/>
  <c r="AD175" i="5"/>
  <c r="AD173" i="5"/>
  <c r="AD171" i="5"/>
  <c r="AD169" i="5"/>
  <c r="AD167" i="5"/>
  <c r="AD165" i="5"/>
  <c r="AD163" i="5"/>
  <c r="AD161" i="5"/>
  <c r="AD159" i="5"/>
  <c r="AD157" i="5"/>
  <c r="AD155" i="5"/>
  <c r="AD153" i="5"/>
  <c r="AD151" i="5"/>
  <c r="AD149" i="5"/>
  <c r="AD197" i="5"/>
  <c r="AD195" i="5"/>
  <c r="AD193" i="5"/>
  <c r="N13" i="5"/>
  <c r="AD122" i="5"/>
  <c r="AD120" i="5"/>
  <c r="AD118" i="5"/>
  <c r="AD116" i="5"/>
  <c r="AD188" i="5"/>
  <c r="AD186" i="5"/>
  <c r="AD184" i="5"/>
  <c r="AD182" i="5"/>
  <c r="AD180" i="5"/>
  <c r="AD178" i="5"/>
  <c r="AD176" i="5"/>
  <c r="AD174" i="5"/>
  <c r="AD172" i="5"/>
  <c r="AD170" i="5"/>
  <c r="AD168" i="5"/>
  <c r="AD166" i="5"/>
  <c r="AD164" i="5"/>
  <c r="AD162" i="5"/>
  <c r="AD160" i="5"/>
  <c r="AD158" i="5"/>
  <c r="AD156" i="5"/>
  <c r="AD154" i="5"/>
  <c r="AD152" i="5"/>
  <c r="AD150" i="5"/>
  <c r="AD196" i="5"/>
  <c r="AD194" i="5"/>
  <c r="AD192" i="5"/>
  <c r="AD190" i="5"/>
  <c r="AD40" i="5"/>
  <c r="AD38" i="5"/>
  <c r="AD36" i="5"/>
  <c r="AD34" i="5"/>
  <c r="AD32" i="5"/>
  <c r="AD30" i="5"/>
  <c r="AD28" i="5"/>
  <c r="AD26" i="5"/>
  <c r="AD24" i="5"/>
  <c r="AD22" i="5"/>
  <c r="AD20" i="5"/>
  <c r="AD76" i="5"/>
  <c r="AD74" i="5"/>
  <c r="AD72" i="5"/>
  <c r="AD70" i="5"/>
  <c r="AD68" i="5"/>
  <c r="AD66" i="5"/>
  <c r="AD64" i="5"/>
  <c r="AD62" i="5"/>
  <c r="AD60" i="5"/>
  <c r="AD58" i="5"/>
  <c r="AD56" i="5"/>
  <c r="AD54" i="5"/>
  <c r="AD52" i="5"/>
  <c r="AD50" i="5"/>
  <c r="AD48" i="5"/>
  <c r="AD46" i="5"/>
  <c r="AD44" i="5"/>
  <c r="AD42" i="5"/>
  <c r="AD114" i="5"/>
  <c r="AD112" i="5"/>
  <c r="AD110" i="5"/>
  <c r="AD108" i="5"/>
  <c r="AD106" i="5"/>
  <c r="AD104" i="5"/>
  <c r="AD102" i="5"/>
  <c r="AD100" i="5"/>
  <c r="AD98" i="5"/>
  <c r="AD96" i="5"/>
  <c r="AD94" i="5"/>
  <c r="AD92" i="5"/>
  <c r="AD90" i="5"/>
  <c r="AD88" i="5"/>
  <c r="AD86" i="5"/>
  <c r="AD84" i="5"/>
  <c r="AD82" i="5"/>
  <c r="AD80" i="5"/>
  <c r="AD78" i="5"/>
  <c r="AD148" i="5"/>
  <c r="AD146" i="5"/>
  <c r="AD144" i="5"/>
  <c r="AD142" i="5"/>
  <c r="AD140" i="5"/>
  <c r="AD138" i="5"/>
  <c r="AD136" i="5"/>
  <c r="AD134" i="5"/>
  <c r="AD132" i="5"/>
  <c r="AD130" i="5"/>
  <c r="AD128" i="5"/>
  <c r="AD126" i="5"/>
  <c r="AD124" i="5"/>
  <c r="AD18" i="5"/>
  <c r="AH13" i="5"/>
  <c r="U7" i="4"/>
  <c r="H36" i="4" s="1"/>
  <c r="T10" i="4"/>
  <c r="G39" i="4" s="1"/>
  <c r="Q14" i="4"/>
  <c r="D43" i="4" s="1"/>
  <c r="U16" i="4"/>
  <c r="H45" i="4" s="1"/>
  <c r="U17" i="4"/>
  <c r="H46" i="4" s="1"/>
  <c r="U18" i="4"/>
  <c r="H47" i="4" s="1"/>
  <c r="U21" i="4"/>
  <c r="H50" i="4" s="1"/>
  <c r="I39" i="4"/>
  <c r="I47" i="4"/>
  <c r="Q6" i="4"/>
  <c r="D35" i="4" s="1"/>
  <c r="T9" i="4"/>
  <c r="G38" i="4" s="1"/>
  <c r="U10" i="4"/>
  <c r="H39" i="4" s="1"/>
  <c r="Q13" i="4"/>
  <c r="D42" i="4" s="1"/>
  <c r="Q17" i="4"/>
  <c r="D46" i="4" s="1"/>
  <c r="Q18" i="4"/>
  <c r="D47" i="4" s="1"/>
  <c r="Q19" i="4"/>
  <c r="D48" i="4" s="1"/>
  <c r="Q22" i="4"/>
  <c r="D51" i="4" s="1"/>
  <c r="U8" i="4"/>
  <c r="H37" i="4" s="1"/>
  <c r="U9" i="4"/>
  <c r="H38" i="4" s="1"/>
  <c r="U11" i="4"/>
  <c r="H40" i="4" s="1"/>
  <c r="U15" i="4"/>
  <c r="H44" i="4" s="1"/>
  <c r="S11" i="4"/>
  <c r="F40" i="4" s="1"/>
  <c r="S14" i="4"/>
  <c r="F43" i="4" s="1"/>
  <c r="S20" i="4"/>
  <c r="F49" i="4" s="1"/>
  <c r="U6" i="4"/>
  <c r="H35" i="4" s="1"/>
  <c r="Q8" i="4"/>
  <c r="D37" i="4" s="1"/>
  <c r="R9" i="4"/>
  <c r="E38" i="4" s="1"/>
  <c r="Q10" i="4"/>
  <c r="D39" i="4" s="1"/>
  <c r="Q11" i="4"/>
  <c r="D40" i="4" s="1"/>
  <c r="U14" i="4"/>
  <c r="H43" i="4" s="1"/>
  <c r="Q16" i="4"/>
  <c r="D45" i="4" s="1"/>
  <c r="U20" i="4"/>
  <c r="H49" i="4" s="1"/>
  <c r="U22" i="4"/>
  <c r="H51" i="4" s="1"/>
  <c r="U5" i="4"/>
  <c r="Q7" i="4"/>
  <c r="D36" i="4" s="1"/>
  <c r="U12" i="4"/>
  <c r="H41" i="4" s="1"/>
  <c r="U13" i="4"/>
  <c r="H42" i="4" s="1"/>
  <c r="Q15" i="4"/>
  <c r="D44" i="4" s="1"/>
  <c r="U19" i="4"/>
  <c r="H48" i="4" s="1"/>
  <c r="Q21" i="4"/>
  <c r="D50" i="4" s="1"/>
  <c r="R7" i="4"/>
  <c r="E36" i="4" s="1"/>
  <c r="R11" i="4"/>
  <c r="E40" i="4" s="1"/>
  <c r="I36" i="4"/>
  <c r="I44" i="4"/>
  <c r="R5" i="4"/>
  <c r="R17" i="4"/>
  <c r="E46" i="4" s="1"/>
  <c r="R21" i="4"/>
  <c r="E50" i="4" s="1"/>
  <c r="J53" i="4"/>
  <c r="N53" i="4"/>
  <c r="R15" i="4"/>
  <c r="E44" i="4" s="1"/>
  <c r="R19" i="4"/>
  <c r="E48" i="4" s="1"/>
  <c r="T11" i="4"/>
  <c r="G40" i="4" s="1"/>
  <c r="T12" i="4"/>
  <c r="G41" i="4" s="1"/>
  <c r="T19" i="4"/>
  <c r="G48" i="4" s="1"/>
  <c r="T20" i="4"/>
  <c r="G49" i="4" s="1"/>
  <c r="S21" i="4"/>
  <c r="F50" i="4" s="1"/>
  <c r="S22" i="4"/>
  <c r="F51" i="4" s="1"/>
  <c r="G28" i="4"/>
  <c r="I34" i="4"/>
  <c r="I37" i="4"/>
  <c r="I42" i="4"/>
  <c r="I45" i="4"/>
  <c r="I50" i="4"/>
  <c r="T5" i="4"/>
  <c r="T6" i="4"/>
  <c r="G35" i="4" s="1"/>
  <c r="T13" i="4"/>
  <c r="G42" i="4" s="1"/>
  <c r="T14" i="4"/>
  <c r="G43" i="4" s="1"/>
  <c r="T21" i="4"/>
  <c r="G50" i="4" s="1"/>
  <c r="T22" i="4"/>
  <c r="G51" i="4" s="1"/>
  <c r="L53" i="4"/>
  <c r="I35" i="4"/>
  <c r="I40" i="4"/>
  <c r="I43" i="4"/>
  <c r="I48" i="4"/>
  <c r="I51" i="4"/>
  <c r="T7" i="4"/>
  <c r="G36" i="4" s="1"/>
  <c r="T8" i="4"/>
  <c r="G37" i="4" s="1"/>
  <c r="T15" i="4"/>
  <c r="G44" i="4" s="1"/>
  <c r="M53" i="4"/>
  <c r="I38" i="4"/>
  <c r="I41" i="4"/>
  <c r="I46" i="4"/>
  <c r="I49" i="4"/>
  <c r="E35" i="4"/>
  <c r="K53" i="4"/>
  <c r="D34" i="4"/>
  <c r="H34" i="4"/>
  <c r="R8" i="4"/>
  <c r="R10" i="4"/>
  <c r="R12" i="4"/>
  <c r="R14" i="4"/>
  <c r="R16" i="4"/>
  <c r="R18" i="4"/>
  <c r="R20" i="4"/>
  <c r="R22" i="4"/>
  <c r="E28" i="4"/>
  <c r="E28" i="3"/>
  <c r="F28" i="3"/>
  <c r="H28" i="3"/>
  <c r="D28" i="3"/>
  <c r="S15" i="3"/>
  <c r="U5" i="3"/>
  <c r="U14" i="3"/>
  <c r="U6" i="3"/>
  <c r="U10" i="3"/>
  <c r="U18" i="3"/>
  <c r="Q5" i="3"/>
  <c r="Q12" i="3"/>
  <c r="Q20" i="3"/>
  <c r="Q22" i="3"/>
  <c r="U8" i="3"/>
  <c r="R9" i="3"/>
  <c r="U12" i="3"/>
  <c r="R17" i="3"/>
  <c r="U20" i="3"/>
  <c r="S11" i="3"/>
  <c r="U22" i="3"/>
  <c r="R5" i="3"/>
  <c r="R13" i="3"/>
  <c r="U16" i="3"/>
  <c r="T21" i="3"/>
  <c r="T19" i="3"/>
  <c r="T17" i="3"/>
  <c r="T15" i="3"/>
  <c r="T13" i="3"/>
  <c r="T11" i="3"/>
  <c r="T9" i="3"/>
  <c r="T5" i="3"/>
  <c r="T6" i="3"/>
  <c r="T7" i="3"/>
  <c r="Q21" i="3"/>
  <c r="Q19" i="3"/>
  <c r="P19" i="3" s="1"/>
  <c r="Q17" i="3"/>
  <c r="Q15" i="3"/>
  <c r="Q13" i="3"/>
  <c r="Q11" i="3"/>
  <c r="P11" i="3" s="1"/>
  <c r="Q9" i="3"/>
  <c r="Q7" i="3"/>
  <c r="S22" i="3"/>
  <c r="S20" i="3"/>
  <c r="S18" i="3"/>
  <c r="S16" i="3"/>
  <c r="S14" i="3"/>
  <c r="S12" i="3"/>
  <c r="S10" i="3"/>
  <c r="S8" i="3"/>
  <c r="S6" i="3"/>
  <c r="S5" i="3"/>
  <c r="Q8" i="3"/>
  <c r="T12" i="3"/>
  <c r="T16" i="3"/>
  <c r="T20" i="3"/>
  <c r="R22" i="3"/>
  <c r="R20" i="3"/>
  <c r="R18" i="3"/>
  <c r="R16" i="3"/>
  <c r="R14" i="3"/>
  <c r="R12" i="3"/>
  <c r="R10" i="3"/>
  <c r="Q6" i="3"/>
  <c r="R7" i="3"/>
  <c r="R8" i="3"/>
  <c r="S9" i="3"/>
  <c r="Q10" i="3"/>
  <c r="S13" i="3"/>
  <c r="Q14" i="3"/>
  <c r="S17" i="3"/>
  <c r="Q18" i="3"/>
  <c r="S21" i="3"/>
  <c r="R6" i="3"/>
  <c r="S7" i="3"/>
  <c r="T8" i="3"/>
  <c r="T10" i="3"/>
  <c r="R11" i="3"/>
  <c r="T14" i="3"/>
  <c r="R15" i="3"/>
  <c r="T18" i="3"/>
  <c r="R19" i="3"/>
  <c r="T22" i="3"/>
  <c r="U7" i="3"/>
  <c r="U9" i="3"/>
  <c r="U11" i="3"/>
  <c r="U13" i="3"/>
  <c r="U15" i="3"/>
  <c r="U17" i="3"/>
  <c r="U19" i="3"/>
  <c r="C50" i="4" l="1"/>
  <c r="O50" i="4" s="1"/>
  <c r="P9" i="4"/>
  <c r="C46" i="4"/>
  <c r="O46" i="4" s="1"/>
  <c r="U26" i="4"/>
  <c r="C38" i="4"/>
  <c r="O38" i="4" s="1"/>
  <c r="P5" i="4"/>
  <c r="C36" i="4"/>
  <c r="O36" i="4" s="1"/>
  <c r="C44" i="4"/>
  <c r="O44" i="4" s="1"/>
  <c r="E34" i="4"/>
  <c r="Q26" i="4"/>
  <c r="C40" i="4"/>
  <c r="O40" i="4" s="1"/>
  <c r="P17" i="4"/>
  <c r="P11" i="4"/>
  <c r="P7" i="4"/>
  <c r="P6" i="4"/>
  <c r="H53" i="4"/>
  <c r="I53" i="4"/>
  <c r="F53" i="4"/>
  <c r="P21" i="4"/>
  <c r="C35" i="4"/>
  <c r="O35" i="4" s="1"/>
  <c r="C48" i="4"/>
  <c r="O48" i="4" s="1"/>
  <c r="P13" i="4"/>
  <c r="R26" i="4"/>
  <c r="P19" i="4"/>
  <c r="P15" i="4"/>
  <c r="S26" i="4"/>
  <c r="T26" i="4"/>
  <c r="G34" i="4"/>
  <c r="C42" i="4"/>
  <c r="O42" i="4" s="1"/>
  <c r="E51" i="4"/>
  <c r="P22" i="4"/>
  <c r="E47" i="4"/>
  <c r="P18" i="4"/>
  <c r="P14" i="4"/>
  <c r="E43" i="4"/>
  <c r="P10" i="4"/>
  <c r="E39" i="4"/>
  <c r="E49" i="4"/>
  <c r="P20" i="4"/>
  <c r="P16" i="4"/>
  <c r="E45" i="4"/>
  <c r="E41" i="4"/>
  <c r="P12" i="4"/>
  <c r="E37" i="4"/>
  <c r="P8" i="4"/>
  <c r="D53" i="4"/>
  <c r="P6" i="3"/>
  <c r="P18" i="3"/>
  <c r="P10" i="3"/>
  <c r="P21" i="3"/>
  <c r="P12" i="3"/>
  <c r="P13" i="3"/>
  <c r="P5" i="3"/>
  <c r="P14" i="3"/>
  <c r="P7" i="3"/>
  <c r="P15" i="3"/>
  <c r="P22" i="3"/>
  <c r="P8" i="3"/>
  <c r="P9" i="3"/>
  <c r="P17" i="3"/>
  <c r="P20" i="3"/>
  <c r="U26" i="3"/>
  <c r="Q26" i="3"/>
  <c r="T26" i="3"/>
  <c r="R26" i="3"/>
  <c r="S26" i="3"/>
  <c r="C47" i="4" l="1"/>
  <c r="O47" i="4" s="1"/>
  <c r="G53" i="4"/>
  <c r="C34" i="4"/>
  <c r="C41" i="4"/>
  <c r="O41" i="4" s="1"/>
  <c r="C49" i="4"/>
  <c r="O49" i="4" s="1"/>
  <c r="C51" i="4"/>
  <c r="O51" i="4" s="1"/>
  <c r="P26" i="4"/>
  <c r="C45" i="4"/>
  <c r="O45" i="4" s="1"/>
  <c r="C39" i="4"/>
  <c r="O39" i="4" s="1"/>
  <c r="C37" i="4"/>
  <c r="O37" i="4" s="1"/>
  <c r="C43" i="4"/>
  <c r="O43" i="4" s="1"/>
  <c r="E53" i="4"/>
  <c r="P26" i="3"/>
  <c r="O34" i="4" l="1"/>
  <c r="O52" i="4" s="1"/>
  <c r="C53" i="4"/>
</calcChain>
</file>

<file path=xl/sharedStrings.xml><?xml version="1.0" encoding="utf-8"?>
<sst xmlns="http://schemas.openxmlformats.org/spreadsheetml/2006/main" count="2133" uniqueCount="47">
  <si>
    <t>Programme</t>
  </si>
  <si>
    <t>Total NDPIII Costing 2020/21 - 2024/25</t>
  </si>
  <si>
    <t>Public Costing 2020/21 - 2024/25</t>
  </si>
  <si>
    <t>Total</t>
  </si>
  <si>
    <t>2020/21</t>
  </si>
  <si>
    <t>2021/22</t>
  </si>
  <si>
    <t>2022/23</t>
  </si>
  <si>
    <t>2023/24</t>
  </si>
  <si>
    <t>2024/25</t>
  </si>
  <si>
    <t>Agro-industrialisation</t>
  </si>
  <si>
    <t>Mineral Development</t>
  </si>
  <si>
    <t>Tourism Development</t>
  </si>
  <si>
    <t>Private Sector Development</t>
  </si>
  <si>
    <t>Manufacturing</t>
  </si>
  <si>
    <t>Energy Development</t>
  </si>
  <si>
    <t>Digital Transformation</t>
  </si>
  <si>
    <t>Community Mobilisation and Mindset Change</t>
  </si>
  <si>
    <t>Governance and Security</t>
  </si>
  <si>
    <t>-</t>
  </si>
  <si>
    <t>Regional Development</t>
  </si>
  <si>
    <t>Total Budget</t>
  </si>
  <si>
    <t>Natural Resources, Environment, Climate Change, Land and Water Management</t>
  </si>
  <si>
    <t>Sustainable Development of Petroleum Resources</t>
  </si>
  <si>
    <t>Integrated Transport Infrastructure and Services</t>
  </si>
  <si>
    <t>Private Sector Estimates 2020/21 - 2024/25</t>
  </si>
  <si>
    <t>Sustainable Urbanisation and Housing</t>
  </si>
  <si>
    <t>Human Capital Development</t>
  </si>
  <si>
    <t>Innovation, Technology Development and Transfer</t>
  </si>
  <si>
    <t>Public Sector Transformation</t>
  </si>
  <si>
    <t>Development Plan Implementation</t>
  </si>
  <si>
    <t xml:space="preserve"> Interest Payments Due</t>
  </si>
  <si>
    <t>Sum exc. Interest</t>
  </si>
  <si>
    <t>Sum inc. Interest</t>
  </si>
  <si>
    <t>Interest by Programme, Year, Sector</t>
  </si>
  <si>
    <t>Net Costing by Programme, Year, Sector</t>
  </si>
  <si>
    <t>Gross Costing by Programme, Year, Sector</t>
  </si>
  <si>
    <t>Gross Total</t>
  </si>
  <si>
    <t>Check</t>
  </si>
  <si>
    <t>ProgrammeID</t>
  </si>
  <si>
    <t>YearID</t>
  </si>
  <si>
    <t>SectorID</t>
  </si>
  <si>
    <t>Budget</t>
  </si>
  <si>
    <t>(</t>
  </si>
  <si>
    <t>,</t>
  </si>
  <si>
    <t>,convert(decimal(18,8),</t>
  </si>
  <si>
    <t>)),</t>
  </si>
  <si>
    <t>Multiply Budget by 411681/411679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</si>
</sst>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7"/>
      <color rgb="FF231F20"/>
      <name val="Times New Roman"/>
      <family val="1"/>
    </font>
    <font>
      <b/>
      <sz val="6"/>
      <color rgb="FF231F20"/>
      <name val="Times New Roman"/>
      <family val="1"/>
    </font>
    <font>
      <sz val="7"/>
      <color rgb="FF231F20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1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thick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thick">
        <color rgb="FFFFC000"/>
      </bottom>
      <diagonal/>
    </border>
    <border>
      <left/>
      <right style="medium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medium">
        <color rgb="FFFFC000"/>
      </right>
      <top style="thick">
        <color rgb="FFFFC000"/>
      </top>
      <bottom style="medium">
        <color rgb="FFFFC000"/>
      </bottom>
      <diagonal/>
    </border>
    <border>
      <left/>
      <right/>
      <top style="thick">
        <color rgb="FFFFC000"/>
      </top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 style="thick">
        <color rgb="FFFFC000"/>
      </top>
      <bottom style="thick">
        <color rgb="FFFFC000"/>
      </bottom>
      <diagonal/>
    </border>
    <border>
      <left style="medium">
        <color rgb="FFFFC000"/>
      </left>
      <right/>
      <top style="thick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 tint="0.39991454817346722"/>
      </left>
      <right style="thin">
        <color theme="4" tint="0.39994506668294322"/>
      </right>
      <top style="medium">
        <color theme="4" tint="0.39991454817346722"/>
      </top>
      <bottom style="medium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91454817346722"/>
      </top>
      <bottom style="medium">
        <color theme="4" tint="0.39991454817346722"/>
      </bottom>
      <diagonal/>
    </border>
    <border>
      <left style="thin">
        <color theme="4" tint="0.399945066682943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rgb="FFFFC000"/>
      </left>
      <right/>
      <top style="thin">
        <color rgb="FFFFC000"/>
      </top>
      <bottom style="thin">
        <color rgb="FFFFC000"/>
      </bottom>
      <diagonal/>
    </border>
    <border>
      <left style="medium">
        <color rgb="FFFFC000"/>
      </left>
      <right/>
      <top style="thin">
        <color rgb="FFFFC000"/>
      </top>
      <bottom style="medium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medium">
        <color rgb="FFFFC000"/>
      </left>
      <right/>
      <top/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theme="4" tint="0.39994506668294322"/>
      </left>
      <right style="medium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0.39991454817346722"/>
      </bottom>
      <diagonal/>
    </border>
    <border>
      <left style="thin">
        <color theme="4" tint="0.39994506668294322"/>
      </left>
      <right style="medium">
        <color theme="4" tint="0.39991454817346722"/>
      </right>
      <top style="thin">
        <color theme="4" tint="0.39994506668294322"/>
      </top>
      <bottom style="medium">
        <color theme="4" tint="0.39991454817346722"/>
      </bottom>
      <diagonal/>
    </border>
    <border>
      <left style="medium">
        <color theme="4" tint="0.39988402966399123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medium">
        <color theme="4" tint="0.39991454817346722"/>
      </bottom>
      <diagonal/>
    </border>
    <border>
      <left style="thin">
        <color theme="4" tint="0.39994506668294322"/>
      </left>
      <right style="medium">
        <color theme="4" tint="0.39988402966399123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 tint="0.39988402966399123"/>
      </left>
      <right style="thin">
        <color theme="4" tint="0.39994506668294322"/>
      </right>
      <top style="thin">
        <color theme="4" tint="0.39994506668294322"/>
      </top>
      <bottom style="medium">
        <color theme="4" tint="0.39988402966399123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medium">
        <color theme="4" tint="0.39988402966399123"/>
      </bottom>
      <diagonal/>
    </border>
    <border>
      <left style="thin">
        <color theme="4" tint="0.39994506668294322"/>
      </left>
      <right style="medium">
        <color theme="4" tint="0.39988402966399123"/>
      </right>
      <top style="thin">
        <color theme="4" tint="0.39994506668294322"/>
      </top>
      <bottom style="medium">
        <color theme="4" tint="0.39988402966399123"/>
      </bottom>
      <diagonal/>
    </border>
    <border>
      <left style="medium">
        <color theme="4" tint="0.39988402966399123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0.39988402966399123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medium">
        <color theme="4" tint="0.39991454817346722"/>
      </right>
      <top/>
      <bottom style="thin">
        <color theme="4" tint="0.39994506668294322"/>
      </bottom>
      <diagonal/>
    </border>
    <border>
      <left style="medium">
        <color theme="4" tint="0.39985351115451523"/>
      </left>
      <right style="thin">
        <color theme="4" tint="0.39994506668294322"/>
      </right>
      <top style="medium">
        <color theme="4" tint="0.39985351115451523"/>
      </top>
      <bottom style="medium">
        <color theme="4" tint="0.39985351115451523"/>
      </bottom>
      <diagonal/>
    </border>
    <border>
      <left style="thin">
        <color theme="4" tint="0.39994506668294322"/>
      </left>
      <right style="thin">
        <color theme="4" tint="0.39994506668294322"/>
      </right>
      <top style="medium">
        <color theme="4" tint="0.39985351115451523"/>
      </top>
      <bottom style="medium">
        <color theme="4" tint="0.39985351115451523"/>
      </bottom>
      <diagonal/>
    </border>
    <border>
      <left style="thin">
        <color theme="4" tint="0.39994506668294322"/>
      </left>
      <right style="medium">
        <color theme="4" tint="0.39988402966399123"/>
      </right>
      <top style="medium">
        <color theme="4" tint="0.39985351115451523"/>
      </top>
      <bottom style="medium">
        <color theme="4" tint="0.39985351115451523"/>
      </bottom>
      <diagonal/>
    </border>
    <border>
      <left/>
      <right style="thin">
        <color theme="4" tint="0.39994506668294322"/>
      </right>
      <top style="medium">
        <color theme="4" tint="0.39985351115451523"/>
      </top>
      <bottom style="medium">
        <color theme="4" tint="0.39985351115451523"/>
      </bottom>
      <diagonal/>
    </border>
    <border>
      <left style="thin">
        <color theme="4" tint="0.39994506668294322"/>
      </left>
      <right style="medium">
        <color theme="4" tint="0.39985351115451523"/>
      </right>
      <top style="medium">
        <color theme="4" tint="0.39985351115451523"/>
      </top>
      <bottom style="medium">
        <color theme="4" tint="0.3998535111545152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6">
    <xf numFmtId="0" fontId="0" fillId="0" borderId="0" xfId="0"/>
    <xf numFmtId="0" fontId="3" fillId="2" borderId="2" xfId="0" applyFont="1" applyFill="1" applyBorder="1" applyAlignment="1">
      <alignment vertical="center" wrapText="1"/>
    </xf>
    <xf numFmtId="3" fontId="3" fillId="2" borderId="7" xfId="0" applyNumberFormat="1" applyFont="1" applyFill="1" applyBorder="1" applyAlignment="1">
      <alignment vertical="center" wrapText="1"/>
    </xf>
    <xf numFmtId="3" fontId="1" fillId="2" borderId="7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3" fontId="3" fillId="3" borderId="7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3" fontId="3" fillId="3" borderId="14" xfId="0" applyNumberFormat="1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3" fontId="3" fillId="2" borderId="17" xfId="0" applyNumberFormat="1" applyFont="1" applyFill="1" applyBorder="1" applyAlignment="1">
      <alignment vertical="center" wrapText="1"/>
    </xf>
    <xf numFmtId="3" fontId="3" fillId="2" borderId="18" xfId="0" applyNumberFormat="1" applyFont="1" applyFill="1" applyBorder="1" applyAlignment="1">
      <alignment vertical="center" wrapText="1"/>
    </xf>
    <xf numFmtId="3" fontId="3" fillId="5" borderId="19" xfId="0" applyNumberFormat="1" applyFont="1" applyFill="1" applyBorder="1" applyAlignment="1">
      <alignment vertical="center" wrapText="1"/>
    </xf>
    <xf numFmtId="0" fontId="3" fillId="5" borderId="20" xfId="0" applyFont="1" applyFill="1" applyBorder="1" applyAlignment="1">
      <alignment vertical="center" wrapText="1"/>
    </xf>
    <xf numFmtId="3" fontId="3" fillId="5" borderId="21" xfId="0" applyNumberFormat="1" applyFont="1" applyFill="1" applyBorder="1" applyAlignment="1">
      <alignment vertical="center" wrapText="1"/>
    </xf>
    <xf numFmtId="3" fontId="3" fillId="5" borderId="22" xfId="0" applyNumberFormat="1" applyFont="1" applyFill="1" applyBorder="1" applyAlignment="1">
      <alignment vertical="center" wrapText="1"/>
    </xf>
    <xf numFmtId="3" fontId="1" fillId="2" borderId="17" xfId="0" applyNumberFormat="1" applyFont="1" applyFill="1" applyBorder="1" applyAlignment="1">
      <alignment vertical="center" wrapText="1"/>
    </xf>
    <xf numFmtId="0" fontId="1" fillId="5" borderId="20" xfId="0" applyFont="1" applyFill="1" applyBorder="1" applyAlignment="1">
      <alignment vertical="center" wrapText="1"/>
    </xf>
    <xf numFmtId="3" fontId="1" fillId="5" borderId="21" xfId="0" applyNumberFormat="1" applyFont="1" applyFill="1" applyBorder="1" applyAlignment="1">
      <alignment vertical="center" wrapText="1"/>
    </xf>
    <xf numFmtId="3" fontId="1" fillId="5" borderId="22" xfId="0" applyNumberFormat="1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3" fontId="3" fillId="2" borderId="25" xfId="0" applyNumberFormat="1" applyFont="1" applyFill="1" applyBorder="1" applyAlignment="1">
      <alignment vertical="center" wrapText="1"/>
    </xf>
    <xf numFmtId="3" fontId="3" fillId="3" borderId="25" xfId="0" applyNumberFormat="1" applyFont="1" applyFill="1" applyBorder="1" applyAlignment="1">
      <alignment vertical="center" wrapText="1"/>
    </xf>
    <xf numFmtId="3" fontId="3" fillId="3" borderId="26" xfId="0" applyNumberFormat="1" applyFont="1" applyFill="1" applyBorder="1" applyAlignment="1">
      <alignment vertical="center" wrapText="1"/>
    </xf>
    <xf numFmtId="3" fontId="3" fillId="2" borderId="11" xfId="0" applyNumberFormat="1" applyFont="1" applyFill="1" applyBorder="1" applyAlignment="1">
      <alignment vertical="center" wrapText="1"/>
    </xf>
    <xf numFmtId="3" fontId="3" fillId="3" borderId="11" xfId="0" applyNumberFormat="1" applyFont="1" applyFill="1" applyBorder="1" applyAlignment="1">
      <alignment vertical="center" wrapText="1"/>
    </xf>
    <xf numFmtId="3" fontId="3" fillId="3" borderId="13" xfId="0" applyNumberFormat="1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3" fontId="3" fillId="2" borderId="28" xfId="0" applyNumberFormat="1" applyFont="1" applyFill="1" applyBorder="1" applyAlignment="1">
      <alignment vertical="center" wrapText="1"/>
    </xf>
    <xf numFmtId="3" fontId="3" fillId="2" borderId="29" xfId="0" applyNumberFormat="1" applyFont="1" applyFill="1" applyBorder="1" applyAlignment="1">
      <alignment vertical="center" wrapText="1"/>
    </xf>
    <xf numFmtId="3" fontId="3" fillId="2" borderId="30" xfId="0" applyNumberFormat="1" applyFont="1" applyFill="1" applyBorder="1" applyAlignment="1">
      <alignment vertical="center" wrapText="1"/>
    </xf>
    <xf numFmtId="3" fontId="3" fillId="2" borderId="31" xfId="0" applyNumberFormat="1" applyFont="1" applyFill="1" applyBorder="1" applyAlignment="1">
      <alignment vertical="center" wrapText="1"/>
    </xf>
    <xf numFmtId="0" fontId="1" fillId="2" borderId="32" xfId="0" applyFont="1" applyFill="1" applyBorder="1" applyAlignment="1">
      <alignment vertical="center" wrapText="1"/>
    </xf>
    <xf numFmtId="3" fontId="1" fillId="2" borderId="16" xfId="0" applyNumberFormat="1" applyFont="1" applyFill="1" applyBorder="1" applyAlignment="1">
      <alignment vertical="center" wrapText="1"/>
    </xf>
    <xf numFmtId="3" fontId="1" fillId="2" borderId="18" xfId="0" applyNumberFormat="1" applyFont="1" applyFill="1" applyBorder="1" applyAlignment="1">
      <alignment vertical="center" wrapText="1"/>
    </xf>
    <xf numFmtId="3" fontId="1" fillId="2" borderId="33" xfId="0" applyNumberFormat="1" applyFont="1" applyFill="1" applyBorder="1" applyAlignment="1">
      <alignment vertical="center" wrapText="1"/>
    </xf>
    <xf numFmtId="3" fontId="3" fillId="3" borderId="19" xfId="0" applyNumberFormat="1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3" fillId="3" borderId="35" xfId="0" applyFont="1" applyFill="1" applyBorder="1" applyAlignment="1">
      <alignment vertical="center" wrapText="1"/>
    </xf>
    <xf numFmtId="0" fontId="3" fillId="3" borderId="36" xfId="0" applyFont="1" applyFill="1" applyBorder="1" applyAlignment="1">
      <alignment vertical="center" wrapText="1"/>
    </xf>
    <xf numFmtId="3" fontId="3" fillId="3" borderId="37" xfId="0" applyNumberFormat="1" applyFont="1" applyFill="1" applyBorder="1" applyAlignment="1">
      <alignment vertical="center" wrapText="1"/>
    </xf>
    <xf numFmtId="3" fontId="3" fillId="3" borderId="38" xfId="0" applyNumberFormat="1" applyFont="1" applyFill="1" applyBorder="1" applyAlignment="1">
      <alignment vertical="center" wrapText="1"/>
    </xf>
    <xf numFmtId="3" fontId="3" fillId="3" borderId="39" xfId="0" applyNumberFormat="1" applyFont="1" applyFill="1" applyBorder="1" applyAlignment="1">
      <alignment vertical="center" wrapText="1"/>
    </xf>
    <xf numFmtId="3" fontId="3" fillId="3" borderId="40" xfId="0" applyNumberFormat="1" applyFont="1" applyFill="1" applyBorder="1" applyAlignment="1">
      <alignment vertical="center" wrapText="1"/>
    </xf>
    <xf numFmtId="3" fontId="3" fillId="3" borderId="41" xfId="0" applyNumberFormat="1" applyFont="1" applyFill="1" applyBorder="1" applyAlignment="1">
      <alignment vertical="center" wrapText="1"/>
    </xf>
    <xf numFmtId="3" fontId="3" fillId="3" borderId="42" xfId="0" applyNumberFormat="1" applyFont="1" applyFill="1" applyBorder="1" applyAlignment="1">
      <alignment vertical="center" wrapText="1"/>
    </xf>
    <xf numFmtId="3" fontId="3" fillId="3" borderId="43" xfId="0" applyNumberFormat="1" applyFont="1" applyFill="1" applyBorder="1" applyAlignment="1">
      <alignment vertical="center" wrapText="1"/>
    </xf>
    <xf numFmtId="3" fontId="1" fillId="5" borderId="49" xfId="0" applyNumberFormat="1" applyFont="1" applyFill="1" applyBorder="1" applyAlignment="1">
      <alignment vertical="center" wrapText="1"/>
    </xf>
    <xf numFmtId="3" fontId="1" fillId="5" borderId="50" xfId="0" applyNumberFormat="1" applyFont="1" applyFill="1" applyBorder="1" applyAlignment="1">
      <alignment vertical="center" wrapText="1"/>
    </xf>
    <xf numFmtId="3" fontId="1" fillId="5" borderId="51" xfId="0" applyNumberFormat="1" applyFont="1" applyFill="1" applyBorder="1" applyAlignment="1">
      <alignment vertical="center" wrapText="1"/>
    </xf>
    <xf numFmtId="3" fontId="1" fillId="5" borderId="52" xfId="0" applyNumberFormat="1" applyFont="1" applyFill="1" applyBorder="1" applyAlignment="1">
      <alignment vertical="center" wrapText="1"/>
    </xf>
    <xf numFmtId="3" fontId="1" fillId="5" borderId="53" xfId="0" applyNumberFormat="1" applyFont="1" applyFill="1" applyBorder="1" applyAlignment="1">
      <alignment vertical="center" wrapText="1"/>
    </xf>
    <xf numFmtId="3" fontId="3" fillId="5" borderId="44" xfId="0" applyNumberFormat="1" applyFont="1" applyFill="1" applyBorder="1" applyAlignment="1">
      <alignment vertical="center" wrapText="1"/>
    </xf>
    <xf numFmtId="3" fontId="3" fillId="5" borderId="45" xfId="0" applyNumberFormat="1" applyFont="1" applyFill="1" applyBorder="1" applyAlignment="1">
      <alignment vertical="center" wrapText="1"/>
    </xf>
    <xf numFmtId="3" fontId="3" fillId="5" borderId="46" xfId="0" applyNumberFormat="1" applyFont="1" applyFill="1" applyBorder="1" applyAlignment="1">
      <alignment vertical="center" wrapText="1"/>
    </xf>
    <xf numFmtId="3" fontId="3" fillId="5" borderId="47" xfId="0" applyNumberFormat="1" applyFont="1" applyFill="1" applyBorder="1" applyAlignment="1">
      <alignment vertical="center" wrapText="1"/>
    </xf>
    <xf numFmtId="3" fontId="3" fillId="5" borderId="48" xfId="0" applyNumberFormat="1" applyFont="1" applyFill="1" applyBorder="1" applyAlignment="1">
      <alignment vertical="center" wrapText="1"/>
    </xf>
    <xf numFmtId="3" fontId="3" fillId="5" borderId="37" xfId="0" applyNumberFormat="1" applyFont="1" applyFill="1" applyBorder="1" applyAlignment="1">
      <alignment vertical="center" wrapText="1"/>
    </xf>
    <xf numFmtId="3" fontId="3" fillId="5" borderId="40" xfId="0" applyNumberFormat="1" applyFont="1" applyFill="1" applyBorder="1" applyAlignment="1">
      <alignment vertical="center" wrapText="1"/>
    </xf>
    <xf numFmtId="3" fontId="3" fillId="5" borderId="38" xfId="0" applyNumberFormat="1" applyFont="1" applyFill="1" applyBorder="1" applyAlignment="1">
      <alignment vertical="center" wrapText="1"/>
    </xf>
    <xf numFmtId="3" fontId="3" fillId="5" borderId="34" xfId="0" applyNumberFormat="1" applyFont="1" applyFill="1" applyBorder="1" applyAlignment="1">
      <alignment vertical="center" wrapText="1"/>
    </xf>
    <xf numFmtId="3" fontId="3" fillId="5" borderId="49" xfId="0" applyNumberFormat="1" applyFont="1" applyFill="1" applyBorder="1" applyAlignment="1">
      <alignment vertical="center" wrapText="1"/>
    </xf>
    <xf numFmtId="3" fontId="3" fillId="5" borderId="50" xfId="0" applyNumberFormat="1" applyFont="1" applyFill="1" applyBorder="1" applyAlignment="1">
      <alignment vertical="center" wrapText="1"/>
    </xf>
    <xf numFmtId="3" fontId="3" fillId="5" borderId="51" xfId="0" applyNumberFormat="1" applyFont="1" applyFill="1" applyBorder="1" applyAlignment="1">
      <alignment vertical="center" wrapText="1"/>
    </xf>
    <xf numFmtId="3" fontId="3" fillId="5" borderId="52" xfId="0" applyNumberFormat="1" applyFont="1" applyFill="1" applyBorder="1" applyAlignment="1">
      <alignment vertical="center" wrapText="1"/>
    </xf>
    <xf numFmtId="0" fontId="3" fillId="5" borderId="50" xfId="0" applyFont="1" applyFill="1" applyBorder="1" applyAlignment="1">
      <alignment vertical="center" wrapText="1"/>
    </xf>
    <xf numFmtId="0" fontId="3" fillId="5" borderId="53" xfId="0" applyFont="1" applyFill="1" applyBorder="1" applyAlignment="1">
      <alignment vertical="center" wrapText="1"/>
    </xf>
    <xf numFmtId="3" fontId="0" fillId="0" borderId="0" xfId="0" applyNumberFormat="1"/>
    <xf numFmtId="3" fontId="3" fillId="3" borderId="12" xfId="0" applyNumberFormat="1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3" fontId="3" fillId="3" borderId="54" xfId="0" applyNumberFormat="1" applyFont="1" applyFill="1" applyBorder="1" applyAlignment="1">
      <alignment vertical="center" wrapText="1"/>
    </xf>
    <xf numFmtId="3" fontId="3" fillId="3" borderId="56" xfId="0" applyNumberFormat="1" applyFont="1" applyFill="1" applyBorder="1" applyAlignment="1">
      <alignment vertical="center" wrapText="1"/>
    </xf>
    <xf numFmtId="3" fontId="3" fillId="3" borderId="61" xfId="0" applyNumberFormat="1" applyFont="1" applyFill="1" applyBorder="1" applyAlignment="1">
      <alignment vertical="center" wrapText="1"/>
    </xf>
    <xf numFmtId="3" fontId="3" fillId="6" borderId="56" xfId="0" applyNumberFormat="1" applyFont="1" applyFill="1" applyBorder="1" applyAlignment="1">
      <alignment vertical="center" wrapText="1"/>
    </xf>
    <xf numFmtId="3" fontId="3" fillId="6" borderId="54" xfId="0" applyNumberFormat="1" applyFont="1" applyFill="1" applyBorder="1" applyAlignment="1">
      <alignment vertical="center" wrapText="1"/>
    </xf>
    <xf numFmtId="3" fontId="3" fillId="6" borderId="61" xfId="0" applyNumberFormat="1" applyFont="1" applyFill="1" applyBorder="1" applyAlignment="1">
      <alignment vertical="center" wrapText="1"/>
    </xf>
    <xf numFmtId="3" fontId="4" fillId="4" borderId="0" xfId="1" applyNumberFormat="1"/>
    <xf numFmtId="3" fontId="1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vertical="center" wrapText="1"/>
    </xf>
    <xf numFmtId="0" fontId="6" fillId="0" borderId="63" xfId="0" applyFont="1" applyBorder="1"/>
    <xf numFmtId="0" fontId="6" fillId="0" borderId="64" xfId="0" applyFont="1" applyBorder="1"/>
    <xf numFmtId="0" fontId="6" fillId="0" borderId="65" xfId="0" applyFont="1" applyBorder="1"/>
    <xf numFmtId="1" fontId="0" fillId="0" borderId="0" xfId="0" applyNumberFormat="1"/>
    <xf numFmtId="0" fontId="6" fillId="6" borderId="55" xfId="0" applyFont="1" applyFill="1" applyBorder="1"/>
    <xf numFmtId="1" fontId="6" fillId="6" borderId="57" xfId="0" applyNumberFormat="1" applyFont="1" applyFill="1" applyBorder="1"/>
    <xf numFmtId="0" fontId="6" fillId="6" borderId="58" xfId="0" applyFont="1" applyFill="1" applyBorder="1"/>
    <xf numFmtId="1" fontId="6" fillId="6" borderId="59" xfId="0" applyNumberFormat="1" applyFont="1" applyFill="1" applyBorder="1"/>
    <xf numFmtId="0" fontId="6" fillId="6" borderId="60" xfId="0" applyFont="1" applyFill="1" applyBorder="1"/>
    <xf numFmtId="1" fontId="6" fillId="6" borderId="62" xfId="0" applyNumberFormat="1" applyFont="1" applyFill="1" applyBorder="1"/>
    <xf numFmtId="0" fontId="6" fillId="3" borderId="55" xfId="0" applyFont="1" applyFill="1" applyBorder="1"/>
    <xf numFmtId="1" fontId="6" fillId="3" borderId="57" xfId="0" applyNumberFormat="1" applyFont="1" applyFill="1" applyBorder="1"/>
    <xf numFmtId="0" fontId="6" fillId="3" borderId="58" xfId="0" applyFont="1" applyFill="1" applyBorder="1"/>
    <xf numFmtId="1" fontId="6" fillId="3" borderId="59" xfId="0" applyNumberFormat="1" applyFont="1" applyFill="1" applyBorder="1"/>
    <xf numFmtId="0" fontId="6" fillId="3" borderId="60" xfId="0" applyFont="1" applyFill="1" applyBorder="1"/>
    <xf numFmtId="1" fontId="6" fillId="3" borderId="62" xfId="0" applyNumberFormat="1" applyFont="1" applyFill="1" applyBorder="1"/>
    <xf numFmtId="0" fontId="4" fillId="4" borderId="0" xfId="1"/>
    <xf numFmtId="0" fontId="0" fillId="0" borderId="66" xfId="0" applyBorder="1"/>
    <xf numFmtId="0" fontId="5" fillId="0" borderId="66" xfId="0" applyFont="1" applyBorder="1"/>
    <xf numFmtId="0" fontId="1" fillId="0" borderId="0" xfId="0" applyFont="1" applyFill="1" applyBorder="1" applyAlignment="1">
      <alignment vertical="center" wrapText="1"/>
    </xf>
    <xf numFmtId="3" fontId="4" fillId="0" borderId="0" xfId="1" applyNumberFormat="1" applyFill="1" applyBorder="1"/>
    <xf numFmtId="3" fontId="0" fillId="0" borderId="0" xfId="0" applyNumberFormat="1" applyFill="1" applyBorder="1"/>
    <xf numFmtId="165" fontId="6" fillId="6" borderId="57" xfId="0" applyNumberFormat="1" applyFont="1" applyFill="1" applyBorder="1"/>
    <xf numFmtId="165" fontId="6" fillId="6" borderId="59" xfId="0" applyNumberFormat="1" applyFont="1" applyFill="1" applyBorder="1"/>
    <xf numFmtId="165" fontId="6" fillId="6" borderId="62" xfId="0" applyNumberFormat="1" applyFont="1" applyFill="1" applyBorder="1"/>
    <xf numFmtId="164" fontId="6" fillId="6" borderId="57" xfId="0" applyNumberFormat="1" applyFont="1" applyFill="1" applyBorder="1"/>
    <xf numFmtId="164" fontId="6" fillId="6" borderId="59" xfId="0" applyNumberFormat="1" applyFont="1" applyFill="1" applyBorder="1"/>
    <xf numFmtId="164" fontId="6" fillId="6" borderId="62" xfId="0" applyNumberFormat="1" applyFont="1" applyFill="1" applyBorder="1"/>
    <xf numFmtId="165" fontId="6" fillId="3" borderId="57" xfId="0" applyNumberFormat="1" applyFont="1" applyFill="1" applyBorder="1"/>
    <xf numFmtId="165" fontId="6" fillId="3" borderId="59" xfId="0" applyNumberFormat="1" applyFont="1" applyFill="1" applyBorder="1"/>
    <xf numFmtId="165" fontId="6" fillId="3" borderId="62" xfId="0" applyNumberFormat="1" applyFont="1" applyFill="1" applyBorder="1"/>
    <xf numFmtId="164" fontId="0" fillId="0" borderId="0" xfId="0" applyNumberFormat="1"/>
    <xf numFmtId="0" fontId="1" fillId="2" borderId="8" xfId="0" applyFont="1" applyFill="1" applyBorder="1" applyAlignment="1">
      <alignment horizontal="left" vertical="center" wrapText="1" indent="5"/>
    </xf>
    <xf numFmtId="0" fontId="1" fillId="2" borderId="4" xfId="0" applyFont="1" applyFill="1" applyBorder="1" applyAlignment="1">
      <alignment horizontal="left" vertical="center" wrapText="1" indent="5"/>
    </xf>
    <xf numFmtId="0" fontId="1" fillId="2" borderId="3" xfId="0" applyFont="1" applyFill="1" applyBorder="1" applyAlignment="1">
      <alignment horizontal="left" vertical="center" wrapText="1" indent="5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7" borderId="0" xfId="0" applyFill="1"/>
    <xf numFmtId="0" fontId="6" fillId="0" borderId="0" xfId="0" applyFont="1" applyBorder="1"/>
    <xf numFmtId="164" fontId="6" fillId="6" borderId="0" xfId="0" applyNumberFormat="1" applyFont="1" applyFill="1" applyBorder="1"/>
    <xf numFmtId="0" fontId="4" fillId="5" borderId="0" xfId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D138-DC0B-43A5-9B1D-59EBEB23C3FC}">
  <dimension ref="A1:AH197"/>
  <sheetViews>
    <sheetView tabSelected="1" topLeftCell="I1" workbookViewId="0">
      <selection activeCell="I1" sqref="I1"/>
    </sheetView>
  </sheetViews>
  <sheetFormatPr defaultRowHeight="15" x14ac:dyDescent="0.25"/>
  <cols>
    <col min="2" max="2" width="73.28515625" bestFit="1" customWidth="1"/>
    <col min="27" max="27" width="9.5703125" bestFit="1" customWidth="1"/>
    <col min="28" max="28" width="11.28515625" customWidth="1"/>
    <col min="29" max="29" width="9.140625" customWidth="1"/>
    <col min="33" max="33" width="33" bestFit="1" customWidth="1"/>
  </cols>
  <sheetData>
    <row r="1" spans="1:34" x14ac:dyDescent="0.25">
      <c r="A1" s="132" t="s">
        <v>46</v>
      </c>
      <c r="B1" s="132"/>
    </row>
    <row r="2" spans="1:34" x14ac:dyDescent="0.25">
      <c r="B2" s="109" t="s">
        <v>0</v>
      </c>
      <c r="C2" s="110" t="s">
        <v>4</v>
      </c>
      <c r="D2" s="110" t="s">
        <v>5</v>
      </c>
      <c r="E2" s="110" t="s">
        <v>6</v>
      </c>
      <c r="F2" s="110" t="s">
        <v>7</v>
      </c>
      <c r="G2" s="110" t="s">
        <v>8</v>
      </c>
      <c r="H2" s="110" t="s">
        <v>4</v>
      </c>
      <c r="I2" s="110" t="s">
        <v>5</v>
      </c>
      <c r="J2" s="110" t="s">
        <v>6</v>
      </c>
      <c r="K2" s="110" t="s">
        <v>7</v>
      </c>
      <c r="L2" s="110" t="s">
        <v>8</v>
      </c>
      <c r="O2" s="109" t="s">
        <v>0</v>
      </c>
      <c r="P2" s="109" t="s">
        <v>9</v>
      </c>
      <c r="Q2" s="109" t="s">
        <v>10</v>
      </c>
      <c r="R2" s="109" t="s">
        <v>22</v>
      </c>
      <c r="S2" s="109" t="s">
        <v>11</v>
      </c>
      <c r="T2" s="109" t="s">
        <v>21</v>
      </c>
      <c r="U2" s="109" t="s">
        <v>12</v>
      </c>
      <c r="V2" s="109" t="s">
        <v>13</v>
      </c>
      <c r="W2" s="109" t="s">
        <v>23</v>
      </c>
      <c r="X2" s="109" t="s">
        <v>14</v>
      </c>
      <c r="Y2" s="109" t="s">
        <v>15</v>
      </c>
      <c r="Z2" s="109" t="s">
        <v>25</v>
      </c>
      <c r="AA2" s="109" t="s">
        <v>26</v>
      </c>
      <c r="AB2" s="109" t="s">
        <v>27</v>
      </c>
      <c r="AC2" s="109" t="s">
        <v>16</v>
      </c>
      <c r="AD2" s="109" t="s">
        <v>17</v>
      </c>
      <c r="AE2" s="109" t="s">
        <v>28</v>
      </c>
      <c r="AF2" s="109" t="s">
        <v>19</v>
      </c>
      <c r="AG2" s="109" t="s">
        <v>29</v>
      </c>
    </row>
    <row r="3" spans="1:34" x14ac:dyDescent="0.25">
      <c r="B3" s="109" t="s">
        <v>9</v>
      </c>
      <c r="C3" s="109">
        <v>2475.5637183824715</v>
      </c>
      <c r="D3" s="109">
        <v>2371.5696444395217</v>
      </c>
      <c r="E3" s="109">
        <v>2364.4468443475675</v>
      </c>
      <c r="F3" s="109">
        <v>2315.7516898074718</v>
      </c>
      <c r="G3" s="109">
        <v>3018.7383565645605</v>
      </c>
      <c r="H3" s="109">
        <v>2086</v>
      </c>
      <c r="I3" s="109">
        <v>1716</v>
      </c>
      <c r="J3" s="109">
        <v>1699</v>
      </c>
      <c r="K3" s="109">
        <v>1676</v>
      </c>
      <c r="L3" s="109">
        <v>2291</v>
      </c>
      <c r="N3">
        <f>SUM(P3:AG3)</f>
        <v>49674</v>
      </c>
      <c r="O3" s="110" t="s">
        <v>4</v>
      </c>
      <c r="P3" s="109">
        <v>2475.5637183824715</v>
      </c>
      <c r="Q3" s="109">
        <v>923.00112775898174</v>
      </c>
      <c r="R3" s="109">
        <v>1299.1374254873531</v>
      </c>
      <c r="S3" s="109">
        <v>822.96487836313838</v>
      </c>
      <c r="T3" s="109">
        <v>2327.5100692766232</v>
      </c>
      <c r="U3" s="109">
        <v>829.63396165619463</v>
      </c>
      <c r="V3" s="109">
        <v>789.61946189785726</v>
      </c>
      <c r="W3" s="109">
        <v>5628.7062993394557</v>
      </c>
      <c r="X3" s="109">
        <v>1871.3447720315771</v>
      </c>
      <c r="Y3" s="109">
        <v>821.63106170452716</v>
      </c>
      <c r="Z3" s="109">
        <v>1111.0692766231673</v>
      </c>
      <c r="AA3" s="109">
        <v>6343.6320283550831</v>
      </c>
      <c r="AB3" s="109">
        <v>714.92572901562755</v>
      </c>
      <c r="AC3" s="109">
        <v>1041.7108103753826</v>
      </c>
      <c r="AD3" s="109">
        <v>10198.362171741583</v>
      </c>
      <c r="AE3" s="109">
        <v>4446.9447398098919</v>
      </c>
      <c r="AF3" s="109">
        <v>5413.9618173030449</v>
      </c>
      <c r="AG3" s="109">
        <v>2614.2806508780409</v>
      </c>
    </row>
    <row r="4" spans="1:34" x14ac:dyDescent="0.25">
      <c r="B4" s="109" t="s">
        <v>10</v>
      </c>
      <c r="C4" s="109">
        <v>923.00112775898174</v>
      </c>
      <c r="D4" s="109">
        <v>709.6794694284448</v>
      </c>
      <c r="E4" s="109">
        <v>888.71529773110069</v>
      </c>
      <c r="F4" s="109">
        <v>720.57831678094726</v>
      </c>
      <c r="G4" s="109">
        <v>763.9761914698272</v>
      </c>
      <c r="H4" s="109">
        <v>319</v>
      </c>
      <c r="I4" s="109">
        <v>389</v>
      </c>
      <c r="J4" s="109">
        <v>505</v>
      </c>
      <c r="K4" s="109">
        <v>468</v>
      </c>
      <c r="L4" s="109">
        <v>513</v>
      </c>
      <c r="N4">
        <f t="shared" ref="N4:N12" si="0">SUM(P4:AG4)</f>
        <v>49763</v>
      </c>
      <c r="O4" s="110" t="s">
        <v>5</v>
      </c>
      <c r="P4" s="109">
        <v>2371.5696444395217</v>
      </c>
      <c r="Q4" s="109">
        <v>709.6794694284448</v>
      </c>
      <c r="R4" s="109">
        <v>941.18655848471417</v>
      </c>
      <c r="S4" s="109">
        <v>844.72527137793531</v>
      </c>
      <c r="T4" s="109">
        <v>2616.8569173681881</v>
      </c>
      <c r="U4" s="109">
        <v>749.64200265839611</v>
      </c>
      <c r="V4" s="109">
        <v>662.82684426229503</v>
      </c>
      <c r="W4" s="109">
        <v>5273.6763679663272</v>
      </c>
      <c r="X4" s="109">
        <v>1299.4713391670359</v>
      </c>
      <c r="Y4" s="109">
        <v>888.82185976960568</v>
      </c>
      <c r="Z4" s="109">
        <v>1136.8651694727514</v>
      </c>
      <c r="AA4" s="109">
        <v>8131.6865031014622</v>
      </c>
      <c r="AB4" s="109">
        <v>818.54292202038107</v>
      </c>
      <c r="AC4" s="109">
        <v>994.92927558706242</v>
      </c>
      <c r="AD4" s="109">
        <v>9578.6058097031455</v>
      </c>
      <c r="AE4" s="109">
        <v>4789.991914045193</v>
      </c>
      <c r="AF4" s="109">
        <v>5359.1135079751884</v>
      </c>
      <c r="AG4" s="109">
        <v>2594.8086231723528</v>
      </c>
    </row>
    <row r="5" spans="1:34" x14ac:dyDescent="0.25">
      <c r="B5" s="109" t="s">
        <v>22</v>
      </c>
      <c r="C5" s="109">
        <v>1299.1374254873531</v>
      </c>
      <c r="D5" s="109">
        <v>941.18655848471417</v>
      </c>
      <c r="E5" s="109">
        <v>1163.11126523333</v>
      </c>
      <c r="F5" s="109">
        <v>885.59625192162218</v>
      </c>
      <c r="G5" s="109">
        <v>942.92556965194899</v>
      </c>
      <c r="H5" s="109">
        <v>364</v>
      </c>
      <c r="I5" s="109">
        <v>463</v>
      </c>
      <c r="J5" s="109">
        <v>590</v>
      </c>
      <c r="K5" s="109">
        <v>524</v>
      </c>
      <c r="L5" s="109">
        <v>577</v>
      </c>
      <c r="N5">
        <f t="shared" si="0"/>
        <v>55114</v>
      </c>
      <c r="O5" s="110" t="s">
        <v>6</v>
      </c>
      <c r="P5" s="109">
        <v>2364.4468443475675</v>
      </c>
      <c r="Q5" s="109">
        <v>888.71529773110069</v>
      </c>
      <c r="R5" s="109">
        <v>1163.11126523333</v>
      </c>
      <c r="S5" s="109">
        <v>997.92762310512239</v>
      </c>
      <c r="T5" s="109">
        <v>2850.4416922619639</v>
      </c>
      <c r="U5" s="109">
        <v>891.44560586545128</v>
      </c>
      <c r="V5" s="109">
        <v>810.90151590211042</v>
      </c>
      <c r="W5" s="109">
        <v>7351.3546517388295</v>
      </c>
      <c r="X5" s="109">
        <v>1582.2135638561379</v>
      </c>
      <c r="Y5" s="109">
        <v>992.46700683642121</v>
      </c>
      <c r="Z5" s="109">
        <v>1299.6266719508571</v>
      </c>
      <c r="AA5" s="109">
        <v>8230.5138709997027</v>
      </c>
      <c r="AB5" s="109">
        <v>794.5196670960072</v>
      </c>
      <c r="AC5" s="109">
        <v>1107.1399484791439</v>
      </c>
      <c r="AD5" s="109">
        <v>10149.920489448132</v>
      </c>
      <c r="AE5" s="109">
        <v>5251.7476964232637</v>
      </c>
      <c r="AF5" s="109">
        <v>5771.8713960170417</v>
      </c>
      <c r="AG5" s="109">
        <v>2615.6351927078172</v>
      </c>
    </row>
    <row r="6" spans="1:34" x14ac:dyDescent="0.25">
      <c r="B6" s="109" t="s">
        <v>11</v>
      </c>
      <c r="C6" s="109">
        <v>822.96487836313838</v>
      </c>
      <c r="D6" s="109">
        <v>844.72527137793531</v>
      </c>
      <c r="E6" s="109">
        <v>997.92762310512239</v>
      </c>
      <c r="F6" s="109">
        <v>1064.3656816573534</v>
      </c>
      <c r="G6" s="109">
        <v>1203.0904348551874</v>
      </c>
      <c r="H6" s="109">
        <v>1355</v>
      </c>
      <c r="I6" s="109">
        <v>1666</v>
      </c>
      <c r="J6" s="109">
        <v>1954</v>
      </c>
      <c r="K6" s="109">
        <v>2327</v>
      </c>
      <c r="L6" s="109">
        <v>2207</v>
      </c>
      <c r="N6">
        <f t="shared" si="0"/>
        <v>56355</v>
      </c>
      <c r="O6" s="110" t="s">
        <v>7</v>
      </c>
      <c r="P6" s="109">
        <v>2315.7516898074718</v>
      </c>
      <c r="Q6" s="109">
        <v>720.57831678094726</v>
      </c>
      <c r="R6" s="109">
        <v>885.59625192162218</v>
      </c>
      <c r="S6" s="109">
        <v>1064.3656816573534</v>
      </c>
      <c r="T6" s="109">
        <v>2513.7732119762818</v>
      </c>
      <c r="U6" s="109">
        <v>852.59266489348727</v>
      </c>
      <c r="V6" s="109">
        <v>793.46123813474537</v>
      </c>
      <c r="W6" s="109">
        <v>7154.9026378077642</v>
      </c>
      <c r="X6" s="109">
        <v>1142.749200849174</v>
      </c>
      <c r="Y6" s="109">
        <v>1119.3716600375783</v>
      </c>
      <c r="Z6" s="109">
        <v>1155.1255459847246</v>
      </c>
      <c r="AA6" s="109">
        <v>9011.3544081403579</v>
      </c>
      <c r="AB6" s="109">
        <v>827.83997462238597</v>
      </c>
      <c r="AC6" s="109">
        <v>1189.5042824723653</v>
      </c>
      <c r="AD6" s="109">
        <v>11072.70344793929</v>
      </c>
      <c r="AE6" s="109">
        <v>5717.8714526243866</v>
      </c>
      <c r="AF6" s="109">
        <v>6168.9204753422318</v>
      </c>
      <c r="AG6" s="109">
        <v>2648.537859007833</v>
      </c>
    </row>
    <row r="7" spans="1:34" x14ac:dyDescent="0.25">
      <c r="B7" s="109" t="s">
        <v>21</v>
      </c>
      <c r="C7" s="109">
        <v>2327.5100692766232</v>
      </c>
      <c r="D7" s="109">
        <v>2616.8569173681881</v>
      </c>
      <c r="E7" s="109">
        <v>2850.4416922619639</v>
      </c>
      <c r="F7" s="109">
        <v>2513.7732119762818</v>
      </c>
      <c r="G7" s="109">
        <v>2677.3580043402053</v>
      </c>
      <c r="H7" s="109">
        <v>519</v>
      </c>
      <c r="I7" s="109">
        <v>414</v>
      </c>
      <c r="J7" s="109">
        <v>449</v>
      </c>
      <c r="K7" s="109">
        <v>455</v>
      </c>
      <c r="L7" s="109">
        <v>559</v>
      </c>
      <c r="N7">
        <f t="shared" si="0"/>
        <v>65968.999999999985</v>
      </c>
      <c r="O7" s="110" t="s">
        <v>8</v>
      </c>
      <c r="P7" s="109">
        <v>3018.7383565645605</v>
      </c>
      <c r="Q7" s="109">
        <v>763.9761914698272</v>
      </c>
      <c r="R7" s="109">
        <v>942.92556965194899</v>
      </c>
      <c r="S7" s="109">
        <v>1203.0904348551874</v>
      </c>
      <c r="T7" s="109">
        <v>2677.3580043402053</v>
      </c>
      <c r="U7" s="109">
        <v>960.82050747016115</v>
      </c>
      <c r="V7" s="109">
        <v>863.08661630915617</v>
      </c>
      <c r="W7" s="109">
        <v>7390.6093189216263</v>
      </c>
      <c r="X7" s="109">
        <v>1208.5965695684836</v>
      </c>
      <c r="Y7" s="109">
        <v>1669.7353518070279</v>
      </c>
      <c r="Z7" s="109">
        <v>1248.5160462398799</v>
      </c>
      <c r="AA7" s="109">
        <v>10211.126825807529</v>
      </c>
      <c r="AB7" s="109">
        <v>949.80823804356896</v>
      </c>
      <c r="AC7" s="109">
        <v>1351.7560721141808</v>
      </c>
      <c r="AD7" s="109">
        <v>12642.085301727735</v>
      </c>
      <c r="AE7" s="109">
        <v>7525.5096193973786</v>
      </c>
      <c r="AF7" s="109">
        <v>7365.8317127117934</v>
      </c>
      <c r="AG7" s="109">
        <v>3975.4292629997499</v>
      </c>
    </row>
    <row r="8" spans="1:34" x14ac:dyDescent="0.25">
      <c r="B8" s="109" t="s">
        <v>12</v>
      </c>
      <c r="C8" s="109">
        <v>829.63396165619463</v>
      </c>
      <c r="D8" s="109">
        <v>749.64200265839611</v>
      </c>
      <c r="E8" s="109">
        <v>891.44560586545128</v>
      </c>
      <c r="F8" s="109">
        <v>852.59266489348727</v>
      </c>
      <c r="G8" s="109">
        <v>960.82050747016115</v>
      </c>
      <c r="H8" s="109">
        <v>724</v>
      </c>
      <c r="I8" s="109">
        <v>762</v>
      </c>
      <c r="J8" s="109">
        <v>913</v>
      </c>
      <c r="K8" s="109">
        <v>944</v>
      </c>
      <c r="L8" s="109">
        <v>1107</v>
      </c>
      <c r="N8">
        <f t="shared" si="0"/>
        <v>23557</v>
      </c>
      <c r="O8" s="110" t="s">
        <v>4</v>
      </c>
      <c r="P8" s="109">
        <v>2086</v>
      </c>
      <c r="Q8" s="109">
        <v>319</v>
      </c>
      <c r="R8" s="109">
        <v>364</v>
      </c>
      <c r="S8" s="109">
        <v>1355</v>
      </c>
      <c r="T8" s="109">
        <v>519</v>
      </c>
      <c r="U8" s="109">
        <v>724</v>
      </c>
      <c r="V8" s="109">
        <v>890</v>
      </c>
      <c r="W8" s="109">
        <v>3988</v>
      </c>
      <c r="X8" s="109">
        <v>419</v>
      </c>
      <c r="Y8" s="109">
        <v>1776</v>
      </c>
      <c r="Z8" s="109">
        <v>533</v>
      </c>
      <c r="AA8" s="109">
        <v>5408</v>
      </c>
      <c r="AB8" s="109">
        <v>391</v>
      </c>
      <c r="AC8" s="109">
        <v>2252</v>
      </c>
      <c r="AD8" s="109">
        <v>374</v>
      </c>
      <c r="AE8" s="109">
        <v>0</v>
      </c>
      <c r="AF8" s="109">
        <v>2159</v>
      </c>
      <c r="AG8" s="109">
        <v>0</v>
      </c>
    </row>
    <row r="9" spans="1:34" x14ac:dyDescent="0.25">
      <c r="B9" s="109" t="s">
        <v>13</v>
      </c>
      <c r="C9" s="109">
        <v>789.61946189785726</v>
      </c>
      <c r="D9" s="109">
        <v>662.82684426229503</v>
      </c>
      <c r="E9" s="109">
        <v>810.90151590211042</v>
      </c>
      <c r="F9" s="109">
        <v>793.46123813474537</v>
      </c>
      <c r="G9" s="109">
        <v>863.08661630915617</v>
      </c>
      <c r="H9" s="109">
        <v>890</v>
      </c>
      <c r="I9" s="109">
        <v>1018</v>
      </c>
      <c r="J9" s="109">
        <v>1199</v>
      </c>
      <c r="K9" s="109">
        <v>1286</v>
      </c>
      <c r="L9" s="109">
        <v>1437</v>
      </c>
      <c r="N9">
        <f t="shared" si="0"/>
        <v>23294</v>
      </c>
      <c r="O9" s="110" t="s">
        <v>5</v>
      </c>
      <c r="P9" s="109">
        <v>1716</v>
      </c>
      <c r="Q9" s="109">
        <v>389</v>
      </c>
      <c r="R9" s="109">
        <v>463</v>
      </c>
      <c r="S9" s="109">
        <v>1666</v>
      </c>
      <c r="T9" s="109">
        <v>414</v>
      </c>
      <c r="U9" s="109">
        <v>762</v>
      </c>
      <c r="V9" s="109">
        <v>1018</v>
      </c>
      <c r="W9" s="109">
        <v>4270</v>
      </c>
      <c r="X9" s="109">
        <v>571</v>
      </c>
      <c r="Y9" s="109">
        <v>1795</v>
      </c>
      <c r="Z9" s="109">
        <v>516</v>
      </c>
      <c r="AA9" s="109">
        <v>4456</v>
      </c>
      <c r="AB9" s="109">
        <v>385</v>
      </c>
      <c r="AC9" s="109">
        <v>2543</v>
      </c>
      <c r="AD9" s="109">
        <v>513</v>
      </c>
      <c r="AE9" s="109">
        <v>0</v>
      </c>
      <c r="AF9" s="109">
        <v>1817</v>
      </c>
      <c r="AG9" s="109">
        <v>0</v>
      </c>
    </row>
    <row r="10" spans="1:34" x14ac:dyDescent="0.25">
      <c r="B10" s="109" t="s">
        <v>23</v>
      </c>
      <c r="C10" s="109">
        <v>5628.7062993394557</v>
      </c>
      <c r="D10" s="109">
        <v>5273.6763679663272</v>
      </c>
      <c r="E10" s="109">
        <v>7351.3546517388295</v>
      </c>
      <c r="F10" s="109">
        <v>7154.9026378077642</v>
      </c>
      <c r="G10" s="109">
        <v>7390.6093189216263</v>
      </c>
      <c r="H10" s="109">
        <v>3988</v>
      </c>
      <c r="I10" s="109">
        <v>4270</v>
      </c>
      <c r="J10" s="109">
        <v>6120</v>
      </c>
      <c r="K10" s="109">
        <v>5741</v>
      </c>
      <c r="L10" s="109">
        <v>6354</v>
      </c>
      <c r="N10">
        <f t="shared" si="0"/>
        <v>26667</v>
      </c>
      <c r="O10" s="110" t="s">
        <v>6</v>
      </c>
      <c r="P10" s="109">
        <v>1699</v>
      </c>
      <c r="Q10" s="109">
        <v>505</v>
      </c>
      <c r="R10" s="109">
        <v>590</v>
      </c>
      <c r="S10" s="109">
        <v>1954</v>
      </c>
      <c r="T10" s="109">
        <v>449</v>
      </c>
      <c r="U10" s="109">
        <v>913</v>
      </c>
      <c r="V10" s="109">
        <v>1199</v>
      </c>
      <c r="W10" s="109">
        <v>6120</v>
      </c>
      <c r="X10" s="109">
        <v>710</v>
      </c>
      <c r="Y10" s="109">
        <v>1990</v>
      </c>
      <c r="Z10" s="109">
        <v>584</v>
      </c>
      <c r="AA10" s="109">
        <v>4138</v>
      </c>
      <c r="AB10" s="109">
        <v>401</v>
      </c>
      <c r="AC10" s="109">
        <v>2899</v>
      </c>
      <c r="AD10" s="109">
        <v>543</v>
      </c>
      <c r="AE10" s="109">
        <v>0</v>
      </c>
      <c r="AF10" s="109">
        <v>1973</v>
      </c>
      <c r="AG10" s="109">
        <v>0</v>
      </c>
    </row>
    <row r="11" spans="1:34" x14ac:dyDescent="0.25">
      <c r="B11" s="109" t="s">
        <v>14</v>
      </c>
      <c r="C11" s="109">
        <v>1871.3447720315771</v>
      </c>
      <c r="D11" s="109">
        <v>1299.4713391670359</v>
      </c>
      <c r="E11" s="109">
        <v>1582.2135638561379</v>
      </c>
      <c r="F11" s="109">
        <v>1142.749200849174</v>
      </c>
      <c r="G11" s="109">
        <v>1208.5965695684836</v>
      </c>
      <c r="H11" s="109">
        <v>419</v>
      </c>
      <c r="I11" s="109">
        <v>571</v>
      </c>
      <c r="J11" s="109">
        <v>710</v>
      </c>
      <c r="K11" s="109">
        <v>605</v>
      </c>
      <c r="L11" s="109">
        <v>661</v>
      </c>
      <c r="N11">
        <f t="shared" si="0"/>
        <v>28053</v>
      </c>
      <c r="O11" s="110" t="s">
        <v>7</v>
      </c>
      <c r="P11" s="109">
        <v>1676</v>
      </c>
      <c r="Q11" s="109">
        <v>468</v>
      </c>
      <c r="R11" s="109">
        <v>524</v>
      </c>
      <c r="S11" s="109">
        <v>2327</v>
      </c>
      <c r="T11" s="109">
        <v>455</v>
      </c>
      <c r="U11" s="109">
        <v>944</v>
      </c>
      <c r="V11" s="109">
        <v>1286</v>
      </c>
      <c r="W11" s="109">
        <v>5741</v>
      </c>
      <c r="X11" s="109">
        <v>605</v>
      </c>
      <c r="Y11" s="109">
        <v>2394</v>
      </c>
      <c r="Z11" s="109">
        <v>591</v>
      </c>
      <c r="AA11" s="109">
        <v>4592</v>
      </c>
      <c r="AB11" s="109">
        <v>431</v>
      </c>
      <c r="AC11" s="109">
        <v>3303</v>
      </c>
      <c r="AD11" s="109">
        <v>603</v>
      </c>
      <c r="AE11" s="109">
        <v>0</v>
      </c>
      <c r="AF11" s="109">
        <v>2113</v>
      </c>
      <c r="AG11" s="109">
        <v>0</v>
      </c>
    </row>
    <row r="12" spans="1:34" x14ac:dyDescent="0.25">
      <c r="B12" s="109" t="s">
        <v>15</v>
      </c>
      <c r="C12" s="109">
        <v>821.63106170452716</v>
      </c>
      <c r="D12" s="109">
        <v>888.82185976960568</v>
      </c>
      <c r="E12" s="109">
        <v>992.46700683642121</v>
      </c>
      <c r="F12" s="109">
        <v>1119.3716600375783</v>
      </c>
      <c r="G12" s="109">
        <v>1669.7353518070279</v>
      </c>
      <c r="H12" s="109">
        <v>1776</v>
      </c>
      <c r="I12" s="109">
        <v>1795</v>
      </c>
      <c r="J12" s="109">
        <v>1990</v>
      </c>
      <c r="K12" s="109">
        <v>2394</v>
      </c>
      <c r="L12" s="109">
        <v>3894</v>
      </c>
      <c r="N12">
        <f t="shared" si="0"/>
        <v>33233</v>
      </c>
      <c r="O12" s="110" t="s">
        <v>8</v>
      </c>
      <c r="P12" s="109">
        <v>2291</v>
      </c>
      <c r="Q12" s="109">
        <v>513</v>
      </c>
      <c r="R12" s="109">
        <v>577</v>
      </c>
      <c r="S12" s="109">
        <v>2207</v>
      </c>
      <c r="T12" s="109">
        <v>559</v>
      </c>
      <c r="U12" s="109">
        <v>1107</v>
      </c>
      <c r="V12" s="109">
        <v>1437</v>
      </c>
      <c r="W12" s="109">
        <v>6354</v>
      </c>
      <c r="X12" s="109">
        <v>661</v>
      </c>
      <c r="Y12" s="109">
        <v>3894</v>
      </c>
      <c r="Z12" s="109">
        <v>661</v>
      </c>
      <c r="AA12" s="109">
        <v>5418</v>
      </c>
      <c r="AB12" s="109">
        <v>548</v>
      </c>
      <c r="AC12" s="109">
        <v>3827</v>
      </c>
      <c r="AD12" s="109">
        <v>751</v>
      </c>
      <c r="AE12" s="109">
        <v>0</v>
      </c>
      <c r="AF12" s="109">
        <v>2428</v>
      </c>
      <c r="AG12" s="109">
        <v>0</v>
      </c>
    </row>
    <row r="13" spans="1:34" x14ac:dyDescent="0.25">
      <c r="B13" s="109" t="s">
        <v>25</v>
      </c>
      <c r="C13" s="109">
        <v>1111.0692766231673</v>
      </c>
      <c r="D13" s="109">
        <v>1136.8651694727514</v>
      </c>
      <c r="E13" s="109">
        <v>1299.6266719508571</v>
      </c>
      <c r="F13" s="109">
        <v>1155.1255459847246</v>
      </c>
      <c r="G13" s="109">
        <v>1248.5160462398799</v>
      </c>
      <c r="H13" s="109">
        <v>533</v>
      </c>
      <c r="I13" s="109">
        <v>516</v>
      </c>
      <c r="J13" s="109">
        <v>584</v>
      </c>
      <c r="K13" s="109">
        <v>591</v>
      </c>
      <c r="L13" s="109">
        <v>661</v>
      </c>
      <c r="N13" s="108">
        <f>SUM(N3:N12)</f>
        <v>411679</v>
      </c>
      <c r="P13">
        <f>SUM(P3:P12)</f>
        <v>22014.070253541591</v>
      </c>
      <c r="Q13">
        <f t="shared" ref="Q13:AG13" si="1">SUM(Q3:Q12)</f>
        <v>6199.9504031693014</v>
      </c>
      <c r="R13">
        <f t="shared" si="1"/>
        <v>7749.957070778968</v>
      </c>
      <c r="S13">
        <f t="shared" si="1"/>
        <v>14442.073889358737</v>
      </c>
      <c r="T13">
        <f t="shared" si="1"/>
        <v>15381.939895223262</v>
      </c>
      <c r="U13">
        <f t="shared" si="1"/>
        <v>8734.1347425436907</v>
      </c>
      <c r="V13">
        <f t="shared" si="1"/>
        <v>9749.895676506163</v>
      </c>
      <c r="W13">
        <f t="shared" si="1"/>
        <v>59272.249275774004</v>
      </c>
      <c r="X13">
        <f t="shared" si="1"/>
        <v>10070.375445472408</v>
      </c>
      <c r="Y13">
        <f t="shared" si="1"/>
        <v>17341.02694015516</v>
      </c>
      <c r="Z13">
        <f t="shared" si="1"/>
        <v>8836.2027102713801</v>
      </c>
      <c r="AA13">
        <f t="shared" si="1"/>
        <v>65940.313636404142</v>
      </c>
      <c r="AB13">
        <f t="shared" si="1"/>
        <v>6261.6365307979704</v>
      </c>
      <c r="AC13">
        <f t="shared" si="1"/>
        <v>20509.040389028134</v>
      </c>
      <c r="AD13">
        <f t="shared" si="1"/>
        <v>56425.677220559883</v>
      </c>
      <c r="AE13">
        <f t="shared" si="1"/>
        <v>27732.065422300111</v>
      </c>
      <c r="AF13">
        <f t="shared" si="1"/>
        <v>40569.698909349303</v>
      </c>
      <c r="AG13">
        <f t="shared" si="1"/>
        <v>14448.691588765792</v>
      </c>
      <c r="AH13" s="108">
        <f>SUM(P13:AG13)</f>
        <v>411678.99999999994</v>
      </c>
    </row>
    <row r="14" spans="1:34" x14ac:dyDescent="0.25">
      <c r="B14" s="109" t="s">
        <v>26</v>
      </c>
      <c r="C14" s="109">
        <v>6343.6320283550831</v>
      </c>
      <c r="D14" s="109">
        <v>8131.6865031014622</v>
      </c>
      <c r="E14" s="109">
        <v>8230.5138709997027</v>
      </c>
      <c r="F14" s="109">
        <v>9011.3544081403579</v>
      </c>
      <c r="G14" s="109">
        <v>10211.126825807529</v>
      </c>
      <c r="H14" s="109">
        <v>5408</v>
      </c>
      <c r="I14" s="109">
        <v>4456</v>
      </c>
      <c r="J14" s="109">
        <v>4138</v>
      </c>
      <c r="K14" s="109">
        <v>4592</v>
      </c>
      <c r="L14" s="109">
        <v>5418</v>
      </c>
    </row>
    <row r="15" spans="1:34" x14ac:dyDescent="0.25">
      <c r="B15" s="109" t="s">
        <v>27</v>
      </c>
      <c r="C15" s="109">
        <v>714.92572901562755</v>
      </c>
      <c r="D15" s="109">
        <v>818.54292202038107</v>
      </c>
      <c r="E15" s="109">
        <v>794.5196670960072</v>
      </c>
      <c r="F15" s="109">
        <v>827.83997462238597</v>
      </c>
      <c r="G15" s="109">
        <v>949.80823804356896</v>
      </c>
      <c r="H15" s="109">
        <v>391</v>
      </c>
      <c r="I15" s="109">
        <v>385</v>
      </c>
      <c r="J15" s="109">
        <v>401</v>
      </c>
      <c r="K15" s="109">
        <v>431</v>
      </c>
      <c r="L15" s="109">
        <v>548</v>
      </c>
    </row>
    <row r="16" spans="1:34" ht="15.75" thickBot="1" x14ac:dyDescent="0.3">
      <c r="B16" s="109" t="s">
        <v>16</v>
      </c>
      <c r="C16" s="109">
        <v>1041.7108103753826</v>
      </c>
      <c r="D16" s="109">
        <v>994.92927558706242</v>
      </c>
      <c r="E16" s="109">
        <v>1107.1399484791439</v>
      </c>
      <c r="F16" s="109">
        <v>1189.5042824723653</v>
      </c>
      <c r="G16" s="109">
        <v>1351.7560721141808</v>
      </c>
      <c r="H16" s="109">
        <v>2252</v>
      </c>
      <c r="I16" s="109">
        <v>2543</v>
      </c>
      <c r="J16" s="109">
        <v>2899</v>
      </c>
      <c r="K16" s="109">
        <v>3303</v>
      </c>
      <c r="L16" s="109">
        <v>3827</v>
      </c>
    </row>
    <row r="17" spans="2:31" ht="15.75" thickBot="1" x14ac:dyDescent="0.3">
      <c r="B17" s="109" t="s">
        <v>17</v>
      </c>
      <c r="C17" s="109">
        <v>10198.362171741583</v>
      </c>
      <c r="D17" s="109">
        <v>9578.6058097031455</v>
      </c>
      <c r="E17" s="109">
        <v>10149.920489448132</v>
      </c>
      <c r="F17" s="109">
        <v>11072.70344793929</v>
      </c>
      <c r="G17" s="109">
        <v>12642.085301727735</v>
      </c>
      <c r="H17" s="109">
        <v>374</v>
      </c>
      <c r="I17" s="109">
        <v>513</v>
      </c>
      <c r="J17" s="109">
        <v>543</v>
      </c>
      <c r="K17" s="109">
        <v>603</v>
      </c>
      <c r="L17" s="109">
        <v>751</v>
      </c>
      <c r="N17" s="92" t="s">
        <v>38</v>
      </c>
      <c r="O17" s="93" t="s">
        <v>39</v>
      </c>
      <c r="P17" s="93" t="s">
        <v>40</v>
      </c>
      <c r="Q17" s="94" t="s">
        <v>41</v>
      </c>
      <c r="R17" s="133"/>
      <c r="S17" s="135">
        <f>SUM(R18:R197)</f>
        <v>411681.00000000012</v>
      </c>
    </row>
    <row r="18" spans="2:31" x14ac:dyDescent="0.25">
      <c r="B18" s="109" t="s">
        <v>28</v>
      </c>
      <c r="C18" s="109">
        <v>4446.9447398098919</v>
      </c>
      <c r="D18" s="109">
        <v>4789.991914045193</v>
      </c>
      <c r="E18" s="109">
        <v>5251.7476964232637</v>
      </c>
      <c r="F18" s="109">
        <v>5717.8714526243866</v>
      </c>
      <c r="G18" s="109">
        <v>7525.5096193973786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N18" s="96">
        <v>1</v>
      </c>
      <c r="O18" s="86">
        <v>1</v>
      </c>
      <c r="P18" s="86">
        <v>1</v>
      </c>
      <c r="Q18" s="117">
        <v>2475.5637183824715</v>
      </c>
      <c r="R18" s="134">
        <f>Q18*411681/411679</f>
        <v>2475.5757450523688</v>
      </c>
      <c r="U18" t="s">
        <v>42</v>
      </c>
      <c r="V18">
        <f>N18</f>
        <v>1</v>
      </c>
      <c r="W18" t="s">
        <v>43</v>
      </c>
      <c r="X18" s="80">
        <f>O18</f>
        <v>1</v>
      </c>
      <c r="Y18" t="s">
        <v>43</v>
      </c>
      <c r="Z18" s="80">
        <f>P18</f>
        <v>1</v>
      </c>
      <c r="AA18" t="s">
        <v>44</v>
      </c>
      <c r="AB18" s="123">
        <f>R18</f>
        <v>2475.5757450523688</v>
      </c>
      <c r="AC18" t="s">
        <v>45</v>
      </c>
      <c r="AE18" t="str">
        <f>_xlfn.CONCAT(U18,V18,W18,X18,Y18,Z18,AA18,AB18,AC18)</f>
        <v>(1,1,1,convert(decimal(18,8),2475.57574505237)),</v>
      </c>
    </row>
    <row r="19" spans="2:31" x14ac:dyDescent="0.25">
      <c r="B19" s="109" t="s">
        <v>19</v>
      </c>
      <c r="C19" s="109">
        <v>5413.9618173030449</v>
      </c>
      <c r="D19" s="109">
        <v>5359.1135079751884</v>
      </c>
      <c r="E19" s="109">
        <v>5771.8713960170417</v>
      </c>
      <c r="F19" s="109">
        <v>6168.9204753422318</v>
      </c>
      <c r="G19" s="109">
        <v>7365.8317127117934</v>
      </c>
      <c r="H19" s="109">
        <v>2159</v>
      </c>
      <c r="I19" s="109">
        <v>1817</v>
      </c>
      <c r="J19" s="109">
        <v>1973</v>
      </c>
      <c r="K19" s="109">
        <v>2113</v>
      </c>
      <c r="L19" s="109">
        <v>2428</v>
      </c>
      <c r="N19" s="98">
        <v>1</v>
      </c>
      <c r="O19" s="87">
        <v>2</v>
      </c>
      <c r="P19" s="87">
        <v>1</v>
      </c>
      <c r="Q19" s="118">
        <v>2371.5696444395217</v>
      </c>
      <c r="R19" s="134">
        <f t="shared" ref="R19:R82" si="2">Q19*411681/411679</f>
        <v>2371.581165890188</v>
      </c>
      <c r="U19" t="s">
        <v>42</v>
      </c>
      <c r="V19">
        <f>N19</f>
        <v>1</v>
      </c>
      <c r="W19" t="s">
        <v>43</v>
      </c>
      <c r="X19" s="80">
        <f>O19</f>
        <v>2</v>
      </c>
      <c r="Y19" t="s">
        <v>43</v>
      </c>
      <c r="Z19" s="80">
        <f>P19</f>
        <v>1</v>
      </c>
      <c r="AA19" t="s">
        <v>44</v>
      </c>
      <c r="AB19" s="123">
        <f t="shared" ref="AB19:AB82" si="3">R19</f>
        <v>2371.581165890188</v>
      </c>
      <c r="AC19" t="s">
        <v>45</v>
      </c>
      <c r="AE19" t="str">
        <f t="shared" ref="AE19:AE82" si="4">_xlfn.CONCAT(U19,V19,W19,X19,Y19,Z19,AA19,AB19,AC19)</f>
        <v>(1,2,1,convert(decimal(18,8),2371.58116589019)),</v>
      </c>
    </row>
    <row r="20" spans="2:31" x14ac:dyDescent="0.25">
      <c r="B20" s="109" t="s">
        <v>29</v>
      </c>
      <c r="C20" s="109">
        <v>2614.2806508780409</v>
      </c>
      <c r="D20" s="109">
        <v>2594.8086231723528</v>
      </c>
      <c r="E20" s="109">
        <v>2615.6351927078172</v>
      </c>
      <c r="F20" s="109">
        <v>2648.537859007833</v>
      </c>
      <c r="G20" s="109">
        <v>3975.4292629997499</v>
      </c>
      <c r="H20" s="109">
        <v>0</v>
      </c>
      <c r="I20" s="109">
        <v>0</v>
      </c>
      <c r="J20" s="109">
        <v>0</v>
      </c>
      <c r="K20" s="109">
        <v>0</v>
      </c>
      <c r="L20" s="109">
        <v>0</v>
      </c>
      <c r="N20" s="98">
        <v>1</v>
      </c>
      <c r="O20" s="87">
        <v>3</v>
      </c>
      <c r="P20" s="87">
        <v>1</v>
      </c>
      <c r="Q20" s="118">
        <v>2364.4468443475675</v>
      </c>
      <c r="R20" s="134">
        <f t="shared" si="2"/>
        <v>2364.4583311945739</v>
      </c>
      <c r="U20" t="s">
        <v>42</v>
      </c>
      <c r="V20">
        <f>N20</f>
        <v>1</v>
      </c>
      <c r="W20" t="s">
        <v>43</v>
      </c>
      <c r="X20" s="80">
        <f>O20</f>
        <v>3</v>
      </c>
      <c r="Y20" t="s">
        <v>43</v>
      </c>
      <c r="Z20" s="80">
        <f>P20</f>
        <v>1</v>
      </c>
      <c r="AA20" t="s">
        <v>44</v>
      </c>
      <c r="AB20" s="123">
        <f t="shared" si="3"/>
        <v>2364.4583311945739</v>
      </c>
      <c r="AC20" t="s">
        <v>45</v>
      </c>
      <c r="AE20" t="str">
        <f t="shared" si="4"/>
        <v>(1,3,1,convert(decimal(18,8),2364.45833119457)),</v>
      </c>
    </row>
    <row r="21" spans="2:31" x14ac:dyDescent="0.25">
      <c r="N21" s="98">
        <v>1</v>
      </c>
      <c r="O21" s="87">
        <v>4</v>
      </c>
      <c r="P21" s="87">
        <v>1</v>
      </c>
      <c r="Q21" s="118">
        <v>2315.7516898074718</v>
      </c>
      <c r="R21" s="134">
        <f t="shared" si="2"/>
        <v>2315.7629400859159</v>
      </c>
      <c r="U21" t="s">
        <v>42</v>
      </c>
      <c r="V21">
        <f>N21</f>
        <v>1</v>
      </c>
      <c r="W21" t="s">
        <v>43</v>
      </c>
      <c r="X21" s="80">
        <f>O21</f>
        <v>4</v>
      </c>
      <c r="Y21" t="s">
        <v>43</v>
      </c>
      <c r="Z21" s="80">
        <f>P21</f>
        <v>1</v>
      </c>
      <c r="AA21" t="s">
        <v>44</v>
      </c>
      <c r="AB21" s="123">
        <f t="shared" si="3"/>
        <v>2315.7629400859159</v>
      </c>
      <c r="AC21" t="s">
        <v>45</v>
      </c>
      <c r="AE21" t="str">
        <f t="shared" si="4"/>
        <v>(1,4,1,convert(decimal(18,8),2315.76294008592)),</v>
      </c>
    </row>
    <row r="22" spans="2:31" x14ac:dyDescent="0.25">
      <c r="N22" s="98">
        <v>1</v>
      </c>
      <c r="O22" s="87">
        <v>5</v>
      </c>
      <c r="P22" s="87">
        <v>1</v>
      </c>
      <c r="Q22" s="118">
        <v>3018.7383565645605</v>
      </c>
      <c r="R22" s="134">
        <f t="shared" si="2"/>
        <v>3018.7530220605249</v>
      </c>
      <c r="U22" t="s">
        <v>42</v>
      </c>
      <c r="V22">
        <f>N22</f>
        <v>1</v>
      </c>
      <c r="W22" t="s">
        <v>43</v>
      </c>
      <c r="X22" s="80">
        <f>O22</f>
        <v>5</v>
      </c>
      <c r="Y22" t="s">
        <v>43</v>
      </c>
      <c r="Z22" s="80">
        <f>P22</f>
        <v>1</v>
      </c>
      <c r="AA22" t="s">
        <v>44</v>
      </c>
      <c r="AB22" s="123">
        <f t="shared" si="3"/>
        <v>3018.7530220605249</v>
      </c>
      <c r="AC22" t="s">
        <v>45</v>
      </c>
      <c r="AE22" t="str">
        <f t="shared" si="4"/>
        <v>(1,5,1,convert(decimal(18,8),3018.75302206052)),</v>
      </c>
    </row>
    <row r="23" spans="2:31" x14ac:dyDescent="0.25">
      <c r="N23" s="98">
        <v>1</v>
      </c>
      <c r="O23" s="87">
        <v>1</v>
      </c>
      <c r="P23" s="87">
        <v>2</v>
      </c>
      <c r="Q23" s="118">
        <v>2086</v>
      </c>
      <c r="R23" s="134">
        <f t="shared" si="2"/>
        <v>2086.0101341093423</v>
      </c>
      <c r="U23" t="s">
        <v>42</v>
      </c>
      <c r="V23">
        <f>N23</f>
        <v>1</v>
      </c>
      <c r="W23" t="s">
        <v>43</v>
      </c>
      <c r="X23" s="80">
        <f>O23</f>
        <v>1</v>
      </c>
      <c r="Y23" t="s">
        <v>43</v>
      </c>
      <c r="Z23" s="80">
        <f>P23</f>
        <v>2</v>
      </c>
      <c r="AA23" t="s">
        <v>44</v>
      </c>
      <c r="AB23" s="123">
        <f t="shared" si="3"/>
        <v>2086.0101341093423</v>
      </c>
      <c r="AC23" t="s">
        <v>45</v>
      </c>
      <c r="AE23" t="str">
        <f t="shared" si="4"/>
        <v>(1,1,2,convert(decimal(18,8),2086.01013410934)),</v>
      </c>
    </row>
    <row r="24" spans="2:31" x14ac:dyDescent="0.25">
      <c r="N24" s="98">
        <v>1</v>
      </c>
      <c r="O24" s="87">
        <v>2</v>
      </c>
      <c r="P24" s="87">
        <v>2</v>
      </c>
      <c r="Q24" s="118">
        <v>1716</v>
      </c>
      <c r="R24" s="134">
        <f t="shared" si="2"/>
        <v>1716.0083365923449</v>
      </c>
      <c r="U24" t="s">
        <v>42</v>
      </c>
      <c r="V24">
        <f>N24</f>
        <v>1</v>
      </c>
      <c r="W24" t="s">
        <v>43</v>
      </c>
      <c r="X24" s="80">
        <f>O24</f>
        <v>2</v>
      </c>
      <c r="Y24" t="s">
        <v>43</v>
      </c>
      <c r="Z24" s="80">
        <f>P24</f>
        <v>2</v>
      </c>
      <c r="AA24" t="s">
        <v>44</v>
      </c>
      <c r="AB24" s="123">
        <f t="shared" si="3"/>
        <v>1716.0083365923449</v>
      </c>
      <c r="AC24" t="s">
        <v>45</v>
      </c>
      <c r="AE24" t="str">
        <f t="shared" si="4"/>
        <v>(1,2,2,convert(decimal(18,8),1716.00833659234)),</v>
      </c>
    </row>
    <row r="25" spans="2:31" x14ac:dyDescent="0.25">
      <c r="N25" s="98">
        <v>1</v>
      </c>
      <c r="O25" s="87">
        <v>3</v>
      </c>
      <c r="P25" s="87">
        <v>2</v>
      </c>
      <c r="Q25" s="118">
        <v>1699</v>
      </c>
      <c r="R25" s="134">
        <f t="shared" si="2"/>
        <v>1699.0082540037263</v>
      </c>
      <c r="U25" t="s">
        <v>42</v>
      </c>
      <c r="V25">
        <f>N25</f>
        <v>1</v>
      </c>
      <c r="W25" t="s">
        <v>43</v>
      </c>
      <c r="X25" s="80">
        <f>O25</f>
        <v>3</v>
      </c>
      <c r="Y25" t="s">
        <v>43</v>
      </c>
      <c r="Z25" s="80">
        <f>P25</f>
        <v>2</v>
      </c>
      <c r="AA25" t="s">
        <v>44</v>
      </c>
      <c r="AB25" s="123">
        <f t="shared" si="3"/>
        <v>1699.0082540037263</v>
      </c>
      <c r="AC25" t="s">
        <v>45</v>
      </c>
      <c r="AE25" t="str">
        <f t="shared" si="4"/>
        <v>(1,3,2,convert(decimal(18,8),1699.00825400373)),</v>
      </c>
    </row>
    <row r="26" spans="2:31" x14ac:dyDescent="0.25">
      <c r="N26" s="98">
        <v>1</v>
      </c>
      <c r="O26" s="87">
        <v>4</v>
      </c>
      <c r="P26" s="87">
        <v>2</v>
      </c>
      <c r="Q26" s="118">
        <v>1676</v>
      </c>
      <c r="R26" s="134">
        <f t="shared" si="2"/>
        <v>1676.0081422661831</v>
      </c>
      <c r="U26" t="s">
        <v>42</v>
      </c>
      <c r="V26">
        <f>N26</f>
        <v>1</v>
      </c>
      <c r="W26" t="s">
        <v>43</v>
      </c>
      <c r="X26" s="80">
        <f>O26</f>
        <v>4</v>
      </c>
      <c r="Y26" t="s">
        <v>43</v>
      </c>
      <c r="Z26" s="80">
        <f>P26</f>
        <v>2</v>
      </c>
      <c r="AA26" t="s">
        <v>44</v>
      </c>
      <c r="AB26" s="123">
        <f t="shared" si="3"/>
        <v>1676.0081422661831</v>
      </c>
      <c r="AC26" t="s">
        <v>45</v>
      </c>
      <c r="AE26" t="str">
        <f t="shared" si="4"/>
        <v>(1,4,2,convert(decimal(18,8),1676.00814226618)),</v>
      </c>
    </row>
    <row r="27" spans="2:31" ht="15.75" thickBot="1" x14ac:dyDescent="0.3">
      <c r="N27" s="100">
        <v>1</v>
      </c>
      <c r="O27" s="88">
        <v>5</v>
      </c>
      <c r="P27" s="88">
        <v>2</v>
      </c>
      <c r="Q27" s="119">
        <v>2291</v>
      </c>
      <c r="R27" s="134">
        <f t="shared" si="2"/>
        <v>2291.0111300309222</v>
      </c>
      <c r="S27" s="95">
        <f>SUM(Q18:Q27)</f>
        <v>22014.070253541591</v>
      </c>
      <c r="U27" t="s">
        <v>42</v>
      </c>
      <c r="V27">
        <f>N27</f>
        <v>1</v>
      </c>
      <c r="W27" t="s">
        <v>43</v>
      </c>
      <c r="X27" s="80">
        <f>O27</f>
        <v>5</v>
      </c>
      <c r="Y27" t="s">
        <v>43</v>
      </c>
      <c r="Z27" s="80">
        <f>P27</f>
        <v>2</v>
      </c>
      <c r="AA27" t="s">
        <v>44</v>
      </c>
      <c r="AB27" s="123">
        <f t="shared" si="3"/>
        <v>2291.0111300309222</v>
      </c>
      <c r="AC27" t="s">
        <v>45</v>
      </c>
      <c r="AE27" t="str">
        <f t="shared" si="4"/>
        <v>(1,5,2,convert(decimal(18,8),2291.01113003092)),</v>
      </c>
    </row>
    <row r="28" spans="2:31" x14ac:dyDescent="0.25">
      <c r="N28" s="102">
        <v>2</v>
      </c>
      <c r="O28" s="84">
        <v>1</v>
      </c>
      <c r="P28" s="84">
        <v>1</v>
      </c>
      <c r="Q28" s="103">
        <v>923.00112775898174</v>
      </c>
      <c r="R28" s="134">
        <f t="shared" si="2"/>
        <v>923.00561184064611</v>
      </c>
      <c r="U28" t="s">
        <v>42</v>
      </c>
      <c r="V28">
        <f>N28</f>
        <v>2</v>
      </c>
      <c r="W28" t="s">
        <v>43</v>
      </c>
      <c r="X28" s="80">
        <f>O28</f>
        <v>1</v>
      </c>
      <c r="Y28" t="s">
        <v>43</v>
      </c>
      <c r="Z28" s="80">
        <f>P28</f>
        <v>1</v>
      </c>
      <c r="AA28" t="s">
        <v>44</v>
      </c>
      <c r="AB28" s="123">
        <f t="shared" si="3"/>
        <v>923.00561184064611</v>
      </c>
      <c r="AC28" t="s">
        <v>45</v>
      </c>
      <c r="AE28" t="str">
        <f t="shared" si="4"/>
        <v>(2,1,1,convert(decimal(18,8),923.005611840646)),</v>
      </c>
    </row>
    <row r="29" spans="2:31" x14ac:dyDescent="0.25">
      <c r="N29" s="104">
        <v>2</v>
      </c>
      <c r="O29" s="83">
        <v>2</v>
      </c>
      <c r="P29" s="83">
        <v>1</v>
      </c>
      <c r="Q29" s="105">
        <v>709.6794694284448</v>
      </c>
      <c r="R29" s="134">
        <f t="shared" si="2"/>
        <v>709.6829171606314</v>
      </c>
      <c r="U29" t="s">
        <v>42</v>
      </c>
      <c r="V29">
        <f>N29</f>
        <v>2</v>
      </c>
      <c r="W29" t="s">
        <v>43</v>
      </c>
      <c r="X29" s="80">
        <f>O29</f>
        <v>2</v>
      </c>
      <c r="Y29" t="s">
        <v>43</v>
      </c>
      <c r="Z29" s="80">
        <f>P29</f>
        <v>1</v>
      </c>
      <c r="AA29" t="s">
        <v>44</v>
      </c>
      <c r="AB29" s="123">
        <f t="shared" si="3"/>
        <v>709.6829171606314</v>
      </c>
      <c r="AC29" t="s">
        <v>45</v>
      </c>
      <c r="AE29" t="str">
        <f t="shared" si="4"/>
        <v>(2,2,1,convert(decimal(18,8),709.682917160631)),</v>
      </c>
    </row>
    <row r="30" spans="2:31" x14ac:dyDescent="0.25">
      <c r="N30" s="104">
        <v>2</v>
      </c>
      <c r="O30" s="83">
        <v>3</v>
      </c>
      <c r="P30" s="83">
        <v>1</v>
      </c>
      <c r="Q30" s="105">
        <v>888.71529773110069</v>
      </c>
      <c r="R30" s="134">
        <f t="shared" si="2"/>
        <v>888.71961524692108</v>
      </c>
      <c r="U30" t="s">
        <v>42</v>
      </c>
      <c r="V30">
        <f>N30</f>
        <v>2</v>
      </c>
      <c r="W30" t="s">
        <v>43</v>
      </c>
      <c r="X30" s="80">
        <f>O30</f>
        <v>3</v>
      </c>
      <c r="Y30" t="s">
        <v>43</v>
      </c>
      <c r="Z30" s="80">
        <f>P30</f>
        <v>1</v>
      </c>
      <c r="AA30" t="s">
        <v>44</v>
      </c>
      <c r="AB30" s="123">
        <f t="shared" si="3"/>
        <v>888.71961524692108</v>
      </c>
      <c r="AC30" t="s">
        <v>45</v>
      </c>
      <c r="AE30" t="str">
        <f t="shared" si="4"/>
        <v>(2,3,1,convert(decimal(18,8),888.719615246921)),</v>
      </c>
    </row>
    <row r="31" spans="2:31" x14ac:dyDescent="0.25">
      <c r="N31" s="104">
        <v>2</v>
      </c>
      <c r="O31" s="83">
        <v>4</v>
      </c>
      <c r="P31" s="83">
        <v>1</v>
      </c>
      <c r="Q31" s="105">
        <v>720.57831678094726</v>
      </c>
      <c r="R31" s="134">
        <f t="shared" si="2"/>
        <v>720.58181746141327</v>
      </c>
      <c r="U31" t="s">
        <v>42</v>
      </c>
      <c r="V31">
        <f>N31</f>
        <v>2</v>
      </c>
      <c r="W31" t="s">
        <v>43</v>
      </c>
      <c r="X31" s="80">
        <f>O31</f>
        <v>4</v>
      </c>
      <c r="Y31" t="s">
        <v>43</v>
      </c>
      <c r="Z31" s="80">
        <f>P31</f>
        <v>1</v>
      </c>
      <c r="AA31" t="s">
        <v>44</v>
      </c>
      <c r="AB31" s="123">
        <f t="shared" si="3"/>
        <v>720.58181746141327</v>
      </c>
      <c r="AC31" t="s">
        <v>45</v>
      </c>
      <c r="AE31" t="str">
        <f t="shared" si="4"/>
        <v>(2,4,1,convert(decimal(18,8),720.581817461413)),</v>
      </c>
    </row>
    <row r="32" spans="2:31" x14ac:dyDescent="0.25">
      <c r="N32" s="104">
        <v>2</v>
      </c>
      <c r="O32" s="83">
        <v>5</v>
      </c>
      <c r="P32" s="83">
        <v>1</v>
      </c>
      <c r="Q32" s="105">
        <v>763.9761914698272</v>
      </c>
      <c r="R32" s="134">
        <f t="shared" si="2"/>
        <v>763.97990298385366</v>
      </c>
      <c r="U32" t="s">
        <v>42</v>
      </c>
      <c r="V32">
        <f>N32</f>
        <v>2</v>
      </c>
      <c r="W32" t="s">
        <v>43</v>
      </c>
      <c r="X32" s="80">
        <f>O32</f>
        <v>5</v>
      </c>
      <c r="Y32" t="s">
        <v>43</v>
      </c>
      <c r="Z32" s="80">
        <f>P32</f>
        <v>1</v>
      </c>
      <c r="AA32" t="s">
        <v>44</v>
      </c>
      <c r="AB32" s="123">
        <f t="shared" si="3"/>
        <v>763.97990298385366</v>
      </c>
      <c r="AC32" t="s">
        <v>45</v>
      </c>
      <c r="AE32" t="str">
        <f t="shared" si="4"/>
        <v>(2,5,1,convert(decimal(18,8),763.979902983854)),</v>
      </c>
    </row>
    <row r="33" spans="14:31" x14ac:dyDescent="0.25">
      <c r="N33" s="104">
        <v>2</v>
      </c>
      <c r="O33" s="83">
        <v>1</v>
      </c>
      <c r="P33" s="83">
        <v>2</v>
      </c>
      <c r="Q33" s="105">
        <v>319</v>
      </c>
      <c r="R33" s="134">
        <f t="shared" si="2"/>
        <v>319.00154975114106</v>
      </c>
      <c r="U33" t="s">
        <v>42</v>
      </c>
      <c r="V33">
        <f>N33</f>
        <v>2</v>
      </c>
      <c r="W33" t="s">
        <v>43</v>
      </c>
      <c r="X33" s="80">
        <f>O33</f>
        <v>1</v>
      </c>
      <c r="Y33" t="s">
        <v>43</v>
      </c>
      <c r="Z33" s="80">
        <f>P33</f>
        <v>2</v>
      </c>
      <c r="AA33" t="s">
        <v>44</v>
      </c>
      <c r="AB33" s="123">
        <f t="shared" si="3"/>
        <v>319.00154975114106</v>
      </c>
      <c r="AC33" t="s">
        <v>45</v>
      </c>
      <c r="AE33" t="str">
        <f t="shared" si="4"/>
        <v>(2,1,2,convert(decimal(18,8),319.001549751141)),</v>
      </c>
    </row>
    <row r="34" spans="14:31" x14ac:dyDescent="0.25">
      <c r="N34" s="104">
        <v>2</v>
      </c>
      <c r="O34" s="83">
        <v>2</v>
      </c>
      <c r="P34" s="83">
        <v>2</v>
      </c>
      <c r="Q34" s="105">
        <v>389</v>
      </c>
      <c r="R34" s="134">
        <f t="shared" si="2"/>
        <v>389.00188982192435</v>
      </c>
      <c r="U34" t="s">
        <v>42</v>
      </c>
      <c r="V34">
        <f>N34</f>
        <v>2</v>
      </c>
      <c r="W34" t="s">
        <v>43</v>
      </c>
      <c r="X34" s="80">
        <f>O34</f>
        <v>2</v>
      </c>
      <c r="Y34" t="s">
        <v>43</v>
      </c>
      <c r="Z34" s="80">
        <f>P34</f>
        <v>2</v>
      </c>
      <c r="AA34" t="s">
        <v>44</v>
      </c>
      <c r="AB34" s="123">
        <f t="shared" si="3"/>
        <v>389.00188982192435</v>
      </c>
      <c r="AC34" t="s">
        <v>45</v>
      </c>
      <c r="AE34" t="str">
        <f t="shared" si="4"/>
        <v>(2,2,2,convert(decimal(18,8),389.001889821924)),</v>
      </c>
    </row>
    <row r="35" spans="14:31" x14ac:dyDescent="0.25">
      <c r="N35" s="104">
        <v>2</v>
      </c>
      <c r="O35" s="83">
        <v>3</v>
      </c>
      <c r="P35" s="83">
        <v>2</v>
      </c>
      <c r="Q35" s="105">
        <v>505</v>
      </c>
      <c r="R35" s="134">
        <f t="shared" si="2"/>
        <v>505.00245336779386</v>
      </c>
      <c r="U35" t="s">
        <v>42</v>
      </c>
      <c r="V35">
        <f>N35</f>
        <v>2</v>
      </c>
      <c r="W35" t="s">
        <v>43</v>
      </c>
      <c r="X35" s="80">
        <f>O35</f>
        <v>3</v>
      </c>
      <c r="Y35" t="s">
        <v>43</v>
      </c>
      <c r="Z35" s="80">
        <f>P35</f>
        <v>2</v>
      </c>
      <c r="AA35" t="s">
        <v>44</v>
      </c>
      <c r="AB35" s="123">
        <f t="shared" si="3"/>
        <v>505.00245336779386</v>
      </c>
      <c r="AC35" t="s">
        <v>45</v>
      </c>
      <c r="AE35" t="str">
        <f t="shared" si="4"/>
        <v>(2,3,2,convert(decimal(18,8),505.002453367794)),</v>
      </c>
    </row>
    <row r="36" spans="14:31" x14ac:dyDescent="0.25">
      <c r="N36" s="104">
        <v>2</v>
      </c>
      <c r="O36" s="83">
        <v>4</v>
      </c>
      <c r="P36" s="83">
        <v>2</v>
      </c>
      <c r="Q36" s="105">
        <v>468</v>
      </c>
      <c r="R36" s="134">
        <f t="shared" si="2"/>
        <v>468.0022736160941</v>
      </c>
      <c r="U36" t="s">
        <v>42</v>
      </c>
      <c r="V36">
        <f>N36</f>
        <v>2</v>
      </c>
      <c r="W36" t="s">
        <v>43</v>
      </c>
      <c r="X36" s="80">
        <f>O36</f>
        <v>4</v>
      </c>
      <c r="Y36" t="s">
        <v>43</v>
      </c>
      <c r="Z36" s="80">
        <f>P36</f>
        <v>2</v>
      </c>
      <c r="AA36" t="s">
        <v>44</v>
      </c>
      <c r="AB36" s="123">
        <f t="shared" si="3"/>
        <v>468.0022736160941</v>
      </c>
      <c r="AC36" t="s">
        <v>45</v>
      </c>
      <c r="AE36" t="str">
        <f t="shared" si="4"/>
        <v>(2,4,2,convert(decimal(18,8),468.002273616094)),</v>
      </c>
    </row>
    <row r="37" spans="14:31" ht="15.75" thickBot="1" x14ac:dyDescent="0.3">
      <c r="N37" s="106">
        <v>2</v>
      </c>
      <c r="O37" s="85">
        <v>5</v>
      </c>
      <c r="P37" s="85">
        <v>2</v>
      </c>
      <c r="Q37" s="107">
        <v>513</v>
      </c>
      <c r="R37" s="134">
        <f t="shared" si="2"/>
        <v>513.00249223302626</v>
      </c>
      <c r="S37" s="95">
        <f>SUM(Q28:Q37)</f>
        <v>6199.9504031693014</v>
      </c>
      <c r="U37" t="s">
        <v>42</v>
      </c>
      <c r="V37">
        <f>N37</f>
        <v>2</v>
      </c>
      <c r="W37" t="s">
        <v>43</v>
      </c>
      <c r="X37" s="80">
        <f>O37</f>
        <v>5</v>
      </c>
      <c r="Y37" t="s">
        <v>43</v>
      </c>
      <c r="Z37" s="80">
        <f>P37</f>
        <v>2</v>
      </c>
      <c r="AA37" t="s">
        <v>44</v>
      </c>
      <c r="AB37" s="123">
        <f t="shared" si="3"/>
        <v>513.00249223302626</v>
      </c>
      <c r="AC37" t="s">
        <v>45</v>
      </c>
      <c r="AE37" t="str">
        <f t="shared" si="4"/>
        <v>(2,5,2,convert(decimal(18,8),513.002492233026)),</v>
      </c>
    </row>
    <row r="38" spans="14:31" x14ac:dyDescent="0.25">
      <c r="N38" s="96">
        <v>3</v>
      </c>
      <c r="O38" s="86">
        <v>1</v>
      </c>
      <c r="P38" s="86">
        <v>1</v>
      </c>
      <c r="Q38" s="97">
        <v>1299.1374254873531</v>
      </c>
      <c r="R38" s="134">
        <f t="shared" si="2"/>
        <v>1299.1437368970946</v>
      </c>
      <c r="U38" t="s">
        <v>42</v>
      </c>
      <c r="V38">
        <f>N38</f>
        <v>3</v>
      </c>
      <c r="W38" t="s">
        <v>43</v>
      </c>
      <c r="X38" s="80">
        <f>O38</f>
        <v>1</v>
      </c>
      <c r="Y38" t="s">
        <v>43</v>
      </c>
      <c r="Z38" s="80">
        <f>P38</f>
        <v>1</v>
      </c>
      <c r="AA38" t="s">
        <v>44</v>
      </c>
      <c r="AB38" s="123">
        <f t="shared" si="3"/>
        <v>1299.1437368970946</v>
      </c>
      <c r="AC38" t="s">
        <v>45</v>
      </c>
      <c r="AE38" t="str">
        <f t="shared" si="4"/>
        <v>(3,1,1,convert(decimal(18,8),1299.14373689709)),</v>
      </c>
    </row>
    <row r="39" spans="14:31" x14ac:dyDescent="0.25">
      <c r="N39" s="98">
        <v>3</v>
      </c>
      <c r="O39" s="87">
        <v>2</v>
      </c>
      <c r="P39" s="87">
        <v>1</v>
      </c>
      <c r="Q39" s="99">
        <v>941.18655848471417</v>
      </c>
      <c r="R39" s="134">
        <f t="shared" si="2"/>
        <v>941.19113091400243</v>
      </c>
      <c r="U39" t="s">
        <v>42</v>
      </c>
      <c r="V39">
        <f>N39</f>
        <v>3</v>
      </c>
      <c r="W39" t="s">
        <v>43</v>
      </c>
      <c r="X39" s="80">
        <f>O39</f>
        <v>2</v>
      </c>
      <c r="Y39" t="s">
        <v>43</v>
      </c>
      <c r="Z39" s="80">
        <f>P39</f>
        <v>1</v>
      </c>
      <c r="AA39" t="s">
        <v>44</v>
      </c>
      <c r="AB39" s="123">
        <f t="shared" si="3"/>
        <v>941.19113091400243</v>
      </c>
      <c r="AC39" t="s">
        <v>45</v>
      </c>
      <c r="AE39" t="str">
        <f t="shared" si="4"/>
        <v>(3,2,1,convert(decimal(18,8),941.191130914002)),</v>
      </c>
    </row>
    <row r="40" spans="14:31" x14ac:dyDescent="0.25">
      <c r="N40" s="98">
        <v>3</v>
      </c>
      <c r="O40" s="87">
        <v>3</v>
      </c>
      <c r="P40" s="87">
        <v>1</v>
      </c>
      <c r="Q40" s="99">
        <v>1163.11126523333</v>
      </c>
      <c r="R40" s="134">
        <f t="shared" si="2"/>
        <v>1163.1169158070304</v>
      </c>
      <c r="U40" t="s">
        <v>42</v>
      </c>
      <c r="V40">
        <f>N40</f>
        <v>3</v>
      </c>
      <c r="W40" t="s">
        <v>43</v>
      </c>
      <c r="X40" s="80">
        <f>O40</f>
        <v>3</v>
      </c>
      <c r="Y40" t="s">
        <v>43</v>
      </c>
      <c r="Z40" s="80">
        <f>P40</f>
        <v>1</v>
      </c>
      <c r="AA40" t="s">
        <v>44</v>
      </c>
      <c r="AB40" s="123">
        <f t="shared" si="3"/>
        <v>1163.1169158070304</v>
      </c>
      <c r="AC40" t="s">
        <v>45</v>
      </c>
      <c r="AE40" t="str">
        <f t="shared" si="4"/>
        <v>(3,3,1,convert(decimal(18,8),1163.11691580703)),</v>
      </c>
    </row>
    <row r="41" spans="14:31" x14ac:dyDescent="0.25">
      <c r="N41" s="98">
        <v>3</v>
      </c>
      <c r="O41" s="87">
        <v>4</v>
      </c>
      <c r="P41" s="87">
        <v>1</v>
      </c>
      <c r="Q41" s="99">
        <v>885.59625192162218</v>
      </c>
      <c r="R41" s="134">
        <f t="shared" si="2"/>
        <v>885.60055428463772</v>
      </c>
      <c r="U41" t="s">
        <v>42</v>
      </c>
      <c r="V41">
        <f>N41</f>
        <v>3</v>
      </c>
      <c r="W41" t="s">
        <v>43</v>
      </c>
      <c r="X41" s="80">
        <f>O41</f>
        <v>4</v>
      </c>
      <c r="Y41" t="s">
        <v>43</v>
      </c>
      <c r="Z41" s="80">
        <f>P41</f>
        <v>1</v>
      </c>
      <c r="AA41" t="s">
        <v>44</v>
      </c>
      <c r="AB41" s="123">
        <f t="shared" si="3"/>
        <v>885.60055428463772</v>
      </c>
      <c r="AC41" t="s">
        <v>45</v>
      </c>
      <c r="AE41" t="str">
        <f t="shared" si="4"/>
        <v>(3,4,1,convert(decimal(18,8),885.600554284638)),</v>
      </c>
    </row>
    <row r="42" spans="14:31" x14ac:dyDescent="0.25">
      <c r="N42" s="98">
        <v>3</v>
      </c>
      <c r="O42" s="87">
        <v>5</v>
      </c>
      <c r="P42" s="87">
        <v>1</v>
      </c>
      <c r="Q42" s="99">
        <v>942.92556965194899</v>
      </c>
      <c r="R42" s="134">
        <f t="shared" si="2"/>
        <v>942.93015052962141</v>
      </c>
      <c r="U42" t="s">
        <v>42</v>
      </c>
      <c r="V42">
        <f>N42</f>
        <v>3</v>
      </c>
      <c r="W42" t="s">
        <v>43</v>
      </c>
      <c r="X42" s="80">
        <f>O42</f>
        <v>5</v>
      </c>
      <c r="Y42" t="s">
        <v>43</v>
      </c>
      <c r="Z42" s="80">
        <f>P42</f>
        <v>1</v>
      </c>
      <c r="AA42" t="s">
        <v>44</v>
      </c>
      <c r="AB42" s="123">
        <f t="shared" si="3"/>
        <v>942.93015052962141</v>
      </c>
      <c r="AC42" t="s">
        <v>45</v>
      </c>
      <c r="AE42" t="str">
        <f t="shared" si="4"/>
        <v>(3,5,1,convert(decimal(18,8),942.930150529621)),</v>
      </c>
    </row>
    <row r="43" spans="14:31" x14ac:dyDescent="0.25">
      <c r="N43" s="98">
        <v>3</v>
      </c>
      <c r="O43" s="87">
        <v>1</v>
      </c>
      <c r="P43" s="87">
        <v>2</v>
      </c>
      <c r="Q43" s="99">
        <v>364</v>
      </c>
      <c r="R43" s="134">
        <f t="shared" si="2"/>
        <v>364.00176836807316</v>
      </c>
      <c r="U43" t="s">
        <v>42</v>
      </c>
      <c r="V43">
        <f>N43</f>
        <v>3</v>
      </c>
      <c r="W43" t="s">
        <v>43</v>
      </c>
      <c r="X43" s="80">
        <f>O43</f>
        <v>1</v>
      </c>
      <c r="Y43" t="s">
        <v>43</v>
      </c>
      <c r="Z43" s="80">
        <f>P43</f>
        <v>2</v>
      </c>
      <c r="AA43" t="s">
        <v>44</v>
      </c>
      <c r="AB43" s="123">
        <f t="shared" si="3"/>
        <v>364.00176836807316</v>
      </c>
      <c r="AC43" t="s">
        <v>45</v>
      </c>
      <c r="AE43" t="str">
        <f t="shared" si="4"/>
        <v>(3,1,2,convert(decimal(18,8),364.001768368073)),</v>
      </c>
    </row>
    <row r="44" spans="14:31" x14ac:dyDescent="0.25">
      <c r="N44" s="98">
        <v>3</v>
      </c>
      <c r="O44" s="87">
        <v>2</v>
      </c>
      <c r="P44" s="87">
        <v>2</v>
      </c>
      <c r="Q44" s="99">
        <v>463</v>
      </c>
      <c r="R44" s="134">
        <f t="shared" si="2"/>
        <v>463.00224932532387</v>
      </c>
      <c r="U44" t="s">
        <v>42</v>
      </c>
      <c r="V44">
        <f>N44</f>
        <v>3</v>
      </c>
      <c r="W44" t="s">
        <v>43</v>
      </c>
      <c r="X44" s="80">
        <f>O44</f>
        <v>2</v>
      </c>
      <c r="Y44" t="s">
        <v>43</v>
      </c>
      <c r="Z44" s="80">
        <f>P44</f>
        <v>2</v>
      </c>
      <c r="AA44" t="s">
        <v>44</v>
      </c>
      <c r="AB44" s="123">
        <f t="shared" si="3"/>
        <v>463.00224932532387</v>
      </c>
      <c r="AC44" t="s">
        <v>45</v>
      </c>
      <c r="AE44" t="str">
        <f t="shared" si="4"/>
        <v>(3,2,2,convert(decimal(18,8),463.002249325324)),</v>
      </c>
    </row>
    <row r="45" spans="14:31" x14ac:dyDescent="0.25">
      <c r="N45" s="98">
        <v>3</v>
      </c>
      <c r="O45" s="87">
        <v>3</v>
      </c>
      <c r="P45" s="87">
        <v>2</v>
      </c>
      <c r="Q45" s="99">
        <v>590</v>
      </c>
      <c r="R45" s="134">
        <f t="shared" si="2"/>
        <v>590.00286631088784</v>
      </c>
      <c r="U45" t="s">
        <v>42</v>
      </c>
      <c r="V45">
        <f>N45</f>
        <v>3</v>
      </c>
      <c r="W45" t="s">
        <v>43</v>
      </c>
      <c r="X45" s="80">
        <f>O45</f>
        <v>3</v>
      </c>
      <c r="Y45" t="s">
        <v>43</v>
      </c>
      <c r="Z45" s="80">
        <f>P45</f>
        <v>2</v>
      </c>
      <c r="AA45" t="s">
        <v>44</v>
      </c>
      <c r="AB45" s="123">
        <f t="shared" si="3"/>
        <v>590.00286631088784</v>
      </c>
      <c r="AC45" t="s">
        <v>45</v>
      </c>
      <c r="AE45" t="str">
        <f t="shared" si="4"/>
        <v>(3,3,2,convert(decimal(18,8),590.002866310888)),</v>
      </c>
    </row>
    <row r="46" spans="14:31" x14ac:dyDescent="0.25">
      <c r="N46" s="98">
        <v>3</v>
      </c>
      <c r="O46" s="87">
        <v>4</v>
      </c>
      <c r="P46" s="87">
        <v>2</v>
      </c>
      <c r="Q46" s="99">
        <v>524</v>
      </c>
      <c r="R46" s="134">
        <f t="shared" si="2"/>
        <v>524.00254567272077</v>
      </c>
      <c r="U46" t="s">
        <v>42</v>
      </c>
      <c r="V46">
        <f>N46</f>
        <v>3</v>
      </c>
      <c r="W46" t="s">
        <v>43</v>
      </c>
      <c r="X46" s="80">
        <f>O46</f>
        <v>4</v>
      </c>
      <c r="Y46" t="s">
        <v>43</v>
      </c>
      <c r="Z46" s="80">
        <f>P46</f>
        <v>2</v>
      </c>
      <c r="AA46" t="s">
        <v>44</v>
      </c>
      <c r="AB46" s="123">
        <f t="shared" si="3"/>
        <v>524.00254567272077</v>
      </c>
      <c r="AC46" t="s">
        <v>45</v>
      </c>
      <c r="AE46" t="str">
        <f t="shared" si="4"/>
        <v>(3,4,2,convert(decimal(18,8),524.002545672721)),</v>
      </c>
    </row>
    <row r="47" spans="14:31" ht="15.75" thickBot="1" x14ac:dyDescent="0.3">
      <c r="N47" s="100">
        <v>3</v>
      </c>
      <c r="O47" s="88">
        <v>5</v>
      </c>
      <c r="P47" s="88">
        <v>2</v>
      </c>
      <c r="Q47" s="101">
        <v>577</v>
      </c>
      <c r="R47" s="134">
        <f t="shared" si="2"/>
        <v>577.00280315488521</v>
      </c>
      <c r="S47" s="95">
        <f>SUM(Q38:Q47)</f>
        <v>7749.957070778968</v>
      </c>
      <c r="U47" t="s">
        <v>42</v>
      </c>
      <c r="V47">
        <f>N47</f>
        <v>3</v>
      </c>
      <c r="W47" t="s">
        <v>43</v>
      </c>
      <c r="X47" s="80">
        <f>O47</f>
        <v>5</v>
      </c>
      <c r="Y47" t="s">
        <v>43</v>
      </c>
      <c r="Z47" s="80">
        <f>P47</f>
        <v>2</v>
      </c>
      <c r="AA47" t="s">
        <v>44</v>
      </c>
      <c r="AB47" s="123">
        <f t="shared" si="3"/>
        <v>577.00280315488521</v>
      </c>
      <c r="AC47" t="s">
        <v>45</v>
      </c>
      <c r="AE47" t="str">
        <f t="shared" si="4"/>
        <v>(3,5,2,convert(decimal(18,8),577.002803154885)),</v>
      </c>
    </row>
    <row r="48" spans="14:31" x14ac:dyDescent="0.25">
      <c r="N48" s="102">
        <v>4</v>
      </c>
      <c r="O48" s="84">
        <v>1</v>
      </c>
      <c r="P48" s="84">
        <v>1</v>
      </c>
      <c r="Q48" s="103">
        <v>822.96487836313838</v>
      </c>
      <c r="R48" s="134">
        <f t="shared" si="2"/>
        <v>822.96887645329298</v>
      </c>
      <c r="U48" t="s">
        <v>42</v>
      </c>
      <c r="V48">
        <f>N48</f>
        <v>4</v>
      </c>
      <c r="W48" t="s">
        <v>43</v>
      </c>
      <c r="X48" s="80">
        <f>O48</f>
        <v>1</v>
      </c>
      <c r="Y48" t="s">
        <v>43</v>
      </c>
      <c r="Z48" s="80">
        <f>P48</f>
        <v>1</v>
      </c>
      <c r="AA48" t="s">
        <v>44</v>
      </c>
      <c r="AB48" s="123">
        <f t="shared" si="3"/>
        <v>822.96887645329298</v>
      </c>
      <c r="AC48" t="s">
        <v>45</v>
      </c>
      <c r="AE48" t="str">
        <f t="shared" si="4"/>
        <v>(4,1,1,convert(decimal(18,8),822.968876453293)),</v>
      </c>
    </row>
    <row r="49" spans="14:31" x14ac:dyDescent="0.25">
      <c r="N49" s="104">
        <v>4</v>
      </c>
      <c r="O49" s="83">
        <v>2</v>
      </c>
      <c r="P49" s="83">
        <v>1</v>
      </c>
      <c r="Q49" s="105">
        <v>844.72527137793531</v>
      </c>
      <c r="R49" s="134">
        <f t="shared" si="2"/>
        <v>844.72937518343133</v>
      </c>
      <c r="U49" t="s">
        <v>42</v>
      </c>
      <c r="V49">
        <f>N49</f>
        <v>4</v>
      </c>
      <c r="W49" t="s">
        <v>43</v>
      </c>
      <c r="X49" s="80">
        <f>O49</f>
        <v>2</v>
      </c>
      <c r="Y49" t="s">
        <v>43</v>
      </c>
      <c r="Z49" s="80">
        <f>P49</f>
        <v>1</v>
      </c>
      <c r="AA49" t="s">
        <v>44</v>
      </c>
      <c r="AB49" s="123">
        <f t="shared" si="3"/>
        <v>844.72937518343133</v>
      </c>
      <c r="AC49" t="s">
        <v>45</v>
      </c>
      <c r="AE49" t="str">
        <f t="shared" si="4"/>
        <v>(4,2,1,convert(decimal(18,8),844.729375183431)),</v>
      </c>
    </row>
    <row r="50" spans="14:31" x14ac:dyDescent="0.25">
      <c r="N50" s="104">
        <v>4</v>
      </c>
      <c r="O50" s="83">
        <v>3</v>
      </c>
      <c r="P50" s="83">
        <v>1</v>
      </c>
      <c r="Q50" s="105">
        <v>997.92762310512239</v>
      </c>
      <c r="R50" s="134">
        <f t="shared" si="2"/>
        <v>997.93247119124339</v>
      </c>
      <c r="U50" t="s">
        <v>42</v>
      </c>
      <c r="V50">
        <f>N50</f>
        <v>4</v>
      </c>
      <c r="W50" t="s">
        <v>43</v>
      </c>
      <c r="X50" s="80">
        <f>O50</f>
        <v>3</v>
      </c>
      <c r="Y50" t="s">
        <v>43</v>
      </c>
      <c r="Z50" s="80">
        <f>P50</f>
        <v>1</v>
      </c>
      <c r="AA50" t="s">
        <v>44</v>
      </c>
      <c r="AB50" s="123">
        <f t="shared" si="3"/>
        <v>997.93247119124339</v>
      </c>
      <c r="AC50" t="s">
        <v>45</v>
      </c>
      <c r="AE50" t="str">
        <f t="shared" si="4"/>
        <v>(4,3,1,convert(decimal(18,8),997.932471191243)),</v>
      </c>
    </row>
    <row r="51" spans="14:31" x14ac:dyDescent="0.25">
      <c r="N51" s="104">
        <v>4</v>
      </c>
      <c r="O51" s="83">
        <v>4</v>
      </c>
      <c r="P51" s="83">
        <v>1</v>
      </c>
      <c r="Q51" s="105">
        <v>1064.3656816573534</v>
      </c>
      <c r="R51" s="134">
        <f t="shared" si="2"/>
        <v>1064.3708525097975</v>
      </c>
      <c r="U51" t="s">
        <v>42</v>
      </c>
      <c r="V51">
        <f>N51</f>
        <v>4</v>
      </c>
      <c r="W51" t="s">
        <v>43</v>
      </c>
      <c r="X51" s="80">
        <f>O51</f>
        <v>4</v>
      </c>
      <c r="Y51" t="s">
        <v>43</v>
      </c>
      <c r="Z51" s="80">
        <f>P51</f>
        <v>1</v>
      </c>
      <c r="AA51" t="s">
        <v>44</v>
      </c>
      <c r="AB51" s="123">
        <f t="shared" si="3"/>
        <v>1064.3708525097975</v>
      </c>
      <c r="AC51" t="s">
        <v>45</v>
      </c>
      <c r="AE51" t="str">
        <f t="shared" si="4"/>
        <v>(4,4,1,convert(decimal(18,8),1064.3708525098)),</v>
      </c>
    </row>
    <row r="52" spans="14:31" x14ac:dyDescent="0.25">
      <c r="N52" s="104">
        <v>4</v>
      </c>
      <c r="O52" s="83">
        <v>5</v>
      </c>
      <c r="P52" s="83">
        <v>1</v>
      </c>
      <c r="Q52" s="105">
        <v>1203.0904348551874</v>
      </c>
      <c r="R52" s="134">
        <f t="shared" si="2"/>
        <v>1203.0962796538527</v>
      </c>
      <c r="U52" t="s">
        <v>42</v>
      </c>
      <c r="V52">
        <f>N52</f>
        <v>4</v>
      </c>
      <c r="W52" t="s">
        <v>43</v>
      </c>
      <c r="X52" s="80">
        <f>O52</f>
        <v>5</v>
      </c>
      <c r="Y52" t="s">
        <v>43</v>
      </c>
      <c r="Z52" s="80">
        <f>P52</f>
        <v>1</v>
      </c>
      <c r="AA52" t="s">
        <v>44</v>
      </c>
      <c r="AB52" s="123">
        <f t="shared" si="3"/>
        <v>1203.0962796538527</v>
      </c>
      <c r="AC52" t="s">
        <v>45</v>
      </c>
      <c r="AE52" t="str">
        <f t="shared" si="4"/>
        <v>(4,5,1,convert(decimal(18,8),1203.09627965385)),</v>
      </c>
    </row>
    <row r="53" spans="14:31" x14ac:dyDescent="0.25">
      <c r="N53" s="104">
        <v>4</v>
      </c>
      <c r="O53" s="83">
        <v>1</v>
      </c>
      <c r="P53" s="83">
        <v>2</v>
      </c>
      <c r="Q53" s="105">
        <v>1355</v>
      </c>
      <c r="R53" s="134">
        <f t="shared" si="2"/>
        <v>1355.0065827987339</v>
      </c>
      <c r="U53" t="s">
        <v>42</v>
      </c>
      <c r="V53">
        <f>N53</f>
        <v>4</v>
      </c>
      <c r="W53" t="s">
        <v>43</v>
      </c>
      <c r="X53" s="80">
        <f>O53</f>
        <v>1</v>
      </c>
      <c r="Y53" t="s">
        <v>43</v>
      </c>
      <c r="Z53" s="80">
        <f>P53</f>
        <v>2</v>
      </c>
      <c r="AA53" t="s">
        <v>44</v>
      </c>
      <c r="AB53" s="123">
        <f t="shared" si="3"/>
        <v>1355.0065827987339</v>
      </c>
      <c r="AC53" t="s">
        <v>45</v>
      </c>
      <c r="AE53" t="str">
        <f t="shared" si="4"/>
        <v>(4,1,2,convert(decimal(18,8),1355.00658279873)),</v>
      </c>
    </row>
    <row r="54" spans="14:31" x14ac:dyDescent="0.25">
      <c r="N54" s="104">
        <v>4</v>
      </c>
      <c r="O54" s="83">
        <v>2</v>
      </c>
      <c r="P54" s="83">
        <v>2</v>
      </c>
      <c r="Q54" s="105">
        <v>1666</v>
      </c>
      <c r="R54" s="134">
        <f t="shared" si="2"/>
        <v>1666.0080936846427</v>
      </c>
      <c r="U54" t="s">
        <v>42</v>
      </c>
      <c r="V54">
        <f>N54</f>
        <v>4</v>
      </c>
      <c r="W54" t="s">
        <v>43</v>
      </c>
      <c r="X54" s="80">
        <f>O54</f>
        <v>2</v>
      </c>
      <c r="Y54" t="s">
        <v>43</v>
      </c>
      <c r="Z54" s="80">
        <f>P54</f>
        <v>2</v>
      </c>
      <c r="AA54" t="s">
        <v>44</v>
      </c>
      <c r="AB54" s="123">
        <f t="shared" si="3"/>
        <v>1666.0080936846427</v>
      </c>
      <c r="AC54" t="s">
        <v>45</v>
      </c>
      <c r="AE54" t="str">
        <f t="shared" si="4"/>
        <v>(4,2,2,convert(decimal(18,8),1666.00809368464)),</v>
      </c>
    </row>
    <row r="55" spans="14:31" x14ac:dyDescent="0.25">
      <c r="N55" s="104">
        <v>4</v>
      </c>
      <c r="O55" s="83">
        <v>3</v>
      </c>
      <c r="P55" s="83">
        <v>2</v>
      </c>
      <c r="Q55" s="105">
        <v>1954</v>
      </c>
      <c r="R55" s="134">
        <f t="shared" si="2"/>
        <v>1954.0094928330082</v>
      </c>
      <c r="U55" t="s">
        <v>42</v>
      </c>
      <c r="V55">
        <f>N55</f>
        <v>4</v>
      </c>
      <c r="W55" t="s">
        <v>43</v>
      </c>
      <c r="X55" s="80">
        <f>O55</f>
        <v>3</v>
      </c>
      <c r="Y55" t="s">
        <v>43</v>
      </c>
      <c r="Z55" s="80">
        <f>P55</f>
        <v>2</v>
      </c>
      <c r="AA55" t="s">
        <v>44</v>
      </c>
      <c r="AB55" s="123">
        <f t="shared" si="3"/>
        <v>1954.0094928330082</v>
      </c>
      <c r="AC55" t="s">
        <v>45</v>
      </c>
      <c r="AE55" t="str">
        <f t="shared" si="4"/>
        <v>(4,3,2,convert(decimal(18,8),1954.00949283301)),</v>
      </c>
    </row>
    <row r="56" spans="14:31" x14ac:dyDescent="0.25">
      <c r="N56" s="104">
        <v>4</v>
      </c>
      <c r="O56" s="83">
        <v>4</v>
      </c>
      <c r="P56" s="83">
        <v>2</v>
      </c>
      <c r="Q56" s="105">
        <v>2327</v>
      </c>
      <c r="R56" s="134">
        <f t="shared" si="2"/>
        <v>2327.0113049244678</v>
      </c>
      <c r="U56" t="s">
        <v>42</v>
      </c>
      <c r="V56">
        <f>N56</f>
        <v>4</v>
      </c>
      <c r="W56" t="s">
        <v>43</v>
      </c>
      <c r="X56" s="80">
        <f>O56</f>
        <v>4</v>
      </c>
      <c r="Y56" t="s">
        <v>43</v>
      </c>
      <c r="Z56" s="80">
        <f>P56</f>
        <v>2</v>
      </c>
      <c r="AA56" t="s">
        <v>44</v>
      </c>
      <c r="AB56" s="123">
        <f t="shared" si="3"/>
        <v>2327.0113049244678</v>
      </c>
      <c r="AC56" t="s">
        <v>45</v>
      </c>
      <c r="AE56" t="str">
        <f t="shared" si="4"/>
        <v>(4,4,2,convert(decimal(18,8),2327.01130492447)),</v>
      </c>
    </row>
    <row r="57" spans="14:31" ht="15.75" thickBot="1" x14ac:dyDescent="0.3">
      <c r="N57" s="106">
        <v>4</v>
      </c>
      <c r="O57" s="85">
        <v>5</v>
      </c>
      <c r="P57" s="85">
        <v>2</v>
      </c>
      <c r="Q57" s="107">
        <v>2207</v>
      </c>
      <c r="R57" s="134">
        <f t="shared" si="2"/>
        <v>2207.0107219459824</v>
      </c>
      <c r="S57" s="95">
        <f>SUM(Q48:Q57)</f>
        <v>14442.073889358737</v>
      </c>
      <c r="U57" t="s">
        <v>42</v>
      </c>
      <c r="V57">
        <f>N57</f>
        <v>4</v>
      </c>
      <c r="W57" t="s">
        <v>43</v>
      </c>
      <c r="X57" s="80">
        <f>O57</f>
        <v>5</v>
      </c>
      <c r="Y57" t="s">
        <v>43</v>
      </c>
      <c r="Z57" s="80">
        <f>P57</f>
        <v>2</v>
      </c>
      <c r="AA57" t="s">
        <v>44</v>
      </c>
      <c r="AB57" s="123">
        <f t="shared" si="3"/>
        <v>2207.0107219459824</v>
      </c>
      <c r="AC57" t="s">
        <v>45</v>
      </c>
      <c r="AE57" t="str">
        <f t="shared" si="4"/>
        <v>(4,5,2,convert(decimal(18,8),2207.01072194598)),</v>
      </c>
    </row>
    <row r="58" spans="14:31" x14ac:dyDescent="0.25">
      <c r="N58" s="96">
        <v>5</v>
      </c>
      <c r="O58" s="86">
        <v>1</v>
      </c>
      <c r="P58" s="86">
        <v>1</v>
      </c>
      <c r="Q58" s="97">
        <v>2327.5100692766232</v>
      </c>
      <c r="R58" s="134">
        <f t="shared" si="2"/>
        <v>2327.5213766790862</v>
      </c>
      <c r="U58" t="s">
        <v>42</v>
      </c>
      <c r="V58">
        <f>N58</f>
        <v>5</v>
      </c>
      <c r="W58" t="s">
        <v>43</v>
      </c>
      <c r="X58" s="80">
        <f>O58</f>
        <v>1</v>
      </c>
      <c r="Y58" t="s">
        <v>43</v>
      </c>
      <c r="Z58" s="80">
        <f>P58</f>
        <v>1</v>
      </c>
      <c r="AA58" t="s">
        <v>44</v>
      </c>
      <c r="AB58" s="123">
        <f t="shared" si="3"/>
        <v>2327.5213766790862</v>
      </c>
      <c r="AC58" t="s">
        <v>45</v>
      </c>
      <c r="AE58" t="str">
        <f t="shared" si="4"/>
        <v>(5,1,1,convert(decimal(18,8),2327.52137667909)),</v>
      </c>
    </row>
    <row r="59" spans="14:31" x14ac:dyDescent="0.25">
      <c r="N59" s="98">
        <v>5</v>
      </c>
      <c r="O59" s="87">
        <v>2</v>
      </c>
      <c r="P59" s="87">
        <v>1</v>
      </c>
      <c r="Q59" s="99">
        <v>2616.8569173681881</v>
      </c>
      <c r="R59" s="134">
        <f t="shared" si="2"/>
        <v>2616.8696304622126</v>
      </c>
      <c r="U59" t="s">
        <v>42</v>
      </c>
      <c r="V59">
        <f>N59</f>
        <v>5</v>
      </c>
      <c r="W59" t="s">
        <v>43</v>
      </c>
      <c r="X59" s="80">
        <f>O59</f>
        <v>2</v>
      </c>
      <c r="Y59" t="s">
        <v>43</v>
      </c>
      <c r="Z59" s="80">
        <f>P59</f>
        <v>1</v>
      </c>
      <c r="AA59" t="s">
        <v>44</v>
      </c>
      <c r="AB59" s="123">
        <f t="shared" si="3"/>
        <v>2616.8696304622126</v>
      </c>
      <c r="AC59" t="s">
        <v>45</v>
      </c>
      <c r="AE59" t="str">
        <f t="shared" si="4"/>
        <v>(5,2,1,convert(decimal(18,8),2616.86963046221)),</v>
      </c>
    </row>
    <row r="60" spans="14:31" x14ac:dyDescent="0.25">
      <c r="N60" s="98">
        <v>5</v>
      </c>
      <c r="O60" s="87">
        <v>3</v>
      </c>
      <c r="P60" s="87">
        <v>1</v>
      </c>
      <c r="Q60" s="99">
        <v>2850.4416922619639</v>
      </c>
      <c r="R60" s="134">
        <f t="shared" si="2"/>
        <v>2850.4555401468074</v>
      </c>
      <c r="U60" t="s">
        <v>42</v>
      </c>
      <c r="V60">
        <f>N60</f>
        <v>5</v>
      </c>
      <c r="W60" t="s">
        <v>43</v>
      </c>
      <c r="X60" s="80">
        <f>O60</f>
        <v>3</v>
      </c>
      <c r="Y60" t="s">
        <v>43</v>
      </c>
      <c r="Z60" s="80">
        <f>P60</f>
        <v>1</v>
      </c>
      <c r="AA60" t="s">
        <v>44</v>
      </c>
      <c r="AB60" s="123">
        <f t="shared" si="3"/>
        <v>2850.4555401468074</v>
      </c>
      <c r="AC60" t="s">
        <v>45</v>
      </c>
      <c r="AE60" t="str">
        <f t="shared" si="4"/>
        <v>(5,3,1,convert(decimal(18,8),2850.45554014681)),</v>
      </c>
    </row>
    <row r="61" spans="14:31" x14ac:dyDescent="0.25">
      <c r="N61" s="98">
        <v>5</v>
      </c>
      <c r="O61" s="87">
        <v>4</v>
      </c>
      <c r="P61" s="87">
        <v>1</v>
      </c>
      <c r="Q61" s="99">
        <v>2513.7732119762818</v>
      </c>
      <c r="R61" s="134">
        <f t="shared" si="2"/>
        <v>2513.7854242737853</v>
      </c>
      <c r="U61" t="s">
        <v>42</v>
      </c>
      <c r="V61">
        <f>N61</f>
        <v>5</v>
      </c>
      <c r="W61" t="s">
        <v>43</v>
      </c>
      <c r="X61" s="80">
        <f>O61</f>
        <v>4</v>
      </c>
      <c r="Y61" t="s">
        <v>43</v>
      </c>
      <c r="Z61" s="80">
        <f>P61</f>
        <v>1</v>
      </c>
      <c r="AA61" t="s">
        <v>44</v>
      </c>
      <c r="AB61" s="123">
        <f t="shared" si="3"/>
        <v>2513.7854242737853</v>
      </c>
      <c r="AC61" t="s">
        <v>45</v>
      </c>
      <c r="AE61" t="str">
        <f t="shared" si="4"/>
        <v>(5,4,1,convert(decimal(18,8),2513.78542427379)),</v>
      </c>
    </row>
    <row r="62" spans="14:31" x14ac:dyDescent="0.25">
      <c r="N62" s="98">
        <v>5</v>
      </c>
      <c r="O62" s="87">
        <v>5</v>
      </c>
      <c r="P62" s="87">
        <v>1</v>
      </c>
      <c r="Q62" s="99">
        <v>2677.3580043402053</v>
      </c>
      <c r="R62" s="134">
        <f t="shared" si="2"/>
        <v>2677.3710113578295</v>
      </c>
      <c r="U62" t="s">
        <v>42</v>
      </c>
      <c r="V62">
        <f>N62</f>
        <v>5</v>
      </c>
      <c r="W62" t="s">
        <v>43</v>
      </c>
      <c r="X62" s="80">
        <f>O62</f>
        <v>5</v>
      </c>
      <c r="Y62" t="s">
        <v>43</v>
      </c>
      <c r="Z62" s="80">
        <f>P62</f>
        <v>1</v>
      </c>
      <c r="AA62" t="s">
        <v>44</v>
      </c>
      <c r="AB62" s="123">
        <f t="shared" si="3"/>
        <v>2677.3710113578295</v>
      </c>
      <c r="AC62" t="s">
        <v>45</v>
      </c>
      <c r="AE62" t="str">
        <f t="shared" si="4"/>
        <v>(5,5,1,convert(decimal(18,8),2677.37101135783)),</v>
      </c>
    </row>
    <row r="63" spans="14:31" x14ac:dyDescent="0.25">
      <c r="N63" s="98">
        <v>5</v>
      </c>
      <c r="O63" s="87">
        <v>1</v>
      </c>
      <c r="P63" s="87">
        <v>2</v>
      </c>
      <c r="Q63" s="99">
        <v>519</v>
      </c>
      <c r="R63" s="134">
        <f t="shared" si="2"/>
        <v>519.00252138195049</v>
      </c>
      <c r="U63" t="s">
        <v>42</v>
      </c>
      <c r="V63">
        <f>N63</f>
        <v>5</v>
      </c>
      <c r="W63" t="s">
        <v>43</v>
      </c>
      <c r="X63" s="80">
        <f>O63</f>
        <v>1</v>
      </c>
      <c r="Y63" t="s">
        <v>43</v>
      </c>
      <c r="Z63" s="80">
        <f>P63</f>
        <v>2</v>
      </c>
      <c r="AA63" t="s">
        <v>44</v>
      </c>
      <c r="AB63" s="123">
        <f t="shared" si="3"/>
        <v>519.00252138195049</v>
      </c>
      <c r="AC63" t="s">
        <v>45</v>
      </c>
      <c r="AE63" t="str">
        <f t="shared" si="4"/>
        <v>(5,1,2,convert(decimal(18,8),519.00252138195)),</v>
      </c>
    </row>
    <row r="64" spans="14:31" x14ac:dyDescent="0.25">
      <c r="N64" s="98">
        <v>5</v>
      </c>
      <c r="O64" s="87">
        <v>2</v>
      </c>
      <c r="P64" s="87">
        <v>2</v>
      </c>
      <c r="Q64" s="99">
        <v>414</v>
      </c>
      <c r="R64" s="134">
        <f t="shared" si="2"/>
        <v>414.00201127577554</v>
      </c>
      <c r="U64" t="s">
        <v>42</v>
      </c>
      <c r="V64">
        <f>N64</f>
        <v>5</v>
      </c>
      <c r="W64" t="s">
        <v>43</v>
      </c>
      <c r="X64" s="80">
        <f>O64</f>
        <v>2</v>
      </c>
      <c r="Y64" t="s">
        <v>43</v>
      </c>
      <c r="Z64" s="80">
        <f>P64</f>
        <v>2</v>
      </c>
      <c r="AA64" t="s">
        <v>44</v>
      </c>
      <c r="AB64" s="123">
        <f t="shared" si="3"/>
        <v>414.00201127577554</v>
      </c>
      <c r="AC64" t="s">
        <v>45</v>
      </c>
      <c r="AE64" t="str">
        <f t="shared" si="4"/>
        <v>(5,2,2,convert(decimal(18,8),414.002011275776)),</v>
      </c>
    </row>
    <row r="65" spans="14:31" x14ac:dyDescent="0.25">
      <c r="N65" s="98">
        <v>5</v>
      </c>
      <c r="O65" s="87">
        <v>3</v>
      </c>
      <c r="P65" s="87">
        <v>2</v>
      </c>
      <c r="Q65" s="99">
        <v>449</v>
      </c>
      <c r="R65" s="134">
        <f t="shared" si="2"/>
        <v>449.00218131116719</v>
      </c>
      <c r="U65" t="s">
        <v>42</v>
      </c>
      <c r="V65">
        <f>N65</f>
        <v>5</v>
      </c>
      <c r="W65" t="s">
        <v>43</v>
      </c>
      <c r="X65" s="80">
        <f>O65</f>
        <v>3</v>
      </c>
      <c r="Y65" t="s">
        <v>43</v>
      </c>
      <c r="Z65" s="80">
        <f>P65</f>
        <v>2</v>
      </c>
      <c r="AA65" t="s">
        <v>44</v>
      </c>
      <c r="AB65" s="123">
        <f t="shared" si="3"/>
        <v>449.00218131116719</v>
      </c>
      <c r="AC65" t="s">
        <v>45</v>
      </c>
      <c r="AE65" t="str">
        <f t="shared" si="4"/>
        <v>(5,3,2,convert(decimal(18,8),449.002181311167)),</v>
      </c>
    </row>
    <row r="66" spans="14:31" x14ac:dyDescent="0.25">
      <c r="N66" s="98">
        <v>5</v>
      </c>
      <c r="O66" s="87">
        <v>4</v>
      </c>
      <c r="P66" s="87">
        <v>2</v>
      </c>
      <c r="Q66" s="99">
        <v>455</v>
      </c>
      <c r="R66" s="134">
        <f t="shared" si="2"/>
        <v>455.00221046009148</v>
      </c>
      <c r="U66" t="s">
        <v>42</v>
      </c>
      <c r="V66">
        <f>N66</f>
        <v>5</v>
      </c>
      <c r="W66" t="s">
        <v>43</v>
      </c>
      <c r="X66" s="80">
        <f>O66</f>
        <v>4</v>
      </c>
      <c r="Y66" t="s">
        <v>43</v>
      </c>
      <c r="Z66" s="80">
        <f>P66</f>
        <v>2</v>
      </c>
      <c r="AA66" t="s">
        <v>44</v>
      </c>
      <c r="AB66" s="123">
        <f t="shared" si="3"/>
        <v>455.00221046009148</v>
      </c>
      <c r="AC66" t="s">
        <v>45</v>
      </c>
      <c r="AE66" t="str">
        <f t="shared" si="4"/>
        <v>(5,4,2,convert(decimal(18,8),455.002210460091)),</v>
      </c>
    </row>
    <row r="67" spans="14:31" ht="15.75" thickBot="1" x14ac:dyDescent="0.3">
      <c r="N67" s="100">
        <v>5</v>
      </c>
      <c r="O67" s="88">
        <v>5</v>
      </c>
      <c r="P67" s="88">
        <v>2</v>
      </c>
      <c r="Q67" s="101">
        <v>559</v>
      </c>
      <c r="R67" s="134">
        <f t="shared" si="2"/>
        <v>559.00271570811242</v>
      </c>
      <c r="S67" s="95">
        <f>SUM(Q58:Q67)</f>
        <v>15381.939895223262</v>
      </c>
      <c r="U67" t="s">
        <v>42</v>
      </c>
      <c r="V67">
        <f>N67</f>
        <v>5</v>
      </c>
      <c r="W67" t="s">
        <v>43</v>
      </c>
      <c r="X67" s="80">
        <f>O67</f>
        <v>5</v>
      </c>
      <c r="Y67" t="s">
        <v>43</v>
      </c>
      <c r="Z67" s="80">
        <f>P67</f>
        <v>2</v>
      </c>
      <c r="AA67" t="s">
        <v>44</v>
      </c>
      <c r="AB67" s="123">
        <f t="shared" si="3"/>
        <v>559.00271570811242</v>
      </c>
      <c r="AC67" t="s">
        <v>45</v>
      </c>
      <c r="AE67" t="str">
        <f t="shared" si="4"/>
        <v>(5,5,2,convert(decimal(18,8),559.002715708112)),</v>
      </c>
    </row>
    <row r="68" spans="14:31" x14ac:dyDescent="0.25">
      <c r="N68" s="102">
        <v>6</v>
      </c>
      <c r="O68" s="84">
        <v>1</v>
      </c>
      <c r="P68" s="84">
        <v>1</v>
      </c>
      <c r="Q68" s="103">
        <v>829.63396165619463</v>
      </c>
      <c r="R68" s="134">
        <f t="shared" si="2"/>
        <v>829.63799214578319</v>
      </c>
      <c r="U68" t="s">
        <v>42</v>
      </c>
      <c r="V68">
        <f>N68</f>
        <v>6</v>
      </c>
      <c r="W68" t="s">
        <v>43</v>
      </c>
      <c r="X68" s="80">
        <f>O68</f>
        <v>1</v>
      </c>
      <c r="Y68" t="s">
        <v>43</v>
      </c>
      <c r="Z68" s="80">
        <f>P68</f>
        <v>1</v>
      </c>
      <c r="AA68" t="s">
        <v>44</v>
      </c>
      <c r="AB68" s="123">
        <f t="shared" si="3"/>
        <v>829.63799214578319</v>
      </c>
      <c r="AC68" t="s">
        <v>45</v>
      </c>
      <c r="AE68" t="str">
        <f t="shared" si="4"/>
        <v>(6,1,1,convert(decimal(18,8),829.637992145783)),</v>
      </c>
    </row>
    <row r="69" spans="14:31" x14ac:dyDescent="0.25">
      <c r="N69" s="104">
        <v>6</v>
      </c>
      <c r="O69" s="83">
        <v>2</v>
      </c>
      <c r="P69" s="83">
        <v>1</v>
      </c>
      <c r="Q69" s="105">
        <v>749.64200265839611</v>
      </c>
      <c r="R69" s="134">
        <f t="shared" si="2"/>
        <v>749.64564453472531</v>
      </c>
      <c r="U69" t="s">
        <v>42</v>
      </c>
      <c r="V69">
        <f>N69</f>
        <v>6</v>
      </c>
      <c r="W69" t="s">
        <v>43</v>
      </c>
      <c r="X69" s="80">
        <f>O69</f>
        <v>2</v>
      </c>
      <c r="Y69" t="s">
        <v>43</v>
      </c>
      <c r="Z69" s="80">
        <f>P69</f>
        <v>1</v>
      </c>
      <c r="AA69" t="s">
        <v>44</v>
      </c>
      <c r="AB69" s="123">
        <f t="shared" si="3"/>
        <v>749.64564453472531</v>
      </c>
      <c r="AC69" t="s">
        <v>45</v>
      </c>
      <c r="AE69" t="str">
        <f t="shared" si="4"/>
        <v>(6,2,1,convert(decimal(18,8),749.645644534725)),</v>
      </c>
    </row>
    <row r="70" spans="14:31" x14ac:dyDescent="0.25">
      <c r="N70" s="104">
        <v>6</v>
      </c>
      <c r="O70" s="83">
        <v>3</v>
      </c>
      <c r="P70" s="83">
        <v>1</v>
      </c>
      <c r="Q70" s="105">
        <v>891.44560586545128</v>
      </c>
      <c r="R70" s="134">
        <f t="shared" si="2"/>
        <v>891.44993664552931</v>
      </c>
      <c r="U70" t="s">
        <v>42</v>
      </c>
      <c r="V70">
        <f>N70</f>
        <v>6</v>
      </c>
      <c r="W70" t="s">
        <v>43</v>
      </c>
      <c r="X70" s="80">
        <f>O70</f>
        <v>3</v>
      </c>
      <c r="Y70" t="s">
        <v>43</v>
      </c>
      <c r="Z70" s="80">
        <f>P70</f>
        <v>1</v>
      </c>
      <c r="AA70" t="s">
        <v>44</v>
      </c>
      <c r="AB70" s="123">
        <f t="shared" si="3"/>
        <v>891.44993664552931</v>
      </c>
      <c r="AC70" t="s">
        <v>45</v>
      </c>
      <c r="AE70" t="str">
        <f t="shared" si="4"/>
        <v>(6,3,1,convert(decimal(18,8),891.449936645529)),</v>
      </c>
    </row>
    <row r="71" spans="14:31" x14ac:dyDescent="0.25">
      <c r="N71" s="104">
        <v>6</v>
      </c>
      <c r="O71" s="83">
        <v>4</v>
      </c>
      <c r="P71" s="83">
        <v>1</v>
      </c>
      <c r="Q71" s="105">
        <v>852.59266489348727</v>
      </c>
      <c r="R71" s="134">
        <f t="shared" si="2"/>
        <v>852.59680691999279</v>
      </c>
      <c r="U71" t="s">
        <v>42</v>
      </c>
      <c r="V71">
        <f>N71</f>
        <v>6</v>
      </c>
      <c r="W71" t="s">
        <v>43</v>
      </c>
      <c r="X71" s="80">
        <f>O71</f>
        <v>4</v>
      </c>
      <c r="Y71" t="s">
        <v>43</v>
      </c>
      <c r="Z71" s="80">
        <f>P71</f>
        <v>1</v>
      </c>
      <c r="AA71" t="s">
        <v>44</v>
      </c>
      <c r="AB71" s="123">
        <f t="shared" si="3"/>
        <v>852.59680691999279</v>
      </c>
      <c r="AC71" t="s">
        <v>45</v>
      </c>
      <c r="AE71" t="str">
        <f t="shared" si="4"/>
        <v>(6,4,1,convert(decimal(18,8),852.596806919993)),</v>
      </c>
    </row>
    <row r="72" spans="14:31" x14ac:dyDescent="0.25">
      <c r="N72" s="104">
        <v>6</v>
      </c>
      <c r="O72" s="83">
        <v>5</v>
      </c>
      <c r="P72" s="83">
        <v>1</v>
      </c>
      <c r="Q72" s="105">
        <v>960.82050747016115</v>
      </c>
      <c r="R72" s="134">
        <f t="shared" si="2"/>
        <v>960.82517528419817</v>
      </c>
      <c r="U72" t="s">
        <v>42</v>
      </c>
      <c r="V72">
        <f>N72</f>
        <v>6</v>
      </c>
      <c r="W72" t="s">
        <v>43</v>
      </c>
      <c r="X72" s="80">
        <f>O72</f>
        <v>5</v>
      </c>
      <c r="Y72" t="s">
        <v>43</v>
      </c>
      <c r="Z72" s="80">
        <f>P72</f>
        <v>1</v>
      </c>
      <c r="AA72" t="s">
        <v>44</v>
      </c>
      <c r="AB72" s="123">
        <f t="shared" si="3"/>
        <v>960.82517528419817</v>
      </c>
      <c r="AC72" t="s">
        <v>45</v>
      </c>
      <c r="AE72" t="str">
        <f t="shared" si="4"/>
        <v>(6,5,1,convert(decimal(18,8),960.825175284198)),</v>
      </c>
    </row>
    <row r="73" spans="14:31" x14ac:dyDescent="0.25">
      <c r="N73" s="104">
        <v>6</v>
      </c>
      <c r="O73" s="83">
        <v>1</v>
      </c>
      <c r="P73" s="83">
        <v>2</v>
      </c>
      <c r="Q73" s="105">
        <v>724</v>
      </c>
      <c r="R73" s="134">
        <f t="shared" si="2"/>
        <v>724.0035173035302</v>
      </c>
      <c r="U73" t="s">
        <v>42</v>
      </c>
      <c r="V73">
        <f>N73</f>
        <v>6</v>
      </c>
      <c r="W73" t="s">
        <v>43</v>
      </c>
      <c r="X73" s="80">
        <f>O73</f>
        <v>1</v>
      </c>
      <c r="Y73" t="s">
        <v>43</v>
      </c>
      <c r="Z73" s="80">
        <f>P73</f>
        <v>2</v>
      </c>
      <c r="AA73" t="s">
        <v>44</v>
      </c>
      <c r="AB73" s="123">
        <f t="shared" si="3"/>
        <v>724.0035173035302</v>
      </c>
      <c r="AC73" t="s">
        <v>45</v>
      </c>
      <c r="AE73" t="str">
        <f t="shared" si="4"/>
        <v>(6,1,2,convert(decimal(18,8),724.00351730353)),</v>
      </c>
    </row>
    <row r="74" spans="14:31" x14ac:dyDescent="0.25">
      <c r="N74" s="104">
        <v>6</v>
      </c>
      <c r="O74" s="83">
        <v>2</v>
      </c>
      <c r="P74" s="83">
        <v>2</v>
      </c>
      <c r="Q74" s="105">
        <v>762</v>
      </c>
      <c r="R74" s="134">
        <f t="shared" si="2"/>
        <v>762.00370191338402</v>
      </c>
      <c r="U74" t="s">
        <v>42</v>
      </c>
      <c r="V74">
        <f>N74</f>
        <v>6</v>
      </c>
      <c r="W74" t="s">
        <v>43</v>
      </c>
      <c r="X74" s="80">
        <f>O74</f>
        <v>2</v>
      </c>
      <c r="Y74" t="s">
        <v>43</v>
      </c>
      <c r="Z74" s="80">
        <f>P74</f>
        <v>2</v>
      </c>
      <c r="AA74" t="s">
        <v>44</v>
      </c>
      <c r="AB74" s="123">
        <f t="shared" si="3"/>
        <v>762.00370191338402</v>
      </c>
      <c r="AC74" t="s">
        <v>45</v>
      </c>
      <c r="AE74" t="str">
        <f t="shared" si="4"/>
        <v>(6,2,2,convert(decimal(18,8),762.003701913384)),</v>
      </c>
    </row>
    <row r="75" spans="14:31" x14ac:dyDescent="0.25">
      <c r="N75" s="104">
        <v>6</v>
      </c>
      <c r="O75" s="83">
        <v>3</v>
      </c>
      <c r="P75" s="83">
        <v>2</v>
      </c>
      <c r="Q75" s="105">
        <v>913</v>
      </c>
      <c r="R75" s="134">
        <f t="shared" si="2"/>
        <v>913.00443549464512</v>
      </c>
      <c r="U75" t="s">
        <v>42</v>
      </c>
      <c r="V75">
        <f>N75</f>
        <v>6</v>
      </c>
      <c r="W75" t="s">
        <v>43</v>
      </c>
      <c r="X75" s="80">
        <f>O75</f>
        <v>3</v>
      </c>
      <c r="Y75" t="s">
        <v>43</v>
      </c>
      <c r="Z75" s="80">
        <f>P75</f>
        <v>2</v>
      </c>
      <c r="AA75" t="s">
        <v>44</v>
      </c>
      <c r="AB75" s="123">
        <f t="shared" si="3"/>
        <v>913.00443549464512</v>
      </c>
      <c r="AC75" t="s">
        <v>45</v>
      </c>
      <c r="AE75" t="str">
        <f t="shared" si="4"/>
        <v>(6,3,2,convert(decimal(18,8),913.004435494645)),</v>
      </c>
    </row>
    <row r="76" spans="14:31" x14ac:dyDescent="0.25">
      <c r="N76" s="104">
        <v>6</v>
      </c>
      <c r="O76" s="83">
        <v>4</v>
      </c>
      <c r="P76" s="83">
        <v>2</v>
      </c>
      <c r="Q76" s="105">
        <v>944</v>
      </c>
      <c r="R76" s="134">
        <f t="shared" si="2"/>
        <v>944.00458609742054</v>
      </c>
      <c r="U76" t="s">
        <v>42</v>
      </c>
      <c r="V76">
        <f>N76</f>
        <v>6</v>
      </c>
      <c r="W76" t="s">
        <v>43</v>
      </c>
      <c r="X76" s="80">
        <f>O76</f>
        <v>4</v>
      </c>
      <c r="Y76" t="s">
        <v>43</v>
      </c>
      <c r="Z76" s="80">
        <f>P76</f>
        <v>2</v>
      </c>
      <c r="AA76" t="s">
        <v>44</v>
      </c>
      <c r="AB76" s="123">
        <f t="shared" si="3"/>
        <v>944.00458609742054</v>
      </c>
      <c r="AC76" t="s">
        <v>45</v>
      </c>
      <c r="AE76" t="str">
        <f t="shared" si="4"/>
        <v>(6,4,2,convert(decimal(18,8),944.004586097421)),</v>
      </c>
    </row>
    <row r="77" spans="14:31" ht="15.75" thickBot="1" x14ac:dyDescent="0.3">
      <c r="N77" s="106">
        <v>6</v>
      </c>
      <c r="O77" s="85">
        <v>5</v>
      </c>
      <c r="P77" s="85">
        <v>2</v>
      </c>
      <c r="Q77" s="107">
        <v>1107</v>
      </c>
      <c r="R77" s="134">
        <f t="shared" si="2"/>
        <v>1107.0053779765303</v>
      </c>
      <c r="S77" s="95">
        <f>SUM(Q68:Q77)</f>
        <v>8734.1347425436907</v>
      </c>
      <c r="U77" t="s">
        <v>42</v>
      </c>
      <c r="V77">
        <f>N77</f>
        <v>6</v>
      </c>
      <c r="W77" t="s">
        <v>43</v>
      </c>
      <c r="X77" s="80">
        <f>O77</f>
        <v>5</v>
      </c>
      <c r="Y77" t="s">
        <v>43</v>
      </c>
      <c r="Z77" s="80">
        <f>P77</f>
        <v>2</v>
      </c>
      <c r="AA77" t="s">
        <v>44</v>
      </c>
      <c r="AB77" s="123">
        <f t="shared" si="3"/>
        <v>1107.0053779765303</v>
      </c>
      <c r="AC77" t="s">
        <v>45</v>
      </c>
      <c r="AE77" t="str">
        <f t="shared" si="4"/>
        <v>(6,5,2,convert(decimal(18,8),1107.00537797653)),</v>
      </c>
    </row>
    <row r="78" spans="14:31" x14ac:dyDescent="0.25">
      <c r="N78" s="96">
        <v>7</v>
      </c>
      <c r="O78" s="86">
        <v>1</v>
      </c>
      <c r="P78" s="86">
        <v>1</v>
      </c>
      <c r="Q78" s="114">
        <v>789.61946189785726</v>
      </c>
      <c r="R78" s="134">
        <f t="shared" si="2"/>
        <v>789.62329799084182</v>
      </c>
      <c r="U78" t="s">
        <v>42</v>
      </c>
      <c r="V78">
        <f>N78</f>
        <v>7</v>
      </c>
      <c r="W78" t="s">
        <v>43</v>
      </c>
      <c r="X78" s="80">
        <f>O78</f>
        <v>1</v>
      </c>
      <c r="Y78" t="s">
        <v>43</v>
      </c>
      <c r="Z78" s="80">
        <f>P78</f>
        <v>1</v>
      </c>
      <c r="AA78" t="s">
        <v>44</v>
      </c>
      <c r="AB78" s="123">
        <f t="shared" si="3"/>
        <v>789.62329799084182</v>
      </c>
      <c r="AC78" t="s">
        <v>45</v>
      </c>
      <c r="AE78" t="str">
        <f t="shared" si="4"/>
        <v>(7,1,1,convert(decimal(18,8),789.623297990842)),</v>
      </c>
    </row>
    <row r="79" spans="14:31" x14ac:dyDescent="0.25">
      <c r="N79" s="98">
        <v>7</v>
      </c>
      <c r="O79" s="87">
        <v>2</v>
      </c>
      <c r="P79" s="87">
        <v>1</v>
      </c>
      <c r="Q79" s="115">
        <v>662.82684426229503</v>
      </c>
      <c r="R79" s="134">
        <f t="shared" si="2"/>
        <v>662.83006437721099</v>
      </c>
      <c r="U79" t="s">
        <v>42</v>
      </c>
      <c r="V79">
        <f>N79</f>
        <v>7</v>
      </c>
      <c r="W79" t="s">
        <v>43</v>
      </c>
      <c r="X79" s="80">
        <f>O79</f>
        <v>2</v>
      </c>
      <c r="Y79" t="s">
        <v>43</v>
      </c>
      <c r="Z79" s="80">
        <f>P79</f>
        <v>1</v>
      </c>
      <c r="AA79" t="s">
        <v>44</v>
      </c>
      <c r="AB79" s="123">
        <f t="shared" si="3"/>
        <v>662.83006437721099</v>
      </c>
      <c r="AC79" t="s">
        <v>45</v>
      </c>
      <c r="AE79" t="str">
        <f t="shared" si="4"/>
        <v>(7,2,1,convert(decimal(18,8),662.830064377211)),</v>
      </c>
    </row>
    <row r="80" spans="14:31" x14ac:dyDescent="0.25">
      <c r="N80" s="98">
        <v>7</v>
      </c>
      <c r="O80" s="87">
        <v>3</v>
      </c>
      <c r="P80" s="87">
        <v>1</v>
      </c>
      <c r="Q80" s="115">
        <v>810.90151590211042</v>
      </c>
      <c r="R80" s="134">
        <f t="shared" si="2"/>
        <v>810.90545538659183</v>
      </c>
      <c r="U80" t="s">
        <v>42</v>
      </c>
      <c r="V80">
        <f>N80</f>
        <v>7</v>
      </c>
      <c r="W80" t="s">
        <v>43</v>
      </c>
      <c r="X80" s="80">
        <f>O80</f>
        <v>3</v>
      </c>
      <c r="Y80" t="s">
        <v>43</v>
      </c>
      <c r="Z80" s="80">
        <f>P80</f>
        <v>1</v>
      </c>
      <c r="AA80" t="s">
        <v>44</v>
      </c>
      <c r="AB80" s="123">
        <f t="shared" si="3"/>
        <v>810.90545538659183</v>
      </c>
      <c r="AC80" t="s">
        <v>45</v>
      </c>
      <c r="AE80" t="str">
        <f t="shared" si="4"/>
        <v>(7,3,1,convert(decimal(18,8),810.905455386592)),</v>
      </c>
    </row>
    <row r="81" spans="14:31" x14ac:dyDescent="0.25">
      <c r="N81" s="98">
        <v>7</v>
      </c>
      <c r="O81" s="87">
        <v>4</v>
      </c>
      <c r="P81" s="87">
        <v>1</v>
      </c>
      <c r="Q81" s="115">
        <v>793.46123813474537</v>
      </c>
      <c r="R81" s="134">
        <f t="shared" si="2"/>
        <v>793.46509289167068</v>
      </c>
      <c r="U81" t="s">
        <v>42</v>
      </c>
      <c r="V81">
        <f>N81</f>
        <v>7</v>
      </c>
      <c r="W81" t="s">
        <v>43</v>
      </c>
      <c r="X81" s="80">
        <f>O81</f>
        <v>4</v>
      </c>
      <c r="Y81" t="s">
        <v>43</v>
      </c>
      <c r="Z81" s="80">
        <f>P81</f>
        <v>1</v>
      </c>
      <c r="AA81" t="s">
        <v>44</v>
      </c>
      <c r="AB81" s="123">
        <f t="shared" si="3"/>
        <v>793.46509289167068</v>
      </c>
      <c r="AC81" t="s">
        <v>45</v>
      </c>
      <c r="AE81" t="str">
        <f t="shared" si="4"/>
        <v>(7,4,1,convert(decimal(18,8),793.465092891671)),</v>
      </c>
    </row>
    <row r="82" spans="14:31" x14ac:dyDescent="0.25">
      <c r="N82" s="98">
        <v>7</v>
      </c>
      <c r="O82" s="87">
        <v>5</v>
      </c>
      <c r="P82" s="87">
        <v>1</v>
      </c>
      <c r="Q82" s="115">
        <v>863.08661630915617</v>
      </c>
      <c r="R82" s="134">
        <f t="shared" si="2"/>
        <v>863.09080931689425</v>
      </c>
      <c r="U82" t="s">
        <v>42</v>
      </c>
      <c r="V82">
        <f>N82</f>
        <v>7</v>
      </c>
      <c r="W82" t="s">
        <v>43</v>
      </c>
      <c r="X82" s="80">
        <f>O82</f>
        <v>5</v>
      </c>
      <c r="Y82" t="s">
        <v>43</v>
      </c>
      <c r="Z82" s="80">
        <f>P82</f>
        <v>1</v>
      </c>
      <c r="AA82" t="s">
        <v>44</v>
      </c>
      <c r="AB82" s="123">
        <f t="shared" si="3"/>
        <v>863.09080931689425</v>
      </c>
      <c r="AC82" t="s">
        <v>45</v>
      </c>
      <c r="AE82" t="str">
        <f t="shared" si="4"/>
        <v>(7,5,1,convert(decimal(18,8),863.090809316894)),</v>
      </c>
    </row>
    <row r="83" spans="14:31" x14ac:dyDescent="0.25">
      <c r="N83" s="98">
        <v>7</v>
      </c>
      <c r="O83" s="87">
        <v>1</v>
      </c>
      <c r="P83" s="87">
        <v>2</v>
      </c>
      <c r="Q83" s="115">
        <v>890</v>
      </c>
      <c r="R83" s="134">
        <f t="shared" ref="R83:R146" si="5">Q83*411681/411679</f>
        <v>890.00432375710204</v>
      </c>
      <c r="U83" t="s">
        <v>42</v>
      </c>
      <c r="V83">
        <f>N83</f>
        <v>7</v>
      </c>
      <c r="W83" t="s">
        <v>43</v>
      </c>
      <c r="X83" s="80">
        <f>O83</f>
        <v>1</v>
      </c>
      <c r="Y83" t="s">
        <v>43</v>
      </c>
      <c r="Z83" s="80">
        <f>P83</f>
        <v>2</v>
      </c>
      <c r="AA83" t="s">
        <v>44</v>
      </c>
      <c r="AB83" s="123">
        <f t="shared" ref="AB83:AB146" si="6">R83</f>
        <v>890.00432375710204</v>
      </c>
      <c r="AC83" t="s">
        <v>45</v>
      </c>
      <c r="AE83" t="str">
        <f t="shared" ref="AE83:AE146" si="7">_xlfn.CONCAT(U83,V83,W83,X83,Y83,Z83,AA83,AB83,AC83)</f>
        <v>(7,1,2,convert(decimal(18,8),890.004323757102)),</v>
      </c>
    </row>
    <row r="84" spans="14:31" x14ac:dyDescent="0.25">
      <c r="N84" s="98">
        <v>7</v>
      </c>
      <c r="O84" s="87">
        <v>2</v>
      </c>
      <c r="P84" s="87">
        <v>2</v>
      </c>
      <c r="Q84" s="115">
        <v>1018</v>
      </c>
      <c r="R84" s="134">
        <f t="shared" si="5"/>
        <v>1018.0049456008201</v>
      </c>
      <c r="U84" t="s">
        <v>42</v>
      </c>
      <c r="V84">
        <f>N84</f>
        <v>7</v>
      </c>
      <c r="W84" t="s">
        <v>43</v>
      </c>
      <c r="X84" s="80">
        <f>O84</f>
        <v>2</v>
      </c>
      <c r="Y84" t="s">
        <v>43</v>
      </c>
      <c r="Z84" s="80">
        <f>P84</f>
        <v>2</v>
      </c>
      <c r="AA84" t="s">
        <v>44</v>
      </c>
      <c r="AB84" s="123">
        <f t="shared" si="6"/>
        <v>1018.0049456008201</v>
      </c>
      <c r="AC84" t="s">
        <v>45</v>
      </c>
      <c r="AE84" t="str">
        <f t="shared" si="7"/>
        <v>(7,2,2,convert(decimal(18,8),1018.00494560082)),</v>
      </c>
    </row>
    <row r="85" spans="14:31" x14ac:dyDescent="0.25">
      <c r="N85" s="98">
        <v>7</v>
      </c>
      <c r="O85" s="87">
        <v>3</v>
      </c>
      <c r="P85" s="87">
        <v>2</v>
      </c>
      <c r="Q85" s="115">
        <v>1199</v>
      </c>
      <c r="R85" s="134">
        <f t="shared" si="5"/>
        <v>1199.0058249267026</v>
      </c>
      <c r="U85" t="s">
        <v>42</v>
      </c>
      <c r="V85">
        <f>N85</f>
        <v>7</v>
      </c>
      <c r="W85" t="s">
        <v>43</v>
      </c>
      <c r="X85" s="80">
        <f>O85</f>
        <v>3</v>
      </c>
      <c r="Y85" t="s">
        <v>43</v>
      </c>
      <c r="Z85" s="80">
        <f>P85</f>
        <v>2</v>
      </c>
      <c r="AA85" t="s">
        <v>44</v>
      </c>
      <c r="AB85" s="123">
        <f t="shared" si="6"/>
        <v>1199.0058249267026</v>
      </c>
      <c r="AC85" t="s">
        <v>45</v>
      </c>
      <c r="AE85" t="str">
        <f t="shared" si="7"/>
        <v>(7,3,2,convert(decimal(18,8),1199.0058249267)),</v>
      </c>
    </row>
    <row r="86" spans="14:31" x14ac:dyDescent="0.25">
      <c r="N86" s="98">
        <v>7</v>
      </c>
      <c r="O86" s="87">
        <v>4</v>
      </c>
      <c r="P86" s="87">
        <v>2</v>
      </c>
      <c r="Q86" s="115">
        <v>1286</v>
      </c>
      <c r="R86" s="134">
        <f t="shared" si="5"/>
        <v>1286.0062475861048</v>
      </c>
      <c r="U86" t="s">
        <v>42</v>
      </c>
      <c r="V86">
        <f>N86</f>
        <v>7</v>
      </c>
      <c r="W86" t="s">
        <v>43</v>
      </c>
      <c r="X86" s="80">
        <f>O86</f>
        <v>4</v>
      </c>
      <c r="Y86" t="s">
        <v>43</v>
      </c>
      <c r="Z86" s="80">
        <f>P86</f>
        <v>2</v>
      </c>
      <c r="AA86" t="s">
        <v>44</v>
      </c>
      <c r="AB86" s="123">
        <f t="shared" si="6"/>
        <v>1286.0062475861048</v>
      </c>
      <c r="AC86" t="s">
        <v>45</v>
      </c>
      <c r="AE86" t="str">
        <f t="shared" si="7"/>
        <v>(7,4,2,convert(decimal(18,8),1286.0062475861)),</v>
      </c>
    </row>
    <row r="87" spans="14:31" ht="15.75" thickBot="1" x14ac:dyDescent="0.3">
      <c r="N87" s="100">
        <v>7</v>
      </c>
      <c r="O87" s="88">
        <v>5</v>
      </c>
      <c r="P87" s="88">
        <v>2</v>
      </c>
      <c r="Q87" s="116">
        <v>1437</v>
      </c>
      <c r="R87" s="134">
        <f t="shared" si="5"/>
        <v>1437.0069811673659</v>
      </c>
      <c r="S87" s="95">
        <f>SUM(Q78:Q87)</f>
        <v>9749.895676506163</v>
      </c>
      <c r="U87" t="s">
        <v>42</v>
      </c>
      <c r="V87">
        <f>N87</f>
        <v>7</v>
      </c>
      <c r="W87" t="s">
        <v>43</v>
      </c>
      <c r="X87" s="80">
        <f>O87</f>
        <v>5</v>
      </c>
      <c r="Y87" t="s">
        <v>43</v>
      </c>
      <c r="Z87" s="80">
        <f>P87</f>
        <v>2</v>
      </c>
      <c r="AA87" t="s">
        <v>44</v>
      </c>
      <c r="AB87" s="123">
        <f t="shared" si="6"/>
        <v>1437.0069811673659</v>
      </c>
      <c r="AC87" t="s">
        <v>45</v>
      </c>
      <c r="AE87" t="str">
        <f t="shared" si="7"/>
        <v>(7,5,2,convert(decimal(18,8),1437.00698116737)),</v>
      </c>
    </row>
    <row r="88" spans="14:31" x14ac:dyDescent="0.25">
      <c r="N88" s="102">
        <v>8</v>
      </c>
      <c r="O88" s="84">
        <v>1</v>
      </c>
      <c r="P88" s="84">
        <v>1</v>
      </c>
      <c r="Q88" s="120">
        <v>5628.7062993394557</v>
      </c>
      <c r="R88" s="134">
        <f t="shared" si="5"/>
        <v>5628.733644461744</v>
      </c>
      <c r="U88" t="s">
        <v>42</v>
      </c>
      <c r="V88">
        <f>N88</f>
        <v>8</v>
      </c>
      <c r="W88" t="s">
        <v>43</v>
      </c>
      <c r="X88" s="80">
        <f>O88</f>
        <v>1</v>
      </c>
      <c r="Y88" t="s">
        <v>43</v>
      </c>
      <c r="Z88" s="80">
        <f>P88</f>
        <v>1</v>
      </c>
      <c r="AA88" t="s">
        <v>44</v>
      </c>
      <c r="AB88" s="123">
        <f t="shared" si="6"/>
        <v>5628.733644461744</v>
      </c>
      <c r="AC88" t="s">
        <v>45</v>
      </c>
      <c r="AE88" t="str">
        <f t="shared" si="7"/>
        <v>(8,1,1,convert(decimal(18,8),5628.73364446174)),</v>
      </c>
    </row>
    <row r="89" spans="14:31" x14ac:dyDescent="0.25">
      <c r="N89" s="104">
        <v>8</v>
      </c>
      <c r="O89" s="83">
        <v>2</v>
      </c>
      <c r="P89" s="83">
        <v>1</v>
      </c>
      <c r="Q89" s="121">
        <v>5273.6763679663272</v>
      </c>
      <c r="R89" s="134">
        <f t="shared" si="5"/>
        <v>5273.7019882985178</v>
      </c>
      <c r="U89" t="s">
        <v>42</v>
      </c>
      <c r="V89">
        <f>N89</f>
        <v>8</v>
      </c>
      <c r="W89" t="s">
        <v>43</v>
      </c>
      <c r="X89" s="80">
        <f>O89</f>
        <v>2</v>
      </c>
      <c r="Y89" t="s">
        <v>43</v>
      </c>
      <c r="Z89" s="80">
        <f>P89</f>
        <v>1</v>
      </c>
      <c r="AA89" t="s">
        <v>44</v>
      </c>
      <c r="AB89" s="123">
        <f t="shared" si="6"/>
        <v>5273.7019882985178</v>
      </c>
      <c r="AC89" t="s">
        <v>45</v>
      </c>
      <c r="AE89" t="str">
        <f t="shared" si="7"/>
        <v>(8,2,1,convert(decimal(18,8),5273.70198829852)),</v>
      </c>
    </row>
    <row r="90" spans="14:31" x14ac:dyDescent="0.25">
      <c r="N90" s="104">
        <v>8</v>
      </c>
      <c r="O90" s="83">
        <v>3</v>
      </c>
      <c r="P90" s="83">
        <v>1</v>
      </c>
      <c r="Q90" s="121">
        <v>7351.3546517388295</v>
      </c>
      <c r="R90" s="134">
        <f t="shared" si="5"/>
        <v>7351.3903657521832</v>
      </c>
      <c r="U90" t="s">
        <v>42</v>
      </c>
      <c r="V90">
        <f>N90</f>
        <v>8</v>
      </c>
      <c r="W90" t="s">
        <v>43</v>
      </c>
      <c r="X90" s="80">
        <f>O90</f>
        <v>3</v>
      </c>
      <c r="Y90" t="s">
        <v>43</v>
      </c>
      <c r="Z90" s="80">
        <f>P90</f>
        <v>1</v>
      </c>
      <c r="AA90" t="s">
        <v>44</v>
      </c>
      <c r="AB90" s="123">
        <f t="shared" si="6"/>
        <v>7351.3903657521832</v>
      </c>
      <c r="AC90" t="s">
        <v>45</v>
      </c>
      <c r="AE90" t="str">
        <f t="shared" si="7"/>
        <v>(8,3,1,convert(decimal(18,8),7351.39036575218)),</v>
      </c>
    </row>
    <row r="91" spans="14:31" x14ac:dyDescent="0.25">
      <c r="N91" s="104">
        <v>8</v>
      </c>
      <c r="O91" s="83">
        <v>4</v>
      </c>
      <c r="P91" s="83">
        <v>1</v>
      </c>
      <c r="Q91" s="121">
        <v>7154.9026378077642</v>
      </c>
      <c r="R91" s="134">
        <f t="shared" si="5"/>
        <v>7154.9373974269711</v>
      </c>
      <c r="U91" t="s">
        <v>42</v>
      </c>
      <c r="V91">
        <f>N91</f>
        <v>8</v>
      </c>
      <c r="W91" t="s">
        <v>43</v>
      </c>
      <c r="X91" s="80">
        <f>O91</f>
        <v>4</v>
      </c>
      <c r="Y91" t="s">
        <v>43</v>
      </c>
      <c r="Z91" s="80">
        <f>P91</f>
        <v>1</v>
      </c>
      <c r="AA91" t="s">
        <v>44</v>
      </c>
      <c r="AB91" s="123">
        <f t="shared" si="6"/>
        <v>7154.9373974269711</v>
      </c>
      <c r="AC91" t="s">
        <v>45</v>
      </c>
      <c r="AE91" t="str">
        <f t="shared" si="7"/>
        <v>(8,4,1,convert(decimal(18,8),7154.93739742697)),</v>
      </c>
    </row>
    <row r="92" spans="14:31" x14ac:dyDescent="0.25">
      <c r="N92" s="104">
        <v>8</v>
      </c>
      <c r="O92" s="83">
        <v>5</v>
      </c>
      <c r="P92" s="83">
        <v>1</v>
      </c>
      <c r="Q92" s="121">
        <v>7390.6093189216263</v>
      </c>
      <c r="R92" s="134">
        <f t="shared" si="5"/>
        <v>7390.6452236402001</v>
      </c>
      <c r="U92" t="s">
        <v>42</v>
      </c>
      <c r="V92">
        <f>N92</f>
        <v>8</v>
      </c>
      <c r="W92" t="s">
        <v>43</v>
      </c>
      <c r="X92" s="80">
        <f>O92</f>
        <v>5</v>
      </c>
      <c r="Y92" t="s">
        <v>43</v>
      </c>
      <c r="Z92" s="80">
        <f>P92</f>
        <v>1</v>
      </c>
      <c r="AA92" t="s">
        <v>44</v>
      </c>
      <c r="AB92" s="123">
        <f t="shared" si="6"/>
        <v>7390.6452236402001</v>
      </c>
      <c r="AC92" t="s">
        <v>45</v>
      </c>
      <c r="AE92" t="str">
        <f t="shared" si="7"/>
        <v>(8,5,1,convert(decimal(18,8),7390.6452236402)),</v>
      </c>
    </row>
    <row r="93" spans="14:31" x14ac:dyDescent="0.25">
      <c r="N93" s="104">
        <v>8</v>
      </c>
      <c r="O93" s="83">
        <v>1</v>
      </c>
      <c r="P93" s="83">
        <v>2</v>
      </c>
      <c r="Q93" s="121">
        <v>3988</v>
      </c>
      <c r="R93" s="134">
        <f t="shared" si="5"/>
        <v>3988.0193743183404</v>
      </c>
      <c r="U93" t="s">
        <v>42</v>
      </c>
      <c r="V93">
        <f>N93</f>
        <v>8</v>
      </c>
      <c r="W93" t="s">
        <v>43</v>
      </c>
      <c r="X93" s="80">
        <f>O93</f>
        <v>1</v>
      </c>
      <c r="Y93" t="s">
        <v>43</v>
      </c>
      <c r="Z93" s="80">
        <f>P93</f>
        <v>2</v>
      </c>
      <c r="AA93" t="s">
        <v>44</v>
      </c>
      <c r="AB93" s="123">
        <f t="shared" si="6"/>
        <v>3988.0193743183404</v>
      </c>
      <c r="AC93" t="s">
        <v>45</v>
      </c>
      <c r="AE93" t="str">
        <f t="shared" si="7"/>
        <v>(8,1,2,convert(decimal(18,8),3988.01937431834)),</v>
      </c>
    </row>
    <row r="94" spans="14:31" x14ac:dyDescent="0.25">
      <c r="N94" s="104">
        <v>8</v>
      </c>
      <c r="O94" s="83">
        <v>2</v>
      </c>
      <c r="P94" s="83">
        <v>2</v>
      </c>
      <c r="Q94" s="121">
        <v>4270</v>
      </c>
      <c r="R94" s="134">
        <f t="shared" si="5"/>
        <v>4270.0207443177815</v>
      </c>
      <c r="U94" t="s">
        <v>42</v>
      </c>
      <c r="V94">
        <f>N94</f>
        <v>8</v>
      </c>
      <c r="W94" t="s">
        <v>43</v>
      </c>
      <c r="X94" s="80">
        <f>O94</f>
        <v>2</v>
      </c>
      <c r="Y94" t="s">
        <v>43</v>
      </c>
      <c r="Z94" s="80">
        <f>P94</f>
        <v>2</v>
      </c>
      <c r="AA94" t="s">
        <v>44</v>
      </c>
      <c r="AB94" s="123">
        <f t="shared" si="6"/>
        <v>4270.0207443177815</v>
      </c>
      <c r="AC94" t="s">
        <v>45</v>
      </c>
      <c r="AE94" t="str">
        <f t="shared" si="7"/>
        <v>(8,2,2,convert(decimal(18,8),4270.02074431778)),</v>
      </c>
    </row>
    <row r="95" spans="14:31" x14ac:dyDescent="0.25">
      <c r="N95" s="104">
        <v>8</v>
      </c>
      <c r="O95" s="83">
        <v>3</v>
      </c>
      <c r="P95" s="83">
        <v>2</v>
      </c>
      <c r="Q95" s="121">
        <v>6120</v>
      </c>
      <c r="R95" s="134">
        <f t="shared" si="5"/>
        <v>6120.0297319027686</v>
      </c>
      <c r="U95" t="s">
        <v>42</v>
      </c>
      <c r="V95">
        <f>N95</f>
        <v>8</v>
      </c>
      <c r="W95" t="s">
        <v>43</v>
      </c>
      <c r="X95" s="80">
        <f>O95</f>
        <v>3</v>
      </c>
      <c r="Y95" t="s">
        <v>43</v>
      </c>
      <c r="Z95" s="80">
        <f>P95</f>
        <v>2</v>
      </c>
      <c r="AA95" t="s">
        <v>44</v>
      </c>
      <c r="AB95" s="123">
        <f t="shared" si="6"/>
        <v>6120.0297319027686</v>
      </c>
      <c r="AC95" t="s">
        <v>45</v>
      </c>
      <c r="AE95" t="str">
        <f t="shared" si="7"/>
        <v>(8,3,2,convert(decimal(18,8),6120.02973190277)),</v>
      </c>
    </row>
    <row r="96" spans="14:31" x14ac:dyDescent="0.25">
      <c r="N96" s="104">
        <v>8</v>
      </c>
      <c r="O96" s="83">
        <v>4</v>
      </c>
      <c r="P96" s="83">
        <v>2</v>
      </c>
      <c r="Q96" s="121">
        <v>5741</v>
      </c>
      <c r="R96" s="134">
        <f t="shared" si="5"/>
        <v>5741.0278906623853</v>
      </c>
      <c r="U96" t="s">
        <v>42</v>
      </c>
      <c r="V96">
        <f>N96</f>
        <v>8</v>
      </c>
      <c r="W96" t="s">
        <v>43</v>
      </c>
      <c r="X96" s="80">
        <f>O96</f>
        <v>4</v>
      </c>
      <c r="Y96" t="s">
        <v>43</v>
      </c>
      <c r="Z96" s="80">
        <f>P96</f>
        <v>2</v>
      </c>
      <c r="AA96" t="s">
        <v>44</v>
      </c>
      <c r="AB96" s="123">
        <f t="shared" si="6"/>
        <v>5741.0278906623853</v>
      </c>
      <c r="AC96" t="s">
        <v>45</v>
      </c>
      <c r="AE96" t="str">
        <f t="shared" si="7"/>
        <v>(8,4,2,convert(decimal(18,8),5741.02789066239)),</v>
      </c>
    </row>
    <row r="97" spans="14:31" ht="15.75" thickBot="1" x14ac:dyDescent="0.3">
      <c r="N97" s="106">
        <v>8</v>
      </c>
      <c r="O97" s="85">
        <v>5</v>
      </c>
      <c r="P97" s="85">
        <v>2</v>
      </c>
      <c r="Q97" s="122">
        <v>6354</v>
      </c>
      <c r="R97" s="134">
        <f t="shared" si="5"/>
        <v>6354.0308687108163</v>
      </c>
      <c r="S97" s="95">
        <f>SUM(Q88:Q97)</f>
        <v>59272.249275774004</v>
      </c>
      <c r="U97" t="s">
        <v>42</v>
      </c>
      <c r="V97">
        <f>N97</f>
        <v>8</v>
      </c>
      <c r="W97" t="s">
        <v>43</v>
      </c>
      <c r="X97" s="80">
        <f>O97</f>
        <v>5</v>
      </c>
      <c r="Y97" t="s">
        <v>43</v>
      </c>
      <c r="Z97" s="80">
        <f>P97</f>
        <v>2</v>
      </c>
      <c r="AA97" t="s">
        <v>44</v>
      </c>
      <c r="AB97" s="123">
        <f t="shared" si="6"/>
        <v>6354.0308687108163</v>
      </c>
      <c r="AC97" t="s">
        <v>45</v>
      </c>
      <c r="AE97" t="str">
        <f t="shared" si="7"/>
        <v>(8,5,2,convert(decimal(18,8),6354.03086871082)),</v>
      </c>
    </row>
    <row r="98" spans="14:31" x14ac:dyDescent="0.25">
      <c r="N98" s="96">
        <v>9</v>
      </c>
      <c r="O98" s="86">
        <v>1</v>
      </c>
      <c r="P98" s="86">
        <v>1</v>
      </c>
      <c r="Q98" s="114">
        <v>1871.3447720315771</v>
      </c>
      <c r="R98" s="134">
        <f t="shared" si="5"/>
        <v>1871.353863312755</v>
      </c>
      <c r="U98" t="s">
        <v>42</v>
      </c>
      <c r="V98">
        <f>N98</f>
        <v>9</v>
      </c>
      <c r="W98" t="s">
        <v>43</v>
      </c>
      <c r="X98" s="80">
        <f>O98</f>
        <v>1</v>
      </c>
      <c r="Y98" t="s">
        <v>43</v>
      </c>
      <c r="Z98" s="80">
        <f>P98</f>
        <v>1</v>
      </c>
      <c r="AA98" t="s">
        <v>44</v>
      </c>
      <c r="AB98" s="123">
        <f t="shared" si="6"/>
        <v>1871.353863312755</v>
      </c>
      <c r="AC98" t="s">
        <v>45</v>
      </c>
      <c r="AE98" t="str">
        <f t="shared" si="7"/>
        <v>(9,1,1,convert(decimal(18,8),1871.35386331276)),</v>
      </c>
    </row>
    <row r="99" spans="14:31" x14ac:dyDescent="0.25">
      <c r="N99" s="98">
        <v>9</v>
      </c>
      <c r="O99" s="87">
        <v>2</v>
      </c>
      <c r="P99" s="87">
        <v>1</v>
      </c>
      <c r="Q99" s="115">
        <v>1299.4713391670359</v>
      </c>
      <c r="R99" s="134">
        <f t="shared" si="5"/>
        <v>1299.4776521989816</v>
      </c>
      <c r="U99" t="s">
        <v>42</v>
      </c>
      <c r="V99">
        <f>N99</f>
        <v>9</v>
      </c>
      <c r="W99" t="s">
        <v>43</v>
      </c>
      <c r="X99" s="80">
        <f>O99</f>
        <v>2</v>
      </c>
      <c r="Y99" t="s">
        <v>43</v>
      </c>
      <c r="Z99" s="80">
        <f>P99</f>
        <v>1</v>
      </c>
      <c r="AA99" t="s">
        <v>44</v>
      </c>
      <c r="AB99" s="123">
        <f t="shared" si="6"/>
        <v>1299.4776521989816</v>
      </c>
      <c r="AC99" t="s">
        <v>45</v>
      </c>
      <c r="AE99" t="str">
        <f t="shared" si="7"/>
        <v>(9,2,1,convert(decimal(18,8),1299.47765219898)),</v>
      </c>
    </row>
    <row r="100" spans="14:31" x14ac:dyDescent="0.25">
      <c r="N100" s="98">
        <v>9</v>
      </c>
      <c r="O100" s="87">
        <v>3</v>
      </c>
      <c r="P100" s="87">
        <v>1</v>
      </c>
      <c r="Q100" s="115">
        <v>1582.2135638561379</v>
      </c>
      <c r="R100" s="134">
        <f t="shared" si="5"/>
        <v>1582.2212504933666</v>
      </c>
      <c r="U100" t="s">
        <v>42</v>
      </c>
      <c r="V100">
        <f>N100</f>
        <v>9</v>
      </c>
      <c r="W100" t="s">
        <v>43</v>
      </c>
      <c r="X100" s="80">
        <f>O100</f>
        <v>3</v>
      </c>
      <c r="Y100" t="s">
        <v>43</v>
      </c>
      <c r="Z100" s="80">
        <f>P100</f>
        <v>1</v>
      </c>
      <c r="AA100" t="s">
        <v>44</v>
      </c>
      <c r="AB100" s="123">
        <f t="shared" si="6"/>
        <v>1582.2212504933666</v>
      </c>
      <c r="AC100" t="s">
        <v>45</v>
      </c>
      <c r="AE100" t="str">
        <f t="shared" si="7"/>
        <v>(9,3,1,convert(decimal(18,8),1582.22125049337)),</v>
      </c>
    </row>
    <row r="101" spans="14:31" x14ac:dyDescent="0.25">
      <c r="N101" s="98">
        <v>9</v>
      </c>
      <c r="O101" s="87">
        <v>4</v>
      </c>
      <c r="P101" s="87">
        <v>1</v>
      </c>
      <c r="Q101" s="115">
        <v>1142.749200849174</v>
      </c>
      <c r="R101" s="134">
        <f t="shared" si="5"/>
        <v>1142.754752500829</v>
      </c>
      <c r="U101" t="s">
        <v>42</v>
      </c>
      <c r="V101">
        <f>N101</f>
        <v>9</v>
      </c>
      <c r="W101" t="s">
        <v>43</v>
      </c>
      <c r="X101" s="80">
        <f>O101</f>
        <v>4</v>
      </c>
      <c r="Y101" t="s">
        <v>43</v>
      </c>
      <c r="Z101" s="80">
        <f>P101</f>
        <v>1</v>
      </c>
      <c r="AA101" t="s">
        <v>44</v>
      </c>
      <c r="AB101" s="123">
        <f t="shared" si="6"/>
        <v>1142.754752500829</v>
      </c>
      <c r="AC101" t="s">
        <v>45</v>
      </c>
      <c r="AE101" t="str">
        <f t="shared" si="7"/>
        <v>(9,4,1,convert(decimal(18,8),1142.75475250083)),</v>
      </c>
    </row>
    <row r="102" spans="14:31" x14ac:dyDescent="0.25">
      <c r="N102" s="98">
        <v>9</v>
      </c>
      <c r="O102" s="87">
        <v>5</v>
      </c>
      <c r="P102" s="87">
        <v>1</v>
      </c>
      <c r="Q102" s="115">
        <v>1208.5965695684836</v>
      </c>
      <c r="R102" s="134">
        <f t="shared" si="5"/>
        <v>1208.6024411167994</v>
      </c>
      <c r="U102" t="s">
        <v>42</v>
      </c>
      <c r="V102">
        <f>N102</f>
        <v>9</v>
      </c>
      <c r="W102" t="s">
        <v>43</v>
      </c>
      <c r="X102" s="80">
        <f>O102</f>
        <v>5</v>
      </c>
      <c r="Y102" t="s">
        <v>43</v>
      </c>
      <c r="Z102" s="80">
        <f>P102</f>
        <v>1</v>
      </c>
      <c r="AA102" t="s">
        <v>44</v>
      </c>
      <c r="AB102" s="123">
        <f t="shared" si="6"/>
        <v>1208.6024411167994</v>
      </c>
      <c r="AC102" t="s">
        <v>45</v>
      </c>
      <c r="AE102" t="str">
        <f t="shared" si="7"/>
        <v>(9,5,1,convert(decimal(18,8),1208.6024411168)),</v>
      </c>
    </row>
    <row r="103" spans="14:31" x14ac:dyDescent="0.25">
      <c r="N103" s="98">
        <v>9</v>
      </c>
      <c r="O103" s="87">
        <v>1</v>
      </c>
      <c r="P103" s="87">
        <v>2</v>
      </c>
      <c r="Q103" s="115">
        <v>419</v>
      </c>
      <c r="R103" s="134">
        <f t="shared" si="5"/>
        <v>419.00203556654577</v>
      </c>
      <c r="U103" t="s">
        <v>42</v>
      </c>
      <c r="V103">
        <f>N103</f>
        <v>9</v>
      </c>
      <c r="W103" t="s">
        <v>43</v>
      </c>
      <c r="X103" s="80">
        <f>O103</f>
        <v>1</v>
      </c>
      <c r="Y103" t="s">
        <v>43</v>
      </c>
      <c r="Z103" s="80">
        <f>P103</f>
        <v>2</v>
      </c>
      <c r="AA103" t="s">
        <v>44</v>
      </c>
      <c r="AB103" s="123">
        <f t="shared" si="6"/>
        <v>419.00203556654577</v>
      </c>
      <c r="AC103" t="s">
        <v>45</v>
      </c>
      <c r="AE103" t="str">
        <f t="shared" si="7"/>
        <v>(9,1,2,convert(decimal(18,8),419.002035566546)),</v>
      </c>
    </row>
    <row r="104" spans="14:31" x14ac:dyDescent="0.25">
      <c r="N104" s="98">
        <v>9</v>
      </c>
      <c r="O104" s="87">
        <v>2</v>
      </c>
      <c r="P104" s="87">
        <v>2</v>
      </c>
      <c r="Q104" s="115">
        <v>571</v>
      </c>
      <c r="R104" s="134">
        <f t="shared" si="5"/>
        <v>571.00277400596099</v>
      </c>
      <c r="U104" t="s">
        <v>42</v>
      </c>
      <c r="V104">
        <f>N104</f>
        <v>9</v>
      </c>
      <c r="W104" t="s">
        <v>43</v>
      </c>
      <c r="X104" s="80">
        <f>O104</f>
        <v>2</v>
      </c>
      <c r="Y104" t="s">
        <v>43</v>
      </c>
      <c r="Z104" s="80">
        <f>P104</f>
        <v>2</v>
      </c>
      <c r="AA104" t="s">
        <v>44</v>
      </c>
      <c r="AB104" s="123">
        <f t="shared" si="6"/>
        <v>571.00277400596099</v>
      </c>
      <c r="AC104" t="s">
        <v>45</v>
      </c>
      <c r="AE104" t="str">
        <f t="shared" si="7"/>
        <v>(9,2,2,convert(decimal(18,8),571.002774005961)),</v>
      </c>
    </row>
    <row r="105" spans="14:31" x14ac:dyDescent="0.25">
      <c r="N105" s="98">
        <v>9</v>
      </c>
      <c r="O105" s="87">
        <v>3</v>
      </c>
      <c r="P105" s="87">
        <v>2</v>
      </c>
      <c r="Q105" s="115">
        <v>710</v>
      </c>
      <c r="R105" s="134">
        <f t="shared" si="5"/>
        <v>710.00344928937352</v>
      </c>
      <c r="U105" t="s">
        <v>42</v>
      </c>
      <c r="V105">
        <f>N105</f>
        <v>9</v>
      </c>
      <c r="W105" t="s">
        <v>43</v>
      </c>
      <c r="X105" s="80">
        <f>O105</f>
        <v>3</v>
      </c>
      <c r="Y105" t="s">
        <v>43</v>
      </c>
      <c r="Z105" s="80">
        <f>P105</f>
        <v>2</v>
      </c>
      <c r="AA105" t="s">
        <v>44</v>
      </c>
      <c r="AB105" s="123">
        <f t="shared" si="6"/>
        <v>710.00344928937352</v>
      </c>
      <c r="AC105" t="s">
        <v>45</v>
      </c>
      <c r="AE105" t="str">
        <f t="shared" si="7"/>
        <v>(9,3,2,convert(decimal(18,8),710.003449289374)),</v>
      </c>
    </row>
    <row r="106" spans="14:31" x14ac:dyDescent="0.25">
      <c r="N106" s="98">
        <v>9</v>
      </c>
      <c r="O106" s="87">
        <v>4</v>
      </c>
      <c r="P106" s="87">
        <v>2</v>
      </c>
      <c r="Q106" s="115">
        <v>605</v>
      </c>
      <c r="R106" s="134">
        <f t="shared" si="5"/>
        <v>605.00293918319858</v>
      </c>
      <c r="U106" t="s">
        <v>42</v>
      </c>
      <c r="V106">
        <f>N106</f>
        <v>9</v>
      </c>
      <c r="W106" t="s">
        <v>43</v>
      </c>
      <c r="X106" s="80">
        <f>O106</f>
        <v>4</v>
      </c>
      <c r="Y106" t="s">
        <v>43</v>
      </c>
      <c r="Z106" s="80">
        <f>P106</f>
        <v>2</v>
      </c>
      <c r="AA106" t="s">
        <v>44</v>
      </c>
      <c r="AB106" s="123">
        <f t="shared" si="6"/>
        <v>605.00293918319858</v>
      </c>
      <c r="AC106" t="s">
        <v>45</v>
      </c>
      <c r="AE106" t="str">
        <f t="shared" si="7"/>
        <v>(9,4,2,convert(decimal(18,8),605.002939183199)),</v>
      </c>
    </row>
    <row r="107" spans="14:31" ht="15.75" thickBot="1" x14ac:dyDescent="0.3">
      <c r="N107" s="100">
        <v>9</v>
      </c>
      <c r="O107" s="88">
        <v>5</v>
      </c>
      <c r="P107" s="88">
        <v>2</v>
      </c>
      <c r="Q107" s="116">
        <v>661</v>
      </c>
      <c r="R107" s="134">
        <f t="shared" si="5"/>
        <v>661.00321123982519</v>
      </c>
      <c r="S107" s="95">
        <f>SUM(Q98:Q107)</f>
        <v>10070.375445472408</v>
      </c>
      <c r="U107" t="s">
        <v>42</v>
      </c>
      <c r="V107">
        <f>N107</f>
        <v>9</v>
      </c>
      <c r="W107" t="s">
        <v>43</v>
      </c>
      <c r="X107" s="80">
        <f>O107</f>
        <v>5</v>
      </c>
      <c r="Y107" t="s">
        <v>43</v>
      </c>
      <c r="Z107" s="80">
        <f>P107</f>
        <v>2</v>
      </c>
      <c r="AA107" t="s">
        <v>44</v>
      </c>
      <c r="AB107" s="123">
        <f t="shared" si="6"/>
        <v>661.00321123982519</v>
      </c>
      <c r="AC107" t="s">
        <v>45</v>
      </c>
      <c r="AE107" t="str">
        <f t="shared" si="7"/>
        <v>(9,5,2,convert(decimal(18,8),661.003211239825)),</v>
      </c>
    </row>
    <row r="108" spans="14:31" x14ac:dyDescent="0.25">
      <c r="N108" s="102">
        <v>10</v>
      </c>
      <c r="O108" s="84">
        <v>1</v>
      </c>
      <c r="P108" s="84">
        <v>1</v>
      </c>
      <c r="Q108" s="120">
        <v>821.63106170452716</v>
      </c>
      <c r="R108" s="134">
        <f t="shared" si="5"/>
        <v>821.63505331479485</v>
      </c>
      <c r="U108" t="s">
        <v>42</v>
      </c>
      <c r="V108">
        <f>N108</f>
        <v>10</v>
      </c>
      <c r="W108" t="s">
        <v>43</v>
      </c>
      <c r="X108" s="80">
        <f>O108</f>
        <v>1</v>
      </c>
      <c r="Y108" t="s">
        <v>43</v>
      </c>
      <c r="Z108" s="80">
        <f>P108</f>
        <v>1</v>
      </c>
      <c r="AA108" t="s">
        <v>44</v>
      </c>
      <c r="AB108" s="123">
        <f t="shared" si="6"/>
        <v>821.63505331479485</v>
      </c>
      <c r="AC108" t="s">
        <v>45</v>
      </c>
      <c r="AE108" t="str">
        <f t="shared" si="7"/>
        <v>(10,1,1,convert(decimal(18,8),821.635053314795)),</v>
      </c>
    </row>
    <row r="109" spans="14:31" x14ac:dyDescent="0.25">
      <c r="N109" s="104">
        <v>10</v>
      </c>
      <c r="O109" s="83">
        <v>2</v>
      </c>
      <c r="P109" s="83">
        <v>1</v>
      </c>
      <c r="Q109" s="121">
        <v>888.82185976960568</v>
      </c>
      <c r="R109" s="134">
        <f t="shared" si="5"/>
        <v>888.82617780312103</v>
      </c>
      <c r="U109" t="s">
        <v>42</v>
      </c>
      <c r="V109">
        <f>N109</f>
        <v>10</v>
      </c>
      <c r="W109" t="s">
        <v>43</v>
      </c>
      <c r="X109" s="80">
        <f>O109</f>
        <v>2</v>
      </c>
      <c r="Y109" t="s">
        <v>43</v>
      </c>
      <c r="Z109" s="80">
        <f>P109</f>
        <v>1</v>
      </c>
      <c r="AA109" t="s">
        <v>44</v>
      </c>
      <c r="AB109" s="123">
        <f t="shared" si="6"/>
        <v>888.82617780312103</v>
      </c>
      <c r="AC109" t="s">
        <v>45</v>
      </c>
      <c r="AE109" t="str">
        <f t="shared" si="7"/>
        <v>(10,2,1,convert(decimal(18,8),888.826177803121)),</v>
      </c>
    </row>
    <row r="110" spans="14:31" x14ac:dyDescent="0.25">
      <c r="N110" s="104">
        <v>10</v>
      </c>
      <c r="O110" s="83">
        <v>3</v>
      </c>
      <c r="P110" s="83">
        <v>1</v>
      </c>
      <c r="Q110" s="121">
        <v>992.46700683642121</v>
      </c>
      <c r="R110" s="134">
        <f t="shared" si="5"/>
        <v>992.47182839402717</v>
      </c>
      <c r="U110" t="s">
        <v>42</v>
      </c>
      <c r="V110">
        <f>N110</f>
        <v>10</v>
      </c>
      <c r="W110" t="s">
        <v>43</v>
      </c>
      <c r="X110" s="80">
        <f>O110</f>
        <v>3</v>
      </c>
      <c r="Y110" t="s">
        <v>43</v>
      </c>
      <c r="Z110" s="80">
        <f>P110</f>
        <v>1</v>
      </c>
      <c r="AA110" t="s">
        <v>44</v>
      </c>
      <c r="AB110" s="123">
        <f t="shared" si="6"/>
        <v>992.47182839402717</v>
      </c>
      <c r="AC110" t="s">
        <v>45</v>
      </c>
      <c r="AE110" t="str">
        <f t="shared" si="7"/>
        <v>(10,3,1,convert(decimal(18,8),992.471828394027)),</v>
      </c>
    </row>
    <row r="111" spans="14:31" x14ac:dyDescent="0.25">
      <c r="N111" s="104">
        <v>10</v>
      </c>
      <c r="O111" s="83">
        <v>4</v>
      </c>
      <c r="P111" s="83">
        <v>1</v>
      </c>
      <c r="Q111" s="121">
        <v>1119.3716600375783</v>
      </c>
      <c r="R111" s="134">
        <f t="shared" si="5"/>
        <v>1119.3770981175387</v>
      </c>
      <c r="U111" t="s">
        <v>42</v>
      </c>
      <c r="V111">
        <f>N111</f>
        <v>10</v>
      </c>
      <c r="W111" t="s">
        <v>43</v>
      </c>
      <c r="X111" s="80">
        <f>O111</f>
        <v>4</v>
      </c>
      <c r="Y111" t="s">
        <v>43</v>
      </c>
      <c r="Z111" s="80">
        <f>P111</f>
        <v>1</v>
      </c>
      <c r="AA111" t="s">
        <v>44</v>
      </c>
      <c r="AB111" s="123">
        <f t="shared" si="6"/>
        <v>1119.3770981175387</v>
      </c>
      <c r="AC111" t="s">
        <v>45</v>
      </c>
      <c r="AE111" t="str">
        <f t="shared" si="7"/>
        <v>(10,4,1,convert(decimal(18,8),1119.37709811754)),</v>
      </c>
    </row>
    <row r="112" spans="14:31" x14ac:dyDescent="0.25">
      <c r="N112" s="104">
        <v>10</v>
      </c>
      <c r="O112" s="83">
        <v>5</v>
      </c>
      <c r="P112" s="83">
        <v>1</v>
      </c>
      <c r="Q112" s="121">
        <v>1669.7353518070279</v>
      </c>
      <c r="R112" s="134">
        <f t="shared" si="5"/>
        <v>1669.7434636385849</v>
      </c>
      <c r="U112" t="s">
        <v>42</v>
      </c>
      <c r="V112">
        <f>N112</f>
        <v>10</v>
      </c>
      <c r="W112" t="s">
        <v>43</v>
      </c>
      <c r="X112" s="80">
        <f>O112</f>
        <v>5</v>
      </c>
      <c r="Y112" t="s">
        <v>43</v>
      </c>
      <c r="Z112" s="80">
        <f>P112</f>
        <v>1</v>
      </c>
      <c r="AA112" t="s">
        <v>44</v>
      </c>
      <c r="AB112" s="123">
        <f t="shared" si="6"/>
        <v>1669.7434636385849</v>
      </c>
      <c r="AC112" t="s">
        <v>45</v>
      </c>
      <c r="AE112" t="str">
        <f t="shared" si="7"/>
        <v>(10,5,1,convert(decimal(18,8),1669.74346363858)),</v>
      </c>
    </row>
    <row r="113" spans="14:31" x14ac:dyDescent="0.25">
      <c r="N113" s="104">
        <v>10</v>
      </c>
      <c r="O113" s="83">
        <v>1</v>
      </c>
      <c r="P113" s="83">
        <v>2</v>
      </c>
      <c r="Q113" s="121">
        <v>1776</v>
      </c>
      <c r="R113" s="134">
        <f t="shared" si="5"/>
        <v>1776.0086280815879</v>
      </c>
      <c r="U113" t="s">
        <v>42</v>
      </c>
      <c r="V113">
        <f>N113</f>
        <v>10</v>
      </c>
      <c r="W113" t="s">
        <v>43</v>
      </c>
      <c r="X113" s="80">
        <f>O113</f>
        <v>1</v>
      </c>
      <c r="Y113" t="s">
        <v>43</v>
      </c>
      <c r="Z113" s="80">
        <f>P113</f>
        <v>2</v>
      </c>
      <c r="AA113" t="s">
        <v>44</v>
      </c>
      <c r="AB113" s="123">
        <f t="shared" si="6"/>
        <v>1776.0086280815879</v>
      </c>
      <c r="AC113" t="s">
        <v>45</v>
      </c>
      <c r="AE113" t="str">
        <f t="shared" si="7"/>
        <v>(10,1,2,convert(decimal(18,8),1776.00862808159)),</v>
      </c>
    </row>
    <row r="114" spans="14:31" x14ac:dyDescent="0.25">
      <c r="N114" s="104">
        <v>10</v>
      </c>
      <c r="O114" s="83">
        <v>2</v>
      </c>
      <c r="P114" s="83">
        <v>2</v>
      </c>
      <c r="Q114" s="121">
        <v>1795</v>
      </c>
      <c r="R114" s="134">
        <f t="shared" si="5"/>
        <v>1795.0087203865148</v>
      </c>
      <c r="U114" t="s">
        <v>42</v>
      </c>
      <c r="V114">
        <f>N114</f>
        <v>10</v>
      </c>
      <c r="W114" t="s">
        <v>43</v>
      </c>
      <c r="X114" s="80">
        <f>O114</f>
        <v>2</v>
      </c>
      <c r="Y114" t="s">
        <v>43</v>
      </c>
      <c r="Z114" s="80">
        <f>P114</f>
        <v>2</v>
      </c>
      <c r="AA114" t="s">
        <v>44</v>
      </c>
      <c r="AB114" s="123">
        <f t="shared" si="6"/>
        <v>1795.0087203865148</v>
      </c>
      <c r="AC114" t="s">
        <v>45</v>
      </c>
      <c r="AE114" t="str">
        <f t="shared" si="7"/>
        <v>(10,2,2,convert(decimal(18,8),1795.00872038651)),</v>
      </c>
    </row>
    <row r="115" spans="14:31" x14ac:dyDescent="0.25">
      <c r="N115" s="104">
        <v>10</v>
      </c>
      <c r="O115" s="83">
        <v>3</v>
      </c>
      <c r="P115" s="83">
        <v>2</v>
      </c>
      <c r="Q115" s="121">
        <v>1990</v>
      </c>
      <c r="R115" s="134">
        <f t="shared" si="5"/>
        <v>1990.009667726554</v>
      </c>
      <c r="U115" t="s">
        <v>42</v>
      </c>
      <c r="V115">
        <f>N115</f>
        <v>10</v>
      </c>
      <c r="W115" t="s">
        <v>43</v>
      </c>
      <c r="X115" s="80">
        <f>O115</f>
        <v>3</v>
      </c>
      <c r="Y115" t="s">
        <v>43</v>
      </c>
      <c r="Z115" s="80">
        <f>P115</f>
        <v>2</v>
      </c>
      <c r="AA115" t="s">
        <v>44</v>
      </c>
      <c r="AB115" s="123">
        <f t="shared" si="6"/>
        <v>1990.009667726554</v>
      </c>
      <c r="AC115" t="s">
        <v>45</v>
      </c>
      <c r="AE115" t="str">
        <f t="shared" si="7"/>
        <v>(10,3,2,convert(decimal(18,8),1990.00966772655)),</v>
      </c>
    </row>
    <row r="116" spans="14:31" x14ac:dyDescent="0.25">
      <c r="N116" s="104">
        <v>10</v>
      </c>
      <c r="O116" s="83">
        <v>4</v>
      </c>
      <c r="P116" s="83">
        <v>2</v>
      </c>
      <c r="Q116" s="121">
        <v>2394</v>
      </c>
      <c r="R116" s="134">
        <f t="shared" si="5"/>
        <v>2394.0116304207891</v>
      </c>
      <c r="U116" t="s">
        <v>42</v>
      </c>
      <c r="V116">
        <f>N116</f>
        <v>10</v>
      </c>
      <c r="W116" t="s">
        <v>43</v>
      </c>
      <c r="X116" s="80">
        <f>O116</f>
        <v>4</v>
      </c>
      <c r="Y116" t="s">
        <v>43</v>
      </c>
      <c r="Z116" s="80">
        <f>P116</f>
        <v>2</v>
      </c>
      <c r="AA116" t="s">
        <v>44</v>
      </c>
      <c r="AB116" s="123">
        <f t="shared" si="6"/>
        <v>2394.0116304207891</v>
      </c>
      <c r="AC116" t="s">
        <v>45</v>
      </c>
      <c r="AE116" t="str">
        <f t="shared" si="7"/>
        <v>(10,4,2,convert(decimal(18,8),2394.01163042079)),</v>
      </c>
    </row>
    <row r="117" spans="14:31" ht="15.75" thickBot="1" x14ac:dyDescent="0.3">
      <c r="N117" s="106">
        <v>10</v>
      </c>
      <c r="O117" s="85">
        <v>5</v>
      </c>
      <c r="P117" s="85">
        <v>2</v>
      </c>
      <c r="Q117" s="122">
        <v>3894</v>
      </c>
      <c r="R117" s="134">
        <f t="shared" si="5"/>
        <v>3894.0189176518597</v>
      </c>
      <c r="S117" s="95">
        <f>SUM(Q108:Q117)</f>
        <v>17341.02694015516</v>
      </c>
      <c r="U117" t="s">
        <v>42</v>
      </c>
      <c r="V117">
        <f>N117</f>
        <v>10</v>
      </c>
      <c r="W117" t="s">
        <v>43</v>
      </c>
      <c r="X117" s="80">
        <f>O117</f>
        <v>5</v>
      </c>
      <c r="Y117" t="s">
        <v>43</v>
      </c>
      <c r="Z117" s="80">
        <f>P117</f>
        <v>2</v>
      </c>
      <c r="AA117" t="s">
        <v>44</v>
      </c>
      <c r="AB117" s="123">
        <f t="shared" si="6"/>
        <v>3894.0189176518597</v>
      </c>
      <c r="AC117" t="s">
        <v>45</v>
      </c>
      <c r="AE117" t="str">
        <f t="shared" si="7"/>
        <v>(10,5,2,convert(decimal(18,8),3894.01891765186)),</v>
      </c>
    </row>
    <row r="118" spans="14:31" x14ac:dyDescent="0.25">
      <c r="N118" s="96">
        <v>11</v>
      </c>
      <c r="O118" s="86">
        <v>1</v>
      </c>
      <c r="P118" s="86">
        <v>1</v>
      </c>
      <c r="Q118" s="114">
        <v>1111.0692766231673</v>
      </c>
      <c r="R118" s="134">
        <f t="shared" si="5"/>
        <v>1111.0746743688703</v>
      </c>
      <c r="U118" t="s">
        <v>42</v>
      </c>
      <c r="V118">
        <f>N118</f>
        <v>11</v>
      </c>
      <c r="W118" t="s">
        <v>43</v>
      </c>
      <c r="X118" s="80">
        <f>O118</f>
        <v>1</v>
      </c>
      <c r="Y118" t="s">
        <v>43</v>
      </c>
      <c r="Z118" s="80">
        <f>P118</f>
        <v>1</v>
      </c>
      <c r="AA118" t="s">
        <v>44</v>
      </c>
      <c r="AB118" s="123">
        <f t="shared" si="6"/>
        <v>1111.0746743688703</v>
      </c>
      <c r="AC118" t="s">
        <v>45</v>
      </c>
      <c r="AE118" t="str">
        <f t="shared" si="7"/>
        <v>(11,1,1,convert(decimal(18,8),1111.07467436887)),</v>
      </c>
    </row>
    <row r="119" spans="14:31" x14ac:dyDescent="0.25">
      <c r="N119" s="98">
        <v>11</v>
      </c>
      <c r="O119" s="87">
        <v>2</v>
      </c>
      <c r="P119" s="87">
        <v>1</v>
      </c>
      <c r="Q119" s="115">
        <v>1136.8651694727514</v>
      </c>
      <c r="R119" s="134">
        <f t="shared" si="5"/>
        <v>1136.8706925388756</v>
      </c>
      <c r="U119" t="s">
        <v>42</v>
      </c>
      <c r="V119">
        <f>N119</f>
        <v>11</v>
      </c>
      <c r="W119" t="s">
        <v>43</v>
      </c>
      <c r="X119" s="80">
        <f>O119</f>
        <v>2</v>
      </c>
      <c r="Y119" t="s">
        <v>43</v>
      </c>
      <c r="Z119" s="80">
        <f>P119</f>
        <v>1</v>
      </c>
      <c r="AA119" t="s">
        <v>44</v>
      </c>
      <c r="AB119" s="123">
        <f t="shared" si="6"/>
        <v>1136.8706925388756</v>
      </c>
      <c r="AC119" t="s">
        <v>45</v>
      </c>
      <c r="AE119" t="str">
        <f t="shared" si="7"/>
        <v>(11,2,1,convert(decimal(18,8),1136.87069253888)),</v>
      </c>
    </row>
    <row r="120" spans="14:31" x14ac:dyDescent="0.25">
      <c r="N120" s="98">
        <v>11</v>
      </c>
      <c r="O120" s="87">
        <v>3</v>
      </c>
      <c r="P120" s="87">
        <v>1</v>
      </c>
      <c r="Q120" s="115">
        <v>1299.6266719508571</v>
      </c>
      <c r="R120" s="134">
        <f t="shared" si="5"/>
        <v>1299.6329857374335</v>
      </c>
      <c r="U120" t="s">
        <v>42</v>
      </c>
      <c r="V120">
        <f>N120</f>
        <v>11</v>
      </c>
      <c r="W120" t="s">
        <v>43</v>
      </c>
      <c r="X120" s="80">
        <f>O120</f>
        <v>3</v>
      </c>
      <c r="Y120" t="s">
        <v>43</v>
      </c>
      <c r="Z120" s="80">
        <f>P120</f>
        <v>1</v>
      </c>
      <c r="AA120" t="s">
        <v>44</v>
      </c>
      <c r="AB120" s="123">
        <f t="shared" si="6"/>
        <v>1299.6329857374335</v>
      </c>
      <c r="AC120" t="s">
        <v>45</v>
      </c>
      <c r="AE120" t="str">
        <f t="shared" si="7"/>
        <v>(11,3,1,convert(decimal(18,8),1299.63298573743)),</v>
      </c>
    </row>
    <row r="121" spans="14:31" x14ac:dyDescent="0.25">
      <c r="N121" s="98">
        <v>11</v>
      </c>
      <c r="O121" s="87">
        <v>4</v>
      </c>
      <c r="P121" s="87">
        <v>1</v>
      </c>
      <c r="Q121" s="115">
        <v>1155.1255459847246</v>
      </c>
      <c r="R121" s="134">
        <f t="shared" si="5"/>
        <v>1155.1311577625709</v>
      </c>
      <c r="U121" t="s">
        <v>42</v>
      </c>
      <c r="V121">
        <f>N121</f>
        <v>11</v>
      </c>
      <c r="W121" t="s">
        <v>43</v>
      </c>
      <c r="X121" s="80">
        <f>O121</f>
        <v>4</v>
      </c>
      <c r="Y121" t="s">
        <v>43</v>
      </c>
      <c r="Z121" s="80">
        <f>P121</f>
        <v>1</v>
      </c>
      <c r="AA121" t="s">
        <v>44</v>
      </c>
      <c r="AB121" s="123">
        <f t="shared" si="6"/>
        <v>1155.1311577625709</v>
      </c>
      <c r="AC121" t="s">
        <v>45</v>
      </c>
      <c r="AE121" t="str">
        <f t="shared" si="7"/>
        <v>(11,4,1,convert(decimal(18,8),1155.13115776257)),</v>
      </c>
    </row>
    <row r="122" spans="14:31" x14ac:dyDescent="0.25">
      <c r="N122" s="98">
        <v>11</v>
      </c>
      <c r="O122" s="87">
        <v>5</v>
      </c>
      <c r="P122" s="87">
        <v>1</v>
      </c>
      <c r="Q122" s="115">
        <v>1248.5160462398799</v>
      </c>
      <c r="R122" s="134">
        <f t="shared" si="5"/>
        <v>1248.5221117231629</v>
      </c>
      <c r="U122" t="s">
        <v>42</v>
      </c>
      <c r="V122">
        <f>N122</f>
        <v>11</v>
      </c>
      <c r="W122" t="s">
        <v>43</v>
      </c>
      <c r="X122" s="80">
        <f>O122</f>
        <v>5</v>
      </c>
      <c r="Y122" t="s">
        <v>43</v>
      </c>
      <c r="Z122" s="80">
        <f>P122</f>
        <v>1</v>
      </c>
      <c r="AA122" t="s">
        <v>44</v>
      </c>
      <c r="AB122" s="123">
        <f t="shared" si="6"/>
        <v>1248.5221117231629</v>
      </c>
      <c r="AC122" t="s">
        <v>45</v>
      </c>
      <c r="AE122" t="str">
        <f t="shared" si="7"/>
        <v>(11,5,1,convert(decimal(18,8),1248.52211172316)),</v>
      </c>
    </row>
    <row r="123" spans="14:31" x14ac:dyDescent="0.25">
      <c r="N123" s="98">
        <v>11</v>
      </c>
      <c r="O123" s="87">
        <v>1</v>
      </c>
      <c r="P123" s="87">
        <v>2</v>
      </c>
      <c r="Q123" s="115">
        <v>533</v>
      </c>
      <c r="R123" s="134">
        <f t="shared" si="5"/>
        <v>533.00258939610717</v>
      </c>
      <c r="U123" t="s">
        <v>42</v>
      </c>
      <c r="V123">
        <f>N123</f>
        <v>11</v>
      </c>
      <c r="W123" t="s">
        <v>43</v>
      </c>
      <c r="X123" s="80">
        <f>O123</f>
        <v>1</v>
      </c>
      <c r="Y123" t="s">
        <v>43</v>
      </c>
      <c r="Z123" s="80">
        <f>P123</f>
        <v>2</v>
      </c>
      <c r="AA123" t="s">
        <v>44</v>
      </c>
      <c r="AB123" s="123">
        <f t="shared" si="6"/>
        <v>533.00258939610717</v>
      </c>
      <c r="AC123" t="s">
        <v>45</v>
      </c>
      <c r="AE123" t="str">
        <f t="shared" si="7"/>
        <v>(11,1,2,convert(decimal(18,8),533.002589396107)),</v>
      </c>
    </row>
    <row r="124" spans="14:31" x14ac:dyDescent="0.25">
      <c r="N124" s="98">
        <v>11</v>
      </c>
      <c r="O124" s="87">
        <v>2</v>
      </c>
      <c r="P124" s="87">
        <v>2</v>
      </c>
      <c r="Q124" s="115">
        <v>516</v>
      </c>
      <c r="R124" s="134">
        <f t="shared" si="5"/>
        <v>516.00250680748832</v>
      </c>
      <c r="U124" t="s">
        <v>42</v>
      </c>
      <c r="V124">
        <f>N124</f>
        <v>11</v>
      </c>
      <c r="W124" t="s">
        <v>43</v>
      </c>
      <c r="X124" s="80">
        <f>O124</f>
        <v>2</v>
      </c>
      <c r="Y124" t="s">
        <v>43</v>
      </c>
      <c r="Z124" s="80">
        <f>P124</f>
        <v>2</v>
      </c>
      <c r="AA124" t="s">
        <v>44</v>
      </c>
      <c r="AB124" s="123">
        <f t="shared" si="6"/>
        <v>516.00250680748832</v>
      </c>
      <c r="AC124" t="s">
        <v>45</v>
      </c>
      <c r="AE124" t="str">
        <f t="shared" si="7"/>
        <v>(11,2,2,convert(decimal(18,8),516.002506807488)),</v>
      </c>
    </row>
    <row r="125" spans="14:31" x14ac:dyDescent="0.25">
      <c r="N125" s="98">
        <v>11</v>
      </c>
      <c r="O125" s="87">
        <v>3</v>
      </c>
      <c r="P125" s="87">
        <v>2</v>
      </c>
      <c r="Q125" s="115">
        <v>584</v>
      </c>
      <c r="R125" s="134">
        <f t="shared" si="5"/>
        <v>584.00283716196361</v>
      </c>
      <c r="U125" t="s">
        <v>42</v>
      </c>
      <c r="V125">
        <f>N125</f>
        <v>11</v>
      </c>
      <c r="W125" t="s">
        <v>43</v>
      </c>
      <c r="X125" s="80">
        <f>O125</f>
        <v>3</v>
      </c>
      <c r="Y125" t="s">
        <v>43</v>
      </c>
      <c r="Z125" s="80">
        <f>P125</f>
        <v>2</v>
      </c>
      <c r="AA125" t="s">
        <v>44</v>
      </c>
      <c r="AB125" s="123">
        <f t="shared" si="6"/>
        <v>584.00283716196361</v>
      </c>
      <c r="AC125" t="s">
        <v>45</v>
      </c>
      <c r="AE125" t="str">
        <f t="shared" si="7"/>
        <v>(11,3,2,convert(decimal(18,8),584.002837161964)),</v>
      </c>
    </row>
    <row r="126" spans="14:31" x14ac:dyDescent="0.25">
      <c r="N126" s="98">
        <v>11</v>
      </c>
      <c r="O126" s="87">
        <v>4</v>
      </c>
      <c r="P126" s="87">
        <v>2</v>
      </c>
      <c r="Q126" s="115">
        <v>591</v>
      </c>
      <c r="R126" s="134">
        <f t="shared" si="5"/>
        <v>591.0028711690419</v>
      </c>
      <c r="U126" t="s">
        <v>42</v>
      </c>
      <c r="V126">
        <f>N126</f>
        <v>11</v>
      </c>
      <c r="W126" t="s">
        <v>43</v>
      </c>
      <c r="X126" s="80">
        <f>O126</f>
        <v>4</v>
      </c>
      <c r="Y126" t="s">
        <v>43</v>
      </c>
      <c r="Z126" s="80">
        <f>P126</f>
        <v>2</v>
      </c>
      <c r="AA126" t="s">
        <v>44</v>
      </c>
      <c r="AB126" s="123">
        <f t="shared" si="6"/>
        <v>591.0028711690419</v>
      </c>
      <c r="AC126" t="s">
        <v>45</v>
      </c>
      <c r="AE126" t="str">
        <f t="shared" si="7"/>
        <v>(11,4,2,convert(decimal(18,8),591.002871169042)),</v>
      </c>
    </row>
    <row r="127" spans="14:31" ht="15.75" thickBot="1" x14ac:dyDescent="0.3">
      <c r="N127" s="100">
        <v>11</v>
      </c>
      <c r="O127" s="88">
        <v>5</v>
      </c>
      <c r="P127" s="88">
        <v>2</v>
      </c>
      <c r="Q127" s="116">
        <v>661</v>
      </c>
      <c r="R127" s="134">
        <f t="shared" si="5"/>
        <v>661.00321123982519</v>
      </c>
      <c r="S127" s="95">
        <f>SUM(Q118:Q127)</f>
        <v>8836.2027102713801</v>
      </c>
      <c r="U127" t="s">
        <v>42</v>
      </c>
      <c r="V127">
        <f>N127</f>
        <v>11</v>
      </c>
      <c r="W127" t="s">
        <v>43</v>
      </c>
      <c r="X127" s="80">
        <f>O127</f>
        <v>5</v>
      </c>
      <c r="Y127" t="s">
        <v>43</v>
      </c>
      <c r="Z127" s="80">
        <f>P127</f>
        <v>2</v>
      </c>
      <c r="AA127" t="s">
        <v>44</v>
      </c>
      <c r="AB127" s="123">
        <f t="shared" si="6"/>
        <v>661.00321123982519</v>
      </c>
      <c r="AC127" t="s">
        <v>45</v>
      </c>
      <c r="AE127" t="str">
        <f t="shared" si="7"/>
        <v>(11,5,2,convert(decimal(18,8),661.003211239825)),</v>
      </c>
    </row>
    <row r="128" spans="14:31" x14ac:dyDescent="0.25">
      <c r="N128" s="102">
        <v>12</v>
      </c>
      <c r="O128" s="84">
        <v>1</v>
      </c>
      <c r="P128" s="84">
        <v>1</v>
      </c>
      <c r="Q128" s="120">
        <v>6343.6320283550831</v>
      </c>
      <c r="R128" s="134">
        <f t="shared" si="5"/>
        <v>6343.6628466966959</v>
      </c>
      <c r="U128" t="s">
        <v>42</v>
      </c>
      <c r="V128">
        <f>N128</f>
        <v>12</v>
      </c>
      <c r="W128" t="s">
        <v>43</v>
      </c>
      <c r="X128" s="80">
        <f>O128</f>
        <v>1</v>
      </c>
      <c r="Y128" t="s">
        <v>43</v>
      </c>
      <c r="Z128" s="80">
        <f>P128</f>
        <v>1</v>
      </c>
      <c r="AA128" t="s">
        <v>44</v>
      </c>
      <c r="AB128" s="123">
        <f t="shared" si="6"/>
        <v>6343.6628466966959</v>
      </c>
      <c r="AC128" t="s">
        <v>45</v>
      </c>
      <c r="AE128" t="str">
        <f t="shared" si="7"/>
        <v>(12,1,1,convert(decimal(18,8),6343.6628466967)),</v>
      </c>
    </row>
    <row r="129" spans="14:31" x14ac:dyDescent="0.25">
      <c r="N129" s="104">
        <v>12</v>
      </c>
      <c r="O129" s="83">
        <v>2</v>
      </c>
      <c r="P129" s="83">
        <v>1</v>
      </c>
      <c r="Q129" s="121">
        <v>8131.6865031014622</v>
      </c>
      <c r="R129" s="134">
        <f t="shared" si="5"/>
        <v>8131.7260080871583</v>
      </c>
      <c r="U129" t="s">
        <v>42</v>
      </c>
      <c r="V129">
        <f>N129</f>
        <v>12</v>
      </c>
      <c r="W129" t="s">
        <v>43</v>
      </c>
      <c r="X129" s="80">
        <f>O129</f>
        <v>2</v>
      </c>
      <c r="Y129" t="s">
        <v>43</v>
      </c>
      <c r="Z129" s="80">
        <f>P129</f>
        <v>1</v>
      </c>
      <c r="AA129" t="s">
        <v>44</v>
      </c>
      <c r="AB129" s="123">
        <f t="shared" si="6"/>
        <v>8131.7260080871583</v>
      </c>
      <c r="AC129" t="s">
        <v>45</v>
      </c>
      <c r="AE129" t="str">
        <f t="shared" si="7"/>
        <v>(12,2,1,convert(decimal(18,8),8131.72600808716)),</v>
      </c>
    </row>
    <row r="130" spans="14:31" x14ac:dyDescent="0.25">
      <c r="N130" s="104">
        <v>12</v>
      </c>
      <c r="O130" s="83">
        <v>3</v>
      </c>
      <c r="P130" s="83">
        <v>1</v>
      </c>
      <c r="Q130" s="121">
        <v>8230.5138709997027</v>
      </c>
      <c r="R130" s="134">
        <f t="shared" si="5"/>
        <v>8230.5538561039757</v>
      </c>
      <c r="U130" t="s">
        <v>42</v>
      </c>
      <c r="V130">
        <f>N130</f>
        <v>12</v>
      </c>
      <c r="W130" t="s">
        <v>43</v>
      </c>
      <c r="X130" s="80">
        <f>O130</f>
        <v>3</v>
      </c>
      <c r="Y130" t="s">
        <v>43</v>
      </c>
      <c r="Z130" s="80">
        <f>P130</f>
        <v>1</v>
      </c>
      <c r="AA130" t="s">
        <v>44</v>
      </c>
      <c r="AB130" s="123">
        <f t="shared" si="6"/>
        <v>8230.5538561039757</v>
      </c>
      <c r="AC130" t="s">
        <v>45</v>
      </c>
      <c r="AE130" t="str">
        <f t="shared" si="7"/>
        <v>(12,3,1,convert(decimal(18,8),8230.55385610398)),</v>
      </c>
    </row>
    <row r="131" spans="14:31" x14ac:dyDescent="0.25">
      <c r="N131" s="104">
        <v>12</v>
      </c>
      <c r="O131" s="83">
        <v>4</v>
      </c>
      <c r="P131" s="83">
        <v>1</v>
      </c>
      <c r="Q131" s="121">
        <v>9011.3544081403579</v>
      </c>
      <c r="R131" s="134">
        <f t="shared" si="5"/>
        <v>9011.3981866882459</v>
      </c>
      <c r="U131" t="s">
        <v>42</v>
      </c>
      <c r="V131">
        <f>N131</f>
        <v>12</v>
      </c>
      <c r="W131" t="s">
        <v>43</v>
      </c>
      <c r="X131" s="80">
        <f>O131</f>
        <v>4</v>
      </c>
      <c r="Y131" t="s">
        <v>43</v>
      </c>
      <c r="Z131" s="80">
        <f>P131</f>
        <v>1</v>
      </c>
      <c r="AA131" t="s">
        <v>44</v>
      </c>
      <c r="AB131" s="123">
        <f t="shared" si="6"/>
        <v>9011.3981866882459</v>
      </c>
      <c r="AC131" t="s">
        <v>45</v>
      </c>
      <c r="AE131" t="str">
        <f t="shared" si="7"/>
        <v>(12,4,1,convert(decimal(18,8),9011.39818668825)),</v>
      </c>
    </row>
    <row r="132" spans="14:31" x14ac:dyDescent="0.25">
      <c r="N132" s="104">
        <v>12</v>
      </c>
      <c r="O132" s="83">
        <v>5</v>
      </c>
      <c r="P132" s="83">
        <v>1</v>
      </c>
      <c r="Q132" s="121">
        <v>10211.126825807529</v>
      </c>
      <c r="R132" s="134">
        <f t="shared" si="5"/>
        <v>10211.176433034643</v>
      </c>
      <c r="U132" t="s">
        <v>42</v>
      </c>
      <c r="V132">
        <f>N132</f>
        <v>12</v>
      </c>
      <c r="W132" t="s">
        <v>43</v>
      </c>
      <c r="X132" s="80">
        <f>O132</f>
        <v>5</v>
      </c>
      <c r="Y132" t="s">
        <v>43</v>
      </c>
      <c r="Z132" s="80">
        <f>P132</f>
        <v>1</v>
      </c>
      <c r="AA132" t="s">
        <v>44</v>
      </c>
      <c r="AB132" s="123">
        <f t="shared" si="6"/>
        <v>10211.176433034643</v>
      </c>
      <c r="AC132" t="s">
        <v>45</v>
      </c>
      <c r="AE132" t="str">
        <f t="shared" si="7"/>
        <v>(12,5,1,convert(decimal(18,8),10211.1764330346)),</v>
      </c>
    </row>
    <row r="133" spans="14:31" x14ac:dyDescent="0.25">
      <c r="N133" s="104">
        <v>12</v>
      </c>
      <c r="O133" s="83">
        <v>1</v>
      </c>
      <c r="P133" s="83">
        <v>2</v>
      </c>
      <c r="Q133" s="121">
        <v>5408</v>
      </c>
      <c r="R133" s="134">
        <f t="shared" si="5"/>
        <v>5408.0262728970874</v>
      </c>
      <c r="U133" t="s">
        <v>42</v>
      </c>
      <c r="V133">
        <f>N133</f>
        <v>12</v>
      </c>
      <c r="W133" t="s">
        <v>43</v>
      </c>
      <c r="X133" s="80">
        <f>O133</f>
        <v>1</v>
      </c>
      <c r="Y133" t="s">
        <v>43</v>
      </c>
      <c r="Z133" s="80">
        <f>P133</f>
        <v>2</v>
      </c>
      <c r="AA133" t="s">
        <v>44</v>
      </c>
      <c r="AB133" s="123">
        <f t="shared" si="6"/>
        <v>5408.0262728970874</v>
      </c>
      <c r="AC133" t="s">
        <v>45</v>
      </c>
      <c r="AE133" t="str">
        <f t="shared" si="7"/>
        <v>(12,1,2,convert(decimal(18,8),5408.02627289709)),</v>
      </c>
    </row>
    <row r="134" spans="14:31" x14ac:dyDescent="0.25">
      <c r="N134" s="104">
        <v>12</v>
      </c>
      <c r="O134" s="83">
        <v>2</v>
      </c>
      <c r="P134" s="83">
        <v>2</v>
      </c>
      <c r="Q134" s="121">
        <v>4456</v>
      </c>
      <c r="R134" s="134">
        <f t="shared" si="5"/>
        <v>4456.0216479344344</v>
      </c>
      <c r="U134" t="s">
        <v>42</v>
      </c>
      <c r="V134">
        <f>N134</f>
        <v>12</v>
      </c>
      <c r="W134" t="s">
        <v>43</v>
      </c>
      <c r="X134" s="80">
        <f>O134</f>
        <v>2</v>
      </c>
      <c r="Y134" t="s">
        <v>43</v>
      </c>
      <c r="Z134" s="80">
        <f>P134</f>
        <v>2</v>
      </c>
      <c r="AA134" t="s">
        <v>44</v>
      </c>
      <c r="AB134" s="123">
        <f t="shared" si="6"/>
        <v>4456.0216479344344</v>
      </c>
      <c r="AC134" t="s">
        <v>45</v>
      </c>
      <c r="AE134" t="str">
        <f t="shared" si="7"/>
        <v>(12,2,2,convert(decimal(18,8),4456.02164793443)),</v>
      </c>
    </row>
    <row r="135" spans="14:31" x14ac:dyDescent="0.25">
      <c r="N135" s="104">
        <v>12</v>
      </c>
      <c r="O135" s="83">
        <v>3</v>
      </c>
      <c r="P135" s="83">
        <v>2</v>
      </c>
      <c r="Q135" s="121">
        <v>4138</v>
      </c>
      <c r="R135" s="134">
        <f t="shared" si="5"/>
        <v>4138.0201030414473</v>
      </c>
      <c r="U135" t="s">
        <v>42</v>
      </c>
      <c r="V135">
        <f>N135</f>
        <v>12</v>
      </c>
      <c r="W135" t="s">
        <v>43</v>
      </c>
      <c r="X135" s="80">
        <f>O135</f>
        <v>3</v>
      </c>
      <c r="Y135" t="s">
        <v>43</v>
      </c>
      <c r="Z135" s="80">
        <f>P135</f>
        <v>2</v>
      </c>
      <c r="AA135" t="s">
        <v>44</v>
      </c>
      <c r="AB135" s="123">
        <f t="shared" si="6"/>
        <v>4138.0201030414473</v>
      </c>
      <c r="AC135" t="s">
        <v>45</v>
      </c>
      <c r="AE135" t="str">
        <f t="shared" si="7"/>
        <v>(12,3,2,convert(decimal(18,8),4138.02010304145)),</v>
      </c>
    </row>
    <row r="136" spans="14:31" x14ac:dyDescent="0.25">
      <c r="N136" s="104">
        <v>12</v>
      </c>
      <c r="O136" s="83">
        <v>4</v>
      </c>
      <c r="P136" s="83">
        <v>2</v>
      </c>
      <c r="Q136" s="121">
        <v>4592</v>
      </c>
      <c r="R136" s="134">
        <f t="shared" si="5"/>
        <v>4592.0223086433843</v>
      </c>
      <c r="U136" t="s">
        <v>42</v>
      </c>
      <c r="V136">
        <f>N136</f>
        <v>12</v>
      </c>
      <c r="W136" t="s">
        <v>43</v>
      </c>
      <c r="X136" s="80">
        <f>O136</f>
        <v>4</v>
      </c>
      <c r="Y136" t="s">
        <v>43</v>
      </c>
      <c r="Z136" s="80">
        <f>P136</f>
        <v>2</v>
      </c>
      <c r="AA136" t="s">
        <v>44</v>
      </c>
      <c r="AB136" s="123">
        <f t="shared" si="6"/>
        <v>4592.0223086433843</v>
      </c>
      <c r="AC136" t="s">
        <v>45</v>
      </c>
      <c r="AE136" t="str">
        <f t="shared" si="7"/>
        <v>(12,4,2,convert(decimal(18,8),4592.02230864338)),</v>
      </c>
    </row>
    <row r="137" spans="14:31" ht="15.75" thickBot="1" x14ac:dyDescent="0.3">
      <c r="N137" s="106">
        <v>12</v>
      </c>
      <c r="O137" s="85">
        <v>5</v>
      </c>
      <c r="P137" s="85">
        <v>2</v>
      </c>
      <c r="Q137" s="122">
        <v>5418</v>
      </c>
      <c r="R137" s="134">
        <f t="shared" si="5"/>
        <v>5418.0263214786273</v>
      </c>
      <c r="S137" s="95">
        <f>SUM(Q128:Q137)</f>
        <v>65940.313636404142</v>
      </c>
      <c r="U137" t="s">
        <v>42</v>
      </c>
      <c r="V137">
        <f>N137</f>
        <v>12</v>
      </c>
      <c r="W137" t="s">
        <v>43</v>
      </c>
      <c r="X137" s="80">
        <f>O137</f>
        <v>5</v>
      </c>
      <c r="Y137" t="s">
        <v>43</v>
      </c>
      <c r="Z137" s="80">
        <f>P137</f>
        <v>2</v>
      </c>
      <c r="AA137" t="s">
        <v>44</v>
      </c>
      <c r="AB137" s="123">
        <f t="shared" si="6"/>
        <v>5418.0263214786273</v>
      </c>
      <c r="AC137" t="s">
        <v>45</v>
      </c>
      <c r="AE137" t="str">
        <f t="shared" si="7"/>
        <v>(12,5,2,convert(decimal(18,8),5418.02632147863)),</v>
      </c>
    </row>
    <row r="138" spans="14:31" x14ac:dyDescent="0.25">
      <c r="N138" s="96">
        <v>13</v>
      </c>
      <c r="O138" s="86">
        <v>1</v>
      </c>
      <c r="P138" s="86">
        <v>1</v>
      </c>
      <c r="Q138" s="97">
        <v>714.92572901562755</v>
      </c>
      <c r="R138" s="134">
        <f t="shared" si="5"/>
        <v>714.92920223495139</v>
      </c>
      <c r="U138" t="s">
        <v>42</v>
      </c>
      <c r="V138">
        <f>N138</f>
        <v>13</v>
      </c>
      <c r="W138" t="s">
        <v>43</v>
      </c>
      <c r="X138" s="80">
        <f>O138</f>
        <v>1</v>
      </c>
      <c r="Y138" t="s">
        <v>43</v>
      </c>
      <c r="Z138" s="80">
        <f>P138</f>
        <v>1</v>
      </c>
      <c r="AA138" t="s">
        <v>44</v>
      </c>
      <c r="AB138" s="123">
        <f t="shared" si="6"/>
        <v>714.92920223495139</v>
      </c>
      <c r="AC138" t="s">
        <v>45</v>
      </c>
      <c r="AE138" t="str">
        <f t="shared" si="7"/>
        <v>(13,1,1,convert(decimal(18,8),714.929202234951)),</v>
      </c>
    </row>
    <row r="139" spans="14:31" x14ac:dyDescent="0.25">
      <c r="N139" s="98">
        <v>13</v>
      </c>
      <c r="O139" s="87">
        <v>2</v>
      </c>
      <c r="P139" s="87">
        <v>1</v>
      </c>
      <c r="Q139" s="99">
        <v>818.54292202038107</v>
      </c>
      <c r="R139" s="134">
        <f t="shared" si="5"/>
        <v>818.54689862799057</v>
      </c>
      <c r="U139" t="s">
        <v>42</v>
      </c>
      <c r="V139">
        <f>N139</f>
        <v>13</v>
      </c>
      <c r="W139" t="s">
        <v>43</v>
      </c>
      <c r="X139" s="80">
        <f>O139</f>
        <v>2</v>
      </c>
      <c r="Y139" t="s">
        <v>43</v>
      </c>
      <c r="Z139" s="80">
        <f>P139</f>
        <v>1</v>
      </c>
      <c r="AA139" t="s">
        <v>44</v>
      </c>
      <c r="AB139" s="123">
        <f t="shared" si="6"/>
        <v>818.54689862799057</v>
      </c>
      <c r="AC139" t="s">
        <v>45</v>
      </c>
      <c r="AE139" t="str">
        <f t="shared" si="7"/>
        <v>(13,2,1,convert(decimal(18,8),818.546898627991)),</v>
      </c>
    </row>
    <row r="140" spans="14:31" x14ac:dyDescent="0.25">
      <c r="N140" s="98">
        <v>13</v>
      </c>
      <c r="O140" s="87">
        <v>3</v>
      </c>
      <c r="P140" s="87">
        <v>1</v>
      </c>
      <c r="Q140" s="99">
        <v>794.5196670960072</v>
      </c>
      <c r="R140" s="134">
        <f t="shared" si="5"/>
        <v>794.5235269949435</v>
      </c>
      <c r="U140" t="s">
        <v>42</v>
      </c>
      <c r="V140">
        <f>N140</f>
        <v>13</v>
      </c>
      <c r="W140" t="s">
        <v>43</v>
      </c>
      <c r="X140" s="80">
        <f>O140</f>
        <v>3</v>
      </c>
      <c r="Y140" t="s">
        <v>43</v>
      </c>
      <c r="Z140" s="80">
        <f>P140</f>
        <v>1</v>
      </c>
      <c r="AA140" t="s">
        <v>44</v>
      </c>
      <c r="AB140" s="123">
        <f t="shared" si="6"/>
        <v>794.5235269949435</v>
      </c>
      <c r="AC140" t="s">
        <v>45</v>
      </c>
      <c r="AE140" t="str">
        <f t="shared" si="7"/>
        <v>(13,3,1,convert(decimal(18,8),794.523526994943)),</v>
      </c>
    </row>
    <row r="141" spans="14:31" x14ac:dyDescent="0.25">
      <c r="N141" s="98">
        <v>13</v>
      </c>
      <c r="O141" s="87">
        <v>4</v>
      </c>
      <c r="P141" s="87">
        <v>1</v>
      </c>
      <c r="Q141" s="99">
        <v>827.83997462238597</v>
      </c>
      <c r="R141" s="134">
        <f t="shared" si="5"/>
        <v>827.84399639650906</v>
      </c>
      <c r="U141" t="s">
        <v>42</v>
      </c>
      <c r="V141">
        <f>N141</f>
        <v>13</v>
      </c>
      <c r="W141" t="s">
        <v>43</v>
      </c>
      <c r="X141" s="80">
        <f>O141</f>
        <v>4</v>
      </c>
      <c r="Y141" t="s">
        <v>43</v>
      </c>
      <c r="Z141" s="80">
        <f>P141</f>
        <v>1</v>
      </c>
      <c r="AA141" t="s">
        <v>44</v>
      </c>
      <c r="AB141" s="123">
        <f t="shared" si="6"/>
        <v>827.84399639650906</v>
      </c>
      <c r="AC141" t="s">
        <v>45</v>
      </c>
      <c r="AE141" t="str">
        <f t="shared" si="7"/>
        <v>(13,4,1,convert(decimal(18,8),827.843996396509)),</v>
      </c>
    </row>
    <row r="142" spans="14:31" x14ac:dyDescent="0.25">
      <c r="N142" s="98">
        <v>13</v>
      </c>
      <c r="O142" s="87">
        <v>5</v>
      </c>
      <c r="P142" s="87">
        <v>1</v>
      </c>
      <c r="Q142" s="99">
        <v>949.80823804356896</v>
      </c>
      <c r="R142" s="134">
        <f t="shared" si="5"/>
        <v>949.81285235830478</v>
      </c>
      <c r="U142" t="s">
        <v>42</v>
      </c>
      <c r="V142">
        <f>N142</f>
        <v>13</v>
      </c>
      <c r="W142" t="s">
        <v>43</v>
      </c>
      <c r="X142" s="80">
        <f>O142</f>
        <v>5</v>
      </c>
      <c r="Y142" t="s">
        <v>43</v>
      </c>
      <c r="Z142" s="80">
        <f>P142</f>
        <v>1</v>
      </c>
      <c r="AA142" t="s">
        <v>44</v>
      </c>
      <c r="AB142" s="123">
        <f t="shared" si="6"/>
        <v>949.81285235830478</v>
      </c>
      <c r="AC142" t="s">
        <v>45</v>
      </c>
      <c r="AE142" t="str">
        <f t="shared" si="7"/>
        <v>(13,5,1,convert(decimal(18,8),949.812852358305)),</v>
      </c>
    </row>
    <row r="143" spans="14:31" x14ac:dyDescent="0.25">
      <c r="N143" s="98">
        <v>13</v>
      </c>
      <c r="O143" s="87">
        <v>1</v>
      </c>
      <c r="P143" s="87">
        <v>2</v>
      </c>
      <c r="Q143" s="99">
        <v>391</v>
      </c>
      <c r="R143" s="134">
        <f t="shared" si="5"/>
        <v>391.00189953823246</v>
      </c>
      <c r="U143" t="s">
        <v>42</v>
      </c>
      <c r="V143">
        <f>N143</f>
        <v>13</v>
      </c>
      <c r="W143" t="s">
        <v>43</v>
      </c>
      <c r="X143" s="80">
        <f>O143</f>
        <v>1</v>
      </c>
      <c r="Y143" t="s">
        <v>43</v>
      </c>
      <c r="Z143" s="80">
        <f>P143</f>
        <v>2</v>
      </c>
      <c r="AA143" t="s">
        <v>44</v>
      </c>
      <c r="AB143" s="123">
        <f t="shared" si="6"/>
        <v>391.00189953823246</v>
      </c>
      <c r="AC143" t="s">
        <v>45</v>
      </c>
      <c r="AE143" t="str">
        <f t="shared" si="7"/>
        <v>(13,1,2,convert(decimal(18,8),391.001899538232)),</v>
      </c>
    </row>
    <row r="144" spans="14:31" x14ac:dyDescent="0.25">
      <c r="N144" s="98">
        <v>13</v>
      </c>
      <c r="O144" s="87">
        <v>2</v>
      </c>
      <c r="P144" s="87">
        <v>2</v>
      </c>
      <c r="Q144" s="99">
        <v>385</v>
      </c>
      <c r="R144" s="134">
        <f t="shared" si="5"/>
        <v>385.00187038930818</v>
      </c>
      <c r="U144" t="s">
        <v>42</v>
      </c>
      <c r="V144">
        <f>N144</f>
        <v>13</v>
      </c>
      <c r="W144" t="s">
        <v>43</v>
      </c>
      <c r="X144" s="80">
        <f>O144</f>
        <v>2</v>
      </c>
      <c r="Y144" t="s">
        <v>43</v>
      </c>
      <c r="Z144" s="80">
        <f>P144</f>
        <v>2</v>
      </c>
      <c r="AA144" t="s">
        <v>44</v>
      </c>
      <c r="AB144" s="123">
        <f t="shared" si="6"/>
        <v>385.00187038930818</v>
      </c>
      <c r="AC144" t="s">
        <v>45</v>
      </c>
      <c r="AE144" t="str">
        <f t="shared" si="7"/>
        <v>(13,2,2,convert(decimal(18,8),385.001870389308)),</v>
      </c>
    </row>
    <row r="145" spans="14:31" x14ac:dyDescent="0.25">
      <c r="N145" s="98">
        <v>13</v>
      </c>
      <c r="O145" s="87">
        <v>3</v>
      </c>
      <c r="P145" s="87">
        <v>2</v>
      </c>
      <c r="Q145" s="99">
        <v>401</v>
      </c>
      <c r="R145" s="134">
        <f t="shared" si="5"/>
        <v>401.00194811977292</v>
      </c>
      <c r="U145" t="s">
        <v>42</v>
      </c>
      <c r="V145">
        <f>N145</f>
        <v>13</v>
      </c>
      <c r="W145" t="s">
        <v>43</v>
      </c>
      <c r="X145" s="80">
        <f>O145</f>
        <v>3</v>
      </c>
      <c r="Y145" t="s">
        <v>43</v>
      </c>
      <c r="Z145" s="80">
        <f>P145</f>
        <v>2</v>
      </c>
      <c r="AA145" t="s">
        <v>44</v>
      </c>
      <c r="AB145" s="123">
        <f t="shared" si="6"/>
        <v>401.00194811977292</v>
      </c>
      <c r="AC145" t="s">
        <v>45</v>
      </c>
      <c r="AE145" t="str">
        <f t="shared" si="7"/>
        <v>(13,3,2,convert(decimal(18,8),401.001948119773)),</v>
      </c>
    </row>
    <row r="146" spans="14:31" x14ac:dyDescent="0.25">
      <c r="N146" s="98">
        <v>13</v>
      </c>
      <c r="O146" s="87">
        <v>4</v>
      </c>
      <c r="P146" s="87">
        <v>2</v>
      </c>
      <c r="Q146" s="99">
        <v>431</v>
      </c>
      <c r="R146" s="134">
        <f t="shared" si="5"/>
        <v>431.00209386439434</v>
      </c>
      <c r="U146" t="s">
        <v>42</v>
      </c>
      <c r="V146">
        <f>N146</f>
        <v>13</v>
      </c>
      <c r="W146" t="s">
        <v>43</v>
      </c>
      <c r="X146" s="80">
        <f>O146</f>
        <v>4</v>
      </c>
      <c r="Y146" t="s">
        <v>43</v>
      </c>
      <c r="Z146" s="80">
        <f>P146</f>
        <v>2</v>
      </c>
      <c r="AA146" t="s">
        <v>44</v>
      </c>
      <c r="AB146" s="123">
        <f t="shared" si="6"/>
        <v>431.00209386439434</v>
      </c>
      <c r="AC146" t="s">
        <v>45</v>
      </c>
      <c r="AE146" t="str">
        <f t="shared" si="7"/>
        <v>(13,4,2,convert(decimal(18,8),431.002093864394)),</v>
      </c>
    </row>
    <row r="147" spans="14:31" ht="15.75" thickBot="1" x14ac:dyDescent="0.3">
      <c r="N147" s="100">
        <v>13</v>
      </c>
      <c r="O147" s="88">
        <v>5</v>
      </c>
      <c r="P147" s="88">
        <v>2</v>
      </c>
      <c r="Q147" s="101">
        <v>548</v>
      </c>
      <c r="R147" s="134">
        <f t="shared" ref="R147:R197" si="8">Q147*411681/411679</f>
        <v>548.00266226841791</v>
      </c>
      <c r="S147" s="95">
        <f>SUM(Q138:Q147)</f>
        <v>6261.6365307979704</v>
      </c>
      <c r="U147" t="s">
        <v>42</v>
      </c>
      <c r="V147">
        <f>N147</f>
        <v>13</v>
      </c>
      <c r="W147" t="s">
        <v>43</v>
      </c>
      <c r="X147" s="80">
        <f>O147</f>
        <v>5</v>
      </c>
      <c r="Y147" t="s">
        <v>43</v>
      </c>
      <c r="Z147" s="80">
        <f>P147</f>
        <v>2</v>
      </c>
      <c r="AA147" t="s">
        <v>44</v>
      </c>
      <c r="AB147" s="123">
        <f t="shared" ref="AB147:AB196" si="9">R147</f>
        <v>548.00266226841791</v>
      </c>
      <c r="AC147" t="s">
        <v>45</v>
      </c>
      <c r="AE147" t="str">
        <f t="shared" ref="AD147:AE197" si="10">_xlfn.CONCAT(U147,V147,W147,X147,Y147,Z147,AA147,AB147,AC147)</f>
        <v>(13,5,2,convert(decimal(18,8),548.002662268418)),</v>
      </c>
    </row>
    <row r="148" spans="14:31" x14ac:dyDescent="0.25">
      <c r="N148" s="102">
        <v>14</v>
      </c>
      <c r="O148" s="84">
        <v>1</v>
      </c>
      <c r="P148" s="84">
        <v>1</v>
      </c>
      <c r="Q148" s="103">
        <v>1041.7108103753826</v>
      </c>
      <c r="R148" s="134">
        <f t="shared" si="8"/>
        <v>1041.715871166972</v>
      </c>
      <c r="U148" t="s">
        <v>42</v>
      </c>
      <c r="V148">
        <f>N148</f>
        <v>14</v>
      </c>
      <c r="W148" t="s">
        <v>43</v>
      </c>
      <c r="X148" s="80">
        <f>O148</f>
        <v>1</v>
      </c>
      <c r="Y148" t="s">
        <v>43</v>
      </c>
      <c r="Z148" s="80">
        <f>P148</f>
        <v>1</v>
      </c>
      <c r="AA148" t="s">
        <v>44</v>
      </c>
      <c r="AB148" s="123">
        <f t="shared" si="9"/>
        <v>1041.715871166972</v>
      </c>
      <c r="AC148" t="s">
        <v>45</v>
      </c>
      <c r="AE148" t="str">
        <f t="shared" si="10"/>
        <v>(14,1,1,convert(decimal(18,8),1041.71587116697)),</v>
      </c>
    </row>
    <row r="149" spans="14:31" x14ac:dyDescent="0.25">
      <c r="N149" s="104">
        <v>14</v>
      </c>
      <c r="O149" s="83">
        <v>2</v>
      </c>
      <c r="P149" s="83">
        <v>1</v>
      </c>
      <c r="Q149" s="105">
        <v>994.92927558706242</v>
      </c>
      <c r="R149" s="134">
        <f t="shared" si="8"/>
        <v>994.93410910674925</v>
      </c>
      <c r="U149" t="s">
        <v>42</v>
      </c>
      <c r="V149">
        <f>N149</f>
        <v>14</v>
      </c>
      <c r="W149" t="s">
        <v>43</v>
      </c>
      <c r="X149" s="80">
        <f>O149</f>
        <v>2</v>
      </c>
      <c r="Y149" t="s">
        <v>43</v>
      </c>
      <c r="Z149" s="80">
        <f>P149</f>
        <v>1</v>
      </c>
      <c r="AA149" t="s">
        <v>44</v>
      </c>
      <c r="AB149" s="123">
        <f t="shared" si="9"/>
        <v>994.93410910674925</v>
      </c>
      <c r="AC149" t="s">
        <v>45</v>
      </c>
      <c r="AE149" t="str">
        <f t="shared" si="10"/>
        <v>(14,2,1,convert(decimal(18,8),994.934109106749)),</v>
      </c>
    </row>
    <row r="150" spans="14:31" x14ac:dyDescent="0.25">
      <c r="N150" s="104">
        <v>14</v>
      </c>
      <c r="O150" s="83">
        <v>3</v>
      </c>
      <c r="P150" s="83">
        <v>1</v>
      </c>
      <c r="Q150" s="105">
        <v>1107.1399484791439</v>
      </c>
      <c r="R150" s="134">
        <f t="shared" si="8"/>
        <v>1107.1453271355654</v>
      </c>
      <c r="U150" t="s">
        <v>42</v>
      </c>
      <c r="V150">
        <f>N150</f>
        <v>14</v>
      </c>
      <c r="W150" t="s">
        <v>43</v>
      </c>
      <c r="X150" s="80">
        <f>O150</f>
        <v>3</v>
      </c>
      <c r="Y150" t="s">
        <v>43</v>
      </c>
      <c r="Z150" s="80">
        <f>P150</f>
        <v>1</v>
      </c>
      <c r="AA150" t="s">
        <v>44</v>
      </c>
      <c r="AB150" s="123">
        <f t="shared" si="9"/>
        <v>1107.1453271355654</v>
      </c>
      <c r="AC150" t="s">
        <v>45</v>
      </c>
      <c r="AE150" t="str">
        <f t="shared" si="10"/>
        <v>(14,3,1,convert(decimal(18,8),1107.14532713557)),</v>
      </c>
    </row>
    <row r="151" spans="14:31" x14ac:dyDescent="0.25">
      <c r="N151" s="104">
        <v>14</v>
      </c>
      <c r="O151" s="83">
        <v>4</v>
      </c>
      <c r="P151" s="83">
        <v>1</v>
      </c>
      <c r="Q151" s="105">
        <v>1189.5042824723653</v>
      </c>
      <c r="R151" s="134">
        <f t="shared" si="8"/>
        <v>1189.5100612674094</v>
      </c>
      <c r="U151" t="s">
        <v>42</v>
      </c>
      <c r="V151">
        <f>N151</f>
        <v>14</v>
      </c>
      <c r="W151" t="s">
        <v>43</v>
      </c>
      <c r="X151" s="80">
        <f>O151</f>
        <v>4</v>
      </c>
      <c r="Y151" t="s">
        <v>43</v>
      </c>
      <c r="Z151" s="80">
        <f>P151</f>
        <v>1</v>
      </c>
      <c r="AA151" t="s">
        <v>44</v>
      </c>
      <c r="AB151" s="123">
        <f t="shared" si="9"/>
        <v>1189.5100612674094</v>
      </c>
      <c r="AC151" t="s">
        <v>45</v>
      </c>
      <c r="AE151" t="str">
        <f t="shared" si="10"/>
        <v>(14,4,1,convert(decimal(18,8),1189.51006126741)),</v>
      </c>
    </row>
    <row r="152" spans="14:31" x14ac:dyDescent="0.25">
      <c r="N152" s="104">
        <v>14</v>
      </c>
      <c r="O152" s="83">
        <v>5</v>
      </c>
      <c r="P152" s="83">
        <v>1</v>
      </c>
      <c r="Q152" s="105">
        <v>1351.7560721141808</v>
      </c>
      <c r="R152" s="134">
        <f t="shared" si="8"/>
        <v>1351.7626391534134</v>
      </c>
      <c r="U152" t="s">
        <v>42</v>
      </c>
      <c r="V152">
        <f>N152</f>
        <v>14</v>
      </c>
      <c r="W152" t="s">
        <v>43</v>
      </c>
      <c r="X152" s="80">
        <f>O152</f>
        <v>5</v>
      </c>
      <c r="Y152" t="s">
        <v>43</v>
      </c>
      <c r="Z152" s="80">
        <f>P152</f>
        <v>1</v>
      </c>
      <c r="AA152" t="s">
        <v>44</v>
      </c>
      <c r="AB152" s="123">
        <f t="shared" si="9"/>
        <v>1351.7626391534134</v>
      </c>
      <c r="AC152" t="s">
        <v>45</v>
      </c>
      <c r="AE152" t="str">
        <f t="shared" si="10"/>
        <v>(14,5,1,convert(decimal(18,8),1351.76263915341)),</v>
      </c>
    </row>
    <row r="153" spans="14:31" x14ac:dyDescent="0.25">
      <c r="N153" s="104">
        <v>14</v>
      </c>
      <c r="O153" s="83">
        <v>1</v>
      </c>
      <c r="P153" s="83">
        <v>2</v>
      </c>
      <c r="Q153" s="105">
        <v>2252</v>
      </c>
      <c r="R153" s="134">
        <f t="shared" si="8"/>
        <v>2252.0109405629141</v>
      </c>
      <c r="U153" t="s">
        <v>42</v>
      </c>
      <c r="V153">
        <f>N153</f>
        <v>14</v>
      </c>
      <c r="W153" t="s">
        <v>43</v>
      </c>
      <c r="X153" s="80">
        <f>O153</f>
        <v>1</v>
      </c>
      <c r="Y153" t="s">
        <v>43</v>
      </c>
      <c r="Z153" s="80">
        <f>P153</f>
        <v>2</v>
      </c>
      <c r="AA153" t="s">
        <v>44</v>
      </c>
      <c r="AB153" s="123">
        <f t="shared" si="9"/>
        <v>2252.0109405629141</v>
      </c>
      <c r="AC153" t="s">
        <v>45</v>
      </c>
      <c r="AE153" t="str">
        <f t="shared" si="10"/>
        <v>(14,1,2,convert(decimal(18,8),2252.01094056291)),</v>
      </c>
    </row>
    <row r="154" spans="14:31" x14ac:dyDescent="0.25">
      <c r="N154" s="104">
        <v>14</v>
      </c>
      <c r="O154" s="83">
        <v>2</v>
      </c>
      <c r="P154" s="83">
        <v>2</v>
      </c>
      <c r="Q154" s="105">
        <v>2543</v>
      </c>
      <c r="R154" s="134">
        <f t="shared" si="8"/>
        <v>2543.0123542857418</v>
      </c>
      <c r="U154" t="s">
        <v>42</v>
      </c>
      <c r="V154">
        <f>N154</f>
        <v>14</v>
      </c>
      <c r="W154" t="s">
        <v>43</v>
      </c>
      <c r="X154" s="80">
        <f>O154</f>
        <v>2</v>
      </c>
      <c r="Y154" t="s">
        <v>43</v>
      </c>
      <c r="Z154" s="80">
        <f>P154</f>
        <v>2</v>
      </c>
      <c r="AA154" t="s">
        <v>44</v>
      </c>
      <c r="AB154" s="123">
        <f t="shared" si="9"/>
        <v>2543.0123542857418</v>
      </c>
      <c r="AC154" t="s">
        <v>45</v>
      </c>
      <c r="AE154" t="str">
        <f t="shared" si="10"/>
        <v>(14,2,2,convert(decimal(18,8),2543.01235428574)),</v>
      </c>
    </row>
    <row r="155" spans="14:31" x14ac:dyDescent="0.25">
      <c r="N155" s="104">
        <v>14</v>
      </c>
      <c r="O155" s="83">
        <v>3</v>
      </c>
      <c r="P155" s="83">
        <v>2</v>
      </c>
      <c r="Q155" s="105">
        <v>2899</v>
      </c>
      <c r="R155" s="134">
        <f t="shared" si="8"/>
        <v>2899.0140837885829</v>
      </c>
      <c r="U155" t="s">
        <v>42</v>
      </c>
      <c r="V155">
        <f>N155</f>
        <v>14</v>
      </c>
      <c r="W155" t="s">
        <v>43</v>
      </c>
      <c r="X155" s="80">
        <f>O155</f>
        <v>3</v>
      </c>
      <c r="Y155" t="s">
        <v>43</v>
      </c>
      <c r="Z155" s="80">
        <f>P155</f>
        <v>2</v>
      </c>
      <c r="AA155" t="s">
        <v>44</v>
      </c>
      <c r="AB155" s="123">
        <f t="shared" si="9"/>
        <v>2899.0140837885829</v>
      </c>
      <c r="AC155" t="s">
        <v>45</v>
      </c>
      <c r="AE155" t="str">
        <f t="shared" si="10"/>
        <v>(14,3,2,convert(decimal(18,8),2899.01408378858)),</v>
      </c>
    </row>
    <row r="156" spans="14:31" x14ac:dyDescent="0.25">
      <c r="N156" s="104">
        <v>14</v>
      </c>
      <c r="O156" s="83">
        <v>4</v>
      </c>
      <c r="P156" s="83">
        <v>2</v>
      </c>
      <c r="Q156" s="105">
        <v>3303</v>
      </c>
      <c r="R156" s="134">
        <f t="shared" si="8"/>
        <v>3303.0160464828177</v>
      </c>
      <c r="U156" t="s">
        <v>42</v>
      </c>
      <c r="V156">
        <f>N156</f>
        <v>14</v>
      </c>
      <c r="W156" t="s">
        <v>43</v>
      </c>
      <c r="X156" s="80">
        <f>O156</f>
        <v>4</v>
      </c>
      <c r="Y156" t="s">
        <v>43</v>
      </c>
      <c r="Z156" s="80">
        <f>P156</f>
        <v>2</v>
      </c>
      <c r="AA156" t="s">
        <v>44</v>
      </c>
      <c r="AB156" s="123">
        <f t="shared" si="9"/>
        <v>3303.0160464828177</v>
      </c>
      <c r="AC156" t="s">
        <v>45</v>
      </c>
      <c r="AE156" t="str">
        <f t="shared" si="10"/>
        <v>(14,4,2,convert(decimal(18,8),3303.01604648282)),</v>
      </c>
    </row>
    <row r="157" spans="14:31" ht="15.75" thickBot="1" x14ac:dyDescent="0.3">
      <c r="N157" s="106">
        <v>14</v>
      </c>
      <c r="O157" s="85">
        <v>5</v>
      </c>
      <c r="P157" s="85">
        <v>2</v>
      </c>
      <c r="Q157" s="107">
        <v>3827</v>
      </c>
      <c r="R157" s="134">
        <f t="shared" si="8"/>
        <v>3827.0185921555385</v>
      </c>
      <c r="S157" s="95">
        <f>SUM(Q148:Q157)</f>
        <v>20509.040389028134</v>
      </c>
      <c r="U157" t="s">
        <v>42</v>
      </c>
      <c r="V157">
        <f>N157</f>
        <v>14</v>
      </c>
      <c r="W157" t="s">
        <v>43</v>
      </c>
      <c r="X157" s="80">
        <f>O157</f>
        <v>5</v>
      </c>
      <c r="Y157" t="s">
        <v>43</v>
      </c>
      <c r="Z157" s="80">
        <f>P157</f>
        <v>2</v>
      </c>
      <c r="AA157" t="s">
        <v>44</v>
      </c>
      <c r="AB157" s="123">
        <f t="shared" si="9"/>
        <v>3827.0185921555385</v>
      </c>
      <c r="AC157" t="s">
        <v>45</v>
      </c>
      <c r="AE157" t="str">
        <f t="shared" si="10"/>
        <v>(14,5,2,convert(decimal(18,8),3827.01859215553)),</v>
      </c>
    </row>
    <row r="158" spans="14:31" x14ac:dyDescent="0.25">
      <c r="N158" s="96">
        <v>15</v>
      </c>
      <c r="O158" s="86">
        <v>1</v>
      </c>
      <c r="P158" s="86">
        <v>1</v>
      </c>
      <c r="Q158" s="97">
        <v>10198.362171741583</v>
      </c>
      <c r="R158" s="134">
        <f t="shared" si="8"/>
        <v>10198.411716956043</v>
      </c>
      <c r="U158" t="s">
        <v>42</v>
      </c>
      <c r="V158">
        <f>N158</f>
        <v>15</v>
      </c>
      <c r="W158" t="s">
        <v>43</v>
      </c>
      <c r="X158" s="80">
        <f>O158</f>
        <v>1</v>
      </c>
      <c r="Y158" t="s">
        <v>43</v>
      </c>
      <c r="Z158" s="80">
        <f>P158</f>
        <v>1</v>
      </c>
      <c r="AA158" t="s">
        <v>44</v>
      </c>
      <c r="AB158" s="123">
        <f t="shared" si="9"/>
        <v>10198.411716956043</v>
      </c>
      <c r="AC158" t="s">
        <v>45</v>
      </c>
      <c r="AE158" t="str">
        <f t="shared" si="10"/>
        <v>(15,1,1,convert(decimal(18,8),10198.411716956)),</v>
      </c>
    </row>
    <row r="159" spans="14:31" x14ac:dyDescent="0.25">
      <c r="N159" s="98">
        <v>15</v>
      </c>
      <c r="O159" s="87">
        <v>2</v>
      </c>
      <c r="P159" s="87">
        <v>1</v>
      </c>
      <c r="Q159" s="99">
        <v>9578.6058097031455</v>
      </c>
      <c r="R159" s="134">
        <f t="shared" si="8"/>
        <v>9578.6523440457258</v>
      </c>
      <c r="U159" t="s">
        <v>42</v>
      </c>
      <c r="V159">
        <f>N159</f>
        <v>15</v>
      </c>
      <c r="W159" t="s">
        <v>43</v>
      </c>
      <c r="X159" s="80">
        <f>O159</f>
        <v>2</v>
      </c>
      <c r="Y159" t="s">
        <v>43</v>
      </c>
      <c r="Z159" s="80">
        <f>P159</f>
        <v>1</v>
      </c>
      <c r="AA159" t="s">
        <v>44</v>
      </c>
      <c r="AB159" s="123">
        <f t="shared" si="9"/>
        <v>9578.6523440457258</v>
      </c>
      <c r="AC159" t="s">
        <v>45</v>
      </c>
      <c r="AE159" t="str">
        <f t="shared" si="10"/>
        <v>(15,2,1,convert(decimal(18,8),9578.65234404573)),</v>
      </c>
    </row>
    <row r="160" spans="14:31" x14ac:dyDescent="0.25">
      <c r="N160" s="98">
        <v>15</v>
      </c>
      <c r="O160" s="87">
        <v>3</v>
      </c>
      <c r="P160" s="87">
        <v>1</v>
      </c>
      <c r="Q160" s="99">
        <v>10149.920489448132</v>
      </c>
      <c r="R160" s="134">
        <f t="shared" si="8"/>
        <v>10149.969799325436</v>
      </c>
      <c r="U160" t="s">
        <v>42</v>
      </c>
      <c r="V160">
        <f>N160</f>
        <v>15</v>
      </c>
      <c r="W160" t="s">
        <v>43</v>
      </c>
      <c r="X160" s="80">
        <f>O160</f>
        <v>3</v>
      </c>
      <c r="Y160" t="s">
        <v>43</v>
      </c>
      <c r="Z160" s="80">
        <f>P160</f>
        <v>1</v>
      </c>
      <c r="AA160" t="s">
        <v>44</v>
      </c>
      <c r="AB160" s="123">
        <f t="shared" si="9"/>
        <v>10149.969799325436</v>
      </c>
      <c r="AC160" t="s">
        <v>45</v>
      </c>
      <c r="AE160" t="str">
        <f t="shared" si="10"/>
        <v>(15,3,1,convert(decimal(18,8),10149.9697993254)),</v>
      </c>
    </row>
    <row r="161" spans="14:31" x14ac:dyDescent="0.25">
      <c r="N161" s="98">
        <v>15</v>
      </c>
      <c r="O161" s="87">
        <v>4</v>
      </c>
      <c r="P161" s="87">
        <v>1</v>
      </c>
      <c r="Q161" s="99">
        <v>11072.70344793929</v>
      </c>
      <c r="R161" s="134">
        <f t="shared" si="8"/>
        <v>11072.757240838358</v>
      </c>
      <c r="U161" t="s">
        <v>42</v>
      </c>
      <c r="V161">
        <f>N161</f>
        <v>15</v>
      </c>
      <c r="W161" t="s">
        <v>43</v>
      </c>
      <c r="X161" s="80">
        <f>O161</f>
        <v>4</v>
      </c>
      <c r="Y161" t="s">
        <v>43</v>
      </c>
      <c r="Z161" s="80">
        <f>P161</f>
        <v>1</v>
      </c>
      <c r="AA161" t="s">
        <v>44</v>
      </c>
      <c r="AB161" s="123">
        <f t="shared" si="9"/>
        <v>11072.757240838358</v>
      </c>
      <c r="AC161" t="s">
        <v>45</v>
      </c>
      <c r="AE161" t="str">
        <f t="shared" si="10"/>
        <v>(15,4,1,convert(decimal(18,8),11072.7572408384)),</v>
      </c>
    </row>
    <row r="162" spans="14:31" x14ac:dyDescent="0.25">
      <c r="N162" s="98">
        <v>15</v>
      </c>
      <c r="O162" s="87">
        <v>5</v>
      </c>
      <c r="P162" s="87">
        <v>1</v>
      </c>
      <c r="Q162" s="99">
        <v>12642.085301727735</v>
      </c>
      <c r="R162" s="134">
        <f t="shared" si="8"/>
        <v>12642.146718925607</v>
      </c>
      <c r="U162" t="s">
        <v>42</v>
      </c>
      <c r="V162">
        <f>N162</f>
        <v>15</v>
      </c>
      <c r="W162" t="s">
        <v>43</v>
      </c>
      <c r="X162" s="80">
        <f>O162</f>
        <v>5</v>
      </c>
      <c r="Y162" t="s">
        <v>43</v>
      </c>
      <c r="Z162" s="80">
        <f>P162</f>
        <v>1</v>
      </c>
      <c r="AA162" t="s">
        <v>44</v>
      </c>
      <c r="AB162" s="123">
        <f t="shared" si="9"/>
        <v>12642.146718925607</v>
      </c>
      <c r="AC162" t="s">
        <v>45</v>
      </c>
      <c r="AE162" t="str">
        <f t="shared" si="10"/>
        <v>(15,5,1,convert(decimal(18,8),12642.1467189256)),</v>
      </c>
    </row>
    <row r="163" spans="14:31" x14ac:dyDescent="0.25">
      <c r="N163" s="98">
        <v>15</v>
      </c>
      <c r="O163" s="87">
        <v>1</v>
      </c>
      <c r="P163" s="87">
        <v>2</v>
      </c>
      <c r="Q163" s="99">
        <v>374</v>
      </c>
      <c r="R163" s="134">
        <f t="shared" si="8"/>
        <v>374.00181694961367</v>
      </c>
      <c r="U163" t="s">
        <v>42</v>
      </c>
      <c r="V163">
        <f>N163</f>
        <v>15</v>
      </c>
      <c r="W163" t="s">
        <v>43</v>
      </c>
      <c r="X163" s="80">
        <f>O163</f>
        <v>1</v>
      </c>
      <c r="Y163" t="s">
        <v>43</v>
      </c>
      <c r="Z163" s="80">
        <f>P163</f>
        <v>2</v>
      </c>
      <c r="AA163" t="s">
        <v>44</v>
      </c>
      <c r="AB163" s="123">
        <f t="shared" si="9"/>
        <v>374.00181694961367</v>
      </c>
      <c r="AC163" t="s">
        <v>45</v>
      </c>
      <c r="AE163" t="str">
        <f t="shared" si="10"/>
        <v>(15,1,2,convert(decimal(18,8),374.001816949614)),</v>
      </c>
    </row>
    <row r="164" spans="14:31" x14ac:dyDescent="0.25">
      <c r="N164" s="98">
        <v>15</v>
      </c>
      <c r="O164" s="87">
        <v>2</v>
      </c>
      <c r="P164" s="87">
        <v>2</v>
      </c>
      <c r="Q164" s="99">
        <v>513</v>
      </c>
      <c r="R164" s="134">
        <f t="shared" si="8"/>
        <v>513.00249223302626</v>
      </c>
      <c r="U164" t="s">
        <v>42</v>
      </c>
      <c r="V164">
        <f>N164</f>
        <v>15</v>
      </c>
      <c r="W164" t="s">
        <v>43</v>
      </c>
      <c r="X164" s="80">
        <f>O164</f>
        <v>2</v>
      </c>
      <c r="Y164" t="s">
        <v>43</v>
      </c>
      <c r="Z164" s="80">
        <f>P164</f>
        <v>2</v>
      </c>
      <c r="AA164" t="s">
        <v>44</v>
      </c>
      <c r="AB164" s="123">
        <f t="shared" si="9"/>
        <v>513.00249223302626</v>
      </c>
      <c r="AC164" t="s">
        <v>45</v>
      </c>
      <c r="AE164" t="str">
        <f t="shared" si="10"/>
        <v>(15,2,2,convert(decimal(18,8),513.002492233026)),</v>
      </c>
    </row>
    <row r="165" spans="14:31" x14ac:dyDescent="0.25">
      <c r="N165" s="98">
        <v>15</v>
      </c>
      <c r="O165" s="87">
        <v>3</v>
      </c>
      <c r="P165" s="87">
        <v>2</v>
      </c>
      <c r="Q165" s="99">
        <v>543</v>
      </c>
      <c r="R165" s="134">
        <f t="shared" si="8"/>
        <v>543.00263797764762</v>
      </c>
      <c r="U165" t="s">
        <v>42</v>
      </c>
      <c r="V165">
        <f>N165</f>
        <v>15</v>
      </c>
      <c r="W165" t="s">
        <v>43</v>
      </c>
      <c r="X165" s="80">
        <f>O165</f>
        <v>3</v>
      </c>
      <c r="Y165" t="s">
        <v>43</v>
      </c>
      <c r="Z165" s="80">
        <f>P165</f>
        <v>2</v>
      </c>
      <c r="AA165" t="s">
        <v>44</v>
      </c>
      <c r="AB165" s="123">
        <f t="shared" si="9"/>
        <v>543.00263797764762</v>
      </c>
      <c r="AC165" t="s">
        <v>45</v>
      </c>
      <c r="AE165" t="str">
        <f t="shared" si="10"/>
        <v>(15,3,2,convert(decimal(18,8),543.002637977648)),</v>
      </c>
    </row>
    <row r="166" spans="14:31" x14ac:dyDescent="0.25">
      <c r="N166" s="98">
        <v>15</v>
      </c>
      <c r="O166" s="87">
        <v>4</v>
      </c>
      <c r="P166" s="87">
        <v>2</v>
      </c>
      <c r="Q166" s="99">
        <v>603</v>
      </c>
      <c r="R166" s="134">
        <f t="shared" si="8"/>
        <v>603.00292946689046</v>
      </c>
      <c r="U166" t="s">
        <v>42</v>
      </c>
      <c r="V166">
        <f>N166</f>
        <v>15</v>
      </c>
      <c r="W166" t="s">
        <v>43</v>
      </c>
      <c r="X166" s="80">
        <f>O166</f>
        <v>4</v>
      </c>
      <c r="Y166" t="s">
        <v>43</v>
      </c>
      <c r="Z166" s="80">
        <f>P166</f>
        <v>2</v>
      </c>
      <c r="AA166" t="s">
        <v>44</v>
      </c>
      <c r="AB166" s="123">
        <f t="shared" si="9"/>
        <v>603.00292946689046</v>
      </c>
      <c r="AC166" t="s">
        <v>45</v>
      </c>
      <c r="AE166" t="str">
        <f t="shared" si="10"/>
        <v>(15,4,2,convert(decimal(18,8),603.00292946689)),</v>
      </c>
    </row>
    <row r="167" spans="14:31" ht="15.75" thickBot="1" x14ac:dyDescent="0.3">
      <c r="N167" s="100">
        <v>15</v>
      </c>
      <c r="O167" s="88">
        <v>5</v>
      </c>
      <c r="P167" s="88">
        <v>2</v>
      </c>
      <c r="Q167" s="101">
        <v>751</v>
      </c>
      <c r="R167" s="134">
        <f t="shared" si="8"/>
        <v>751.00364847368951</v>
      </c>
      <c r="S167" s="95">
        <f>SUM(Q158:Q167)</f>
        <v>56425.677220559883</v>
      </c>
      <c r="U167" t="s">
        <v>42</v>
      </c>
      <c r="V167">
        <f>N167</f>
        <v>15</v>
      </c>
      <c r="W167" t="s">
        <v>43</v>
      </c>
      <c r="X167" s="80">
        <f>O167</f>
        <v>5</v>
      </c>
      <c r="Y167" t="s">
        <v>43</v>
      </c>
      <c r="Z167" s="80">
        <f>P167</f>
        <v>2</v>
      </c>
      <c r="AA167" t="s">
        <v>44</v>
      </c>
      <c r="AB167" s="123">
        <f t="shared" si="9"/>
        <v>751.00364847368951</v>
      </c>
      <c r="AC167" t="s">
        <v>45</v>
      </c>
      <c r="AE167" t="str">
        <f t="shared" si="10"/>
        <v>(15,5,2,convert(decimal(18,8),751.00364847369)),</v>
      </c>
    </row>
    <row r="168" spans="14:31" x14ac:dyDescent="0.25">
      <c r="N168" s="102">
        <v>16</v>
      </c>
      <c r="O168" s="84">
        <v>1</v>
      </c>
      <c r="P168" s="84">
        <v>1</v>
      </c>
      <c r="Q168" s="103">
        <v>4446.9447398098919</v>
      </c>
      <c r="R168" s="134">
        <f t="shared" si="8"/>
        <v>4446.9663437524769</v>
      </c>
      <c r="U168" t="s">
        <v>42</v>
      </c>
      <c r="V168">
        <f>N168</f>
        <v>16</v>
      </c>
      <c r="W168" t="s">
        <v>43</v>
      </c>
      <c r="X168" s="80">
        <f>O168</f>
        <v>1</v>
      </c>
      <c r="Y168" t="s">
        <v>43</v>
      </c>
      <c r="Z168" s="80">
        <f>P168</f>
        <v>1</v>
      </c>
      <c r="AA168" t="s">
        <v>44</v>
      </c>
      <c r="AB168" s="123">
        <f t="shared" si="9"/>
        <v>4446.9663437524769</v>
      </c>
      <c r="AC168" t="s">
        <v>45</v>
      </c>
      <c r="AE168" t="str">
        <f t="shared" si="10"/>
        <v>(16,1,1,convert(decimal(18,8),4446.96634375248)),</v>
      </c>
    </row>
    <row r="169" spans="14:31" x14ac:dyDescent="0.25">
      <c r="N169" s="104">
        <v>16</v>
      </c>
      <c r="O169" s="83">
        <v>2</v>
      </c>
      <c r="P169" s="83">
        <v>1</v>
      </c>
      <c r="Q169" s="105">
        <v>4789.991914045193</v>
      </c>
      <c r="R169" s="134">
        <f t="shared" si="8"/>
        <v>4790.0151845637956</v>
      </c>
      <c r="U169" t="s">
        <v>42</v>
      </c>
      <c r="V169">
        <f>N169</f>
        <v>16</v>
      </c>
      <c r="W169" t="s">
        <v>43</v>
      </c>
      <c r="X169" s="80">
        <f>O169</f>
        <v>2</v>
      </c>
      <c r="Y169" t="s">
        <v>43</v>
      </c>
      <c r="Z169" s="80">
        <f>P169</f>
        <v>1</v>
      </c>
      <c r="AA169" t="s">
        <v>44</v>
      </c>
      <c r="AB169" s="123">
        <f t="shared" si="9"/>
        <v>4790.0151845637956</v>
      </c>
      <c r="AC169" t="s">
        <v>45</v>
      </c>
      <c r="AE169" t="str">
        <f t="shared" si="10"/>
        <v>(16,2,1,convert(decimal(18,8),4790.0151845638)),</v>
      </c>
    </row>
    <row r="170" spans="14:31" x14ac:dyDescent="0.25">
      <c r="N170" s="104">
        <v>16</v>
      </c>
      <c r="O170" s="83">
        <v>3</v>
      </c>
      <c r="P170" s="83">
        <v>1</v>
      </c>
      <c r="Q170" s="105">
        <v>5251.7476964232637</v>
      </c>
      <c r="R170" s="134">
        <f t="shared" si="8"/>
        <v>5251.77321022259</v>
      </c>
      <c r="U170" t="s">
        <v>42</v>
      </c>
      <c r="V170">
        <f>N170</f>
        <v>16</v>
      </c>
      <c r="W170" t="s">
        <v>43</v>
      </c>
      <c r="X170" s="80">
        <f>O170</f>
        <v>3</v>
      </c>
      <c r="Y170" t="s">
        <v>43</v>
      </c>
      <c r="Z170" s="80">
        <f>P170</f>
        <v>1</v>
      </c>
      <c r="AA170" t="s">
        <v>44</v>
      </c>
      <c r="AB170" s="123">
        <f t="shared" si="9"/>
        <v>5251.77321022259</v>
      </c>
      <c r="AC170" t="s">
        <v>45</v>
      </c>
      <c r="AE170" t="str">
        <f t="shared" si="10"/>
        <v>(16,3,1,convert(decimal(18,8),5251.77321022259)),</v>
      </c>
    </row>
    <row r="171" spans="14:31" x14ac:dyDescent="0.25">
      <c r="N171" s="104">
        <v>16</v>
      </c>
      <c r="O171" s="83">
        <v>4</v>
      </c>
      <c r="P171" s="83">
        <v>1</v>
      </c>
      <c r="Q171" s="105">
        <v>5717.8714526243866</v>
      </c>
      <c r="R171" s="134">
        <f t="shared" si="8"/>
        <v>5717.899230924726</v>
      </c>
      <c r="U171" t="s">
        <v>42</v>
      </c>
      <c r="V171">
        <f>N171</f>
        <v>16</v>
      </c>
      <c r="W171" t="s">
        <v>43</v>
      </c>
      <c r="X171" s="80">
        <f>O171</f>
        <v>4</v>
      </c>
      <c r="Y171" t="s">
        <v>43</v>
      </c>
      <c r="Z171" s="80">
        <f>P171</f>
        <v>1</v>
      </c>
      <c r="AA171" t="s">
        <v>44</v>
      </c>
      <c r="AB171" s="123">
        <f t="shared" si="9"/>
        <v>5717.899230924726</v>
      </c>
      <c r="AC171" t="s">
        <v>45</v>
      </c>
      <c r="AE171" t="str">
        <f t="shared" si="10"/>
        <v>(16,4,1,convert(decimal(18,8),5717.89923092473)),</v>
      </c>
    </row>
    <row r="172" spans="14:31" x14ac:dyDescent="0.25">
      <c r="N172" s="104">
        <v>16</v>
      </c>
      <c r="O172" s="83">
        <v>5</v>
      </c>
      <c r="P172" s="83">
        <v>1</v>
      </c>
      <c r="Q172" s="105">
        <v>7525.5096193973786</v>
      </c>
      <c r="R172" s="134">
        <f t="shared" si="8"/>
        <v>7525.5461794823932</v>
      </c>
      <c r="U172" t="s">
        <v>42</v>
      </c>
      <c r="V172">
        <f>N172</f>
        <v>16</v>
      </c>
      <c r="W172" t="s">
        <v>43</v>
      </c>
      <c r="X172" s="80">
        <f>O172</f>
        <v>5</v>
      </c>
      <c r="Y172" t="s">
        <v>43</v>
      </c>
      <c r="Z172" s="80">
        <f>P172</f>
        <v>1</v>
      </c>
      <c r="AA172" t="s">
        <v>44</v>
      </c>
      <c r="AB172" s="123">
        <f t="shared" si="9"/>
        <v>7525.5461794823932</v>
      </c>
      <c r="AC172" t="s">
        <v>45</v>
      </c>
      <c r="AE172" t="str">
        <f t="shared" si="10"/>
        <v>(16,5,1,convert(decimal(18,8),7525.54617948239)),</v>
      </c>
    </row>
    <row r="173" spans="14:31" x14ac:dyDescent="0.25">
      <c r="N173" s="104">
        <v>16</v>
      </c>
      <c r="O173" s="83">
        <v>1</v>
      </c>
      <c r="P173" s="83">
        <v>2</v>
      </c>
      <c r="Q173" s="105">
        <v>0</v>
      </c>
      <c r="R173" s="134">
        <f t="shared" si="8"/>
        <v>0</v>
      </c>
      <c r="U173" t="s">
        <v>42</v>
      </c>
      <c r="V173">
        <f>N173</f>
        <v>16</v>
      </c>
      <c r="W173" t="s">
        <v>43</v>
      </c>
      <c r="X173" s="80">
        <f>O173</f>
        <v>1</v>
      </c>
      <c r="Y173" t="s">
        <v>43</v>
      </c>
      <c r="Z173" s="80">
        <f>P173</f>
        <v>2</v>
      </c>
      <c r="AA173" t="s">
        <v>44</v>
      </c>
      <c r="AB173" s="123">
        <f t="shared" si="9"/>
        <v>0</v>
      </c>
      <c r="AC173" t="s">
        <v>45</v>
      </c>
      <c r="AE173" t="str">
        <f t="shared" si="10"/>
        <v>(16,1,2,convert(decimal(18,8),0)),</v>
      </c>
    </row>
    <row r="174" spans="14:31" x14ac:dyDescent="0.25">
      <c r="N174" s="104">
        <v>16</v>
      </c>
      <c r="O174" s="83">
        <v>2</v>
      </c>
      <c r="P174" s="83">
        <v>2</v>
      </c>
      <c r="Q174" s="105">
        <v>0</v>
      </c>
      <c r="R174" s="134">
        <f t="shared" si="8"/>
        <v>0</v>
      </c>
      <c r="U174" t="s">
        <v>42</v>
      </c>
      <c r="V174">
        <f>N174</f>
        <v>16</v>
      </c>
      <c r="W174" t="s">
        <v>43</v>
      </c>
      <c r="X174" s="80">
        <f>O174</f>
        <v>2</v>
      </c>
      <c r="Y174" t="s">
        <v>43</v>
      </c>
      <c r="Z174" s="80">
        <f>P174</f>
        <v>2</v>
      </c>
      <c r="AA174" t="s">
        <v>44</v>
      </c>
      <c r="AB174" s="123">
        <f t="shared" si="9"/>
        <v>0</v>
      </c>
      <c r="AC174" t="s">
        <v>45</v>
      </c>
      <c r="AE174" t="str">
        <f t="shared" si="10"/>
        <v>(16,2,2,convert(decimal(18,8),0)),</v>
      </c>
    </row>
    <row r="175" spans="14:31" x14ac:dyDescent="0.25">
      <c r="N175" s="104">
        <v>16</v>
      </c>
      <c r="O175" s="83">
        <v>3</v>
      </c>
      <c r="P175" s="83">
        <v>2</v>
      </c>
      <c r="Q175" s="105">
        <v>0</v>
      </c>
      <c r="R175" s="134">
        <f t="shared" si="8"/>
        <v>0</v>
      </c>
      <c r="U175" t="s">
        <v>42</v>
      </c>
      <c r="V175">
        <f>N175</f>
        <v>16</v>
      </c>
      <c r="W175" t="s">
        <v>43</v>
      </c>
      <c r="X175" s="80">
        <f>O175</f>
        <v>3</v>
      </c>
      <c r="Y175" t="s">
        <v>43</v>
      </c>
      <c r="Z175" s="80">
        <f>P175</f>
        <v>2</v>
      </c>
      <c r="AA175" t="s">
        <v>44</v>
      </c>
      <c r="AB175" s="123">
        <f t="shared" si="9"/>
        <v>0</v>
      </c>
      <c r="AC175" t="s">
        <v>45</v>
      </c>
      <c r="AE175" t="str">
        <f t="shared" si="10"/>
        <v>(16,3,2,convert(decimal(18,8),0)),</v>
      </c>
    </row>
    <row r="176" spans="14:31" x14ac:dyDescent="0.25">
      <c r="N176" s="104">
        <v>16</v>
      </c>
      <c r="O176" s="83">
        <v>4</v>
      </c>
      <c r="P176" s="83">
        <v>2</v>
      </c>
      <c r="Q176" s="105">
        <v>0</v>
      </c>
      <c r="R176" s="134">
        <f t="shared" si="8"/>
        <v>0</v>
      </c>
      <c r="U176" t="s">
        <v>42</v>
      </c>
      <c r="V176">
        <f>N176</f>
        <v>16</v>
      </c>
      <c r="W176" t="s">
        <v>43</v>
      </c>
      <c r="X176" s="80">
        <f>O176</f>
        <v>4</v>
      </c>
      <c r="Y176" t="s">
        <v>43</v>
      </c>
      <c r="Z176" s="80">
        <f>P176</f>
        <v>2</v>
      </c>
      <c r="AA176" t="s">
        <v>44</v>
      </c>
      <c r="AB176" s="123">
        <f t="shared" si="9"/>
        <v>0</v>
      </c>
      <c r="AC176" t="s">
        <v>45</v>
      </c>
      <c r="AE176" t="str">
        <f t="shared" si="10"/>
        <v>(16,4,2,convert(decimal(18,8),0)),</v>
      </c>
    </row>
    <row r="177" spans="14:31" ht="15.75" thickBot="1" x14ac:dyDescent="0.3">
      <c r="N177" s="106">
        <v>16</v>
      </c>
      <c r="O177" s="85">
        <v>5</v>
      </c>
      <c r="P177" s="85">
        <v>2</v>
      </c>
      <c r="Q177" s="107">
        <v>0</v>
      </c>
      <c r="R177" s="134">
        <f t="shared" si="8"/>
        <v>0</v>
      </c>
      <c r="S177" s="95">
        <f>SUM(Q168:Q177)</f>
        <v>27732.065422300111</v>
      </c>
      <c r="U177" t="s">
        <v>42</v>
      </c>
      <c r="V177">
        <f>N177</f>
        <v>16</v>
      </c>
      <c r="W177" t="s">
        <v>43</v>
      </c>
      <c r="X177" s="80">
        <f>O177</f>
        <v>5</v>
      </c>
      <c r="Y177" t="s">
        <v>43</v>
      </c>
      <c r="Z177" s="80">
        <f>P177</f>
        <v>2</v>
      </c>
      <c r="AA177" t="s">
        <v>44</v>
      </c>
      <c r="AB177" s="123">
        <f t="shared" si="9"/>
        <v>0</v>
      </c>
      <c r="AC177" t="s">
        <v>45</v>
      </c>
      <c r="AE177" t="str">
        <f t="shared" si="10"/>
        <v>(16,5,2,convert(decimal(18,8),0)),</v>
      </c>
    </row>
    <row r="178" spans="14:31" x14ac:dyDescent="0.25">
      <c r="N178" s="96">
        <v>17</v>
      </c>
      <c r="O178" s="86">
        <v>1</v>
      </c>
      <c r="P178" s="86">
        <v>1</v>
      </c>
      <c r="Q178" s="97">
        <v>5413.9618173030449</v>
      </c>
      <c r="R178" s="134">
        <f t="shared" si="8"/>
        <v>5413.9881191635595</v>
      </c>
      <c r="U178" t="s">
        <v>42</v>
      </c>
      <c r="V178">
        <f>N178</f>
        <v>17</v>
      </c>
      <c r="W178" t="s">
        <v>43</v>
      </c>
      <c r="X178" s="80">
        <f>O178</f>
        <v>1</v>
      </c>
      <c r="Y178" t="s">
        <v>43</v>
      </c>
      <c r="Z178" s="80">
        <f>P178</f>
        <v>1</v>
      </c>
      <c r="AA178" t="s">
        <v>44</v>
      </c>
      <c r="AB178" s="123">
        <f t="shared" si="9"/>
        <v>5413.9881191635595</v>
      </c>
      <c r="AC178" t="s">
        <v>45</v>
      </c>
      <c r="AE178" t="str">
        <f t="shared" si="10"/>
        <v>(17,1,1,convert(decimal(18,8),5413.98811916356)),</v>
      </c>
    </row>
    <row r="179" spans="14:31" x14ac:dyDescent="0.25">
      <c r="N179" s="98">
        <v>17</v>
      </c>
      <c r="O179" s="87">
        <v>2</v>
      </c>
      <c r="P179" s="87">
        <v>1</v>
      </c>
      <c r="Q179" s="99">
        <v>5359.1135079751884</v>
      </c>
      <c r="R179" s="134">
        <f t="shared" si="8"/>
        <v>5359.1395433741664</v>
      </c>
      <c r="U179" t="s">
        <v>42</v>
      </c>
      <c r="V179">
        <f>N179</f>
        <v>17</v>
      </c>
      <c r="W179" t="s">
        <v>43</v>
      </c>
      <c r="X179" s="80">
        <f>O179</f>
        <v>2</v>
      </c>
      <c r="Y179" t="s">
        <v>43</v>
      </c>
      <c r="Z179" s="80">
        <f>P179</f>
        <v>1</v>
      </c>
      <c r="AA179" t="s">
        <v>44</v>
      </c>
      <c r="AB179" s="123">
        <f t="shared" si="9"/>
        <v>5359.1395433741664</v>
      </c>
      <c r="AC179" t="s">
        <v>45</v>
      </c>
      <c r="AE179" t="str">
        <f t="shared" si="10"/>
        <v>(17,2,1,convert(decimal(18,8),5359.13954337417)),</v>
      </c>
    </row>
    <row r="180" spans="14:31" x14ac:dyDescent="0.25">
      <c r="N180" s="98">
        <v>17</v>
      </c>
      <c r="O180" s="87">
        <v>3</v>
      </c>
      <c r="P180" s="87">
        <v>1</v>
      </c>
      <c r="Q180" s="99">
        <v>5771.8713960170417</v>
      </c>
      <c r="R180" s="134">
        <f t="shared" si="8"/>
        <v>5771.8994366574234</v>
      </c>
      <c r="U180" t="s">
        <v>42</v>
      </c>
      <c r="V180">
        <f>N180</f>
        <v>17</v>
      </c>
      <c r="W180" t="s">
        <v>43</v>
      </c>
      <c r="X180" s="80">
        <f>O180</f>
        <v>3</v>
      </c>
      <c r="Y180" t="s">
        <v>43</v>
      </c>
      <c r="Z180" s="80">
        <f>P180</f>
        <v>1</v>
      </c>
      <c r="AA180" t="s">
        <v>44</v>
      </c>
      <c r="AB180" s="123">
        <f t="shared" si="9"/>
        <v>5771.8994366574234</v>
      </c>
      <c r="AC180" t="s">
        <v>45</v>
      </c>
      <c r="AE180" t="str">
        <f t="shared" si="10"/>
        <v>(17,3,1,convert(decimal(18,8),5771.89943665742)),</v>
      </c>
    </row>
    <row r="181" spans="14:31" x14ac:dyDescent="0.25">
      <c r="N181" s="98">
        <v>17</v>
      </c>
      <c r="O181" s="87">
        <v>4</v>
      </c>
      <c r="P181" s="87">
        <v>1</v>
      </c>
      <c r="Q181" s="99">
        <v>6168.9204753422318</v>
      </c>
      <c r="R181" s="134">
        <f t="shared" si="8"/>
        <v>6168.950444908206</v>
      </c>
      <c r="U181" t="s">
        <v>42</v>
      </c>
      <c r="V181">
        <f>N181</f>
        <v>17</v>
      </c>
      <c r="W181" t="s">
        <v>43</v>
      </c>
      <c r="X181" s="80">
        <f>O181</f>
        <v>4</v>
      </c>
      <c r="Y181" t="s">
        <v>43</v>
      </c>
      <c r="Z181" s="80">
        <f>P181</f>
        <v>1</v>
      </c>
      <c r="AA181" t="s">
        <v>44</v>
      </c>
      <c r="AB181" s="123">
        <f t="shared" si="9"/>
        <v>6168.950444908206</v>
      </c>
      <c r="AC181" t="s">
        <v>45</v>
      </c>
      <c r="AE181" t="str">
        <f t="shared" si="10"/>
        <v>(17,4,1,convert(decimal(18,8),6168.95044490821)),</v>
      </c>
    </row>
    <row r="182" spans="14:31" x14ac:dyDescent="0.25">
      <c r="N182" s="98">
        <v>17</v>
      </c>
      <c r="O182" s="87">
        <v>5</v>
      </c>
      <c r="P182" s="87">
        <v>1</v>
      </c>
      <c r="Q182" s="99">
        <v>7365.8317127117934</v>
      </c>
      <c r="R182" s="134">
        <f t="shared" si="8"/>
        <v>7365.8674970569391</v>
      </c>
      <c r="U182" t="s">
        <v>42</v>
      </c>
      <c r="V182">
        <f>N182</f>
        <v>17</v>
      </c>
      <c r="W182" t="s">
        <v>43</v>
      </c>
      <c r="X182" s="80">
        <f>O182</f>
        <v>5</v>
      </c>
      <c r="Y182" t="s">
        <v>43</v>
      </c>
      <c r="Z182" s="80">
        <f>P182</f>
        <v>1</v>
      </c>
      <c r="AA182" t="s">
        <v>44</v>
      </c>
      <c r="AB182" s="123">
        <f t="shared" si="9"/>
        <v>7365.8674970569391</v>
      </c>
      <c r="AC182" t="s">
        <v>45</v>
      </c>
      <c r="AE182" t="str">
        <f t="shared" si="10"/>
        <v>(17,5,1,convert(decimal(18,8),7365.86749705694)),</v>
      </c>
    </row>
    <row r="183" spans="14:31" x14ac:dyDescent="0.25">
      <c r="N183" s="98">
        <v>17</v>
      </c>
      <c r="O183" s="87">
        <v>1</v>
      </c>
      <c r="P183" s="87">
        <v>2</v>
      </c>
      <c r="Q183" s="99">
        <v>2159</v>
      </c>
      <c r="R183" s="134">
        <f t="shared" si="8"/>
        <v>2159.0104887545881</v>
      </c>
      <c r="U183" t="s">
        <v>42</v>
      </c>
      <c r="V183">
        <f>N183</f>
        <v>17</v>
      </c>
      <c r="W183" t="s">
        <v>43</v>
      </c>
      <c r="X183" s="80">
        <f>O183</f>
        <v>1</v>
      </c>
      <c r="Y183" t="s">
        <v>43</v>
      </c>
      <c r="Z183" s="80">
        <f>P183</f>
        <v>2</v>
      </c>
      <c r="AA183" t="s">
        <v>44</v>
      </c>
      <c r="AB183" s="123">
        <f t="shared" si="9"/>
        <v>2159.0104887545881</v>
      </c>
      <c r="AC183" t="s">
        <v>45</v>
      </c>
      <c r="AE183" t="str">
        <f t="shared" si="10"/>
        <v>(17,1,2,convert(decimal(18,8),2159.01048875459)),</v>
      </c>
    </row>
    <row r="184" spans="14:31" x14ac:dyDescent="0.25">
      <c r="N184" s="98">
        <v>17</v>
      </c>
      <c r="O184" s="87">
        <v>2</v>
      </c>
      <c r="P184" s="87">
        <v>2</v>
      </c>
      <c r="Q184" s="99">
        <v>1817</v>
      </c>
      <c r="R184" s="134">
        <f t="shared" si="8"/>
        <v>1817.0088272659038</v>
      </c>
      <c r="U184" t="s">
        <v>42</v>
      </c>
      <c r="V184">
        <f>N184</f>
        <v>17</v>
      </c>
      <c r="W184" t="s">
        <v>43</v>
      </c>
      <c r="X184" s="80">
        <f>O184</f>
        <v>2</v>
      </c>
      <c r="Y184" t="s">
        <v>43</v>
      </c>
      <c r="Z184" s="80">
        <f>P184</f>
        <v>2</v>
      </c>
      <c r="AA184" t="s">
        <v>44</v>
      </c>
      <c r="AB184" s="123">
        <f t="shared" si="9"/>
        <v>1817.0088272659038</v>
      </c>
      <c r="AC184" t="s">
        <v>45</v>
      </c>
      <c r="AE184" t="str">
        <f t="shared" si="10"/>
        <v>(17,2,2,convert(decimal(18,8),1817.0088272659)),</v>
      </c>
    </row>
    <row r="185" spans="14:31" x14ac:dyDescent="0.25">
      <c r="N185" s="98">
        <v>17</v>
      </c>
      <c r="O185" s="87">
        <v>3</v>
      </c>
      <c r="P185" s="87">
        <v>2</v>
      </c>
      <c r="Q185" s="99">
        <v>1973</v>
      </c>
      <c r="R185" s="134">
        <f t="shared" si="8"/>
        <v>1973.0095851379351</v>
      </c>
      <c r="U185" t="s">
        <v>42</v>
      </c>
      <c r="V185">
        <f>N185</f>
        <v>17</v>
      </c>
      <c r="W185" t="s">
        <v>43</v>
      </c>
      <c r="X185" s="80">
        <f>O185</f>
        <v>3</v>
      </c>
      <c r="Y185" t="s">
        <v>43</v>
      </c>
      <c r="Z185" s="80">
        <f>P185</f>
        <v>2</v>
      </c>
      <c r="AA185" t="s">
        <v>44</v>
      </c>
      <c r="AB185" s="123">
        <f t="shared" si="9"/>
        <v>1973.0095851379351</v>
      </c>
      <c r="AC185" t="s">
        <v>45</v>
      </c>
      <c r="AE185" t="str">
        <f t="shared" si="10"/>
        <v>(17,3,2,convert(decimal(18,8),1973.00958513794)),</v>
      </c>
    </row>
    <row r="186" spans="14:31" x14ac:dyDescent="0.25">
      <c r="N186" s="98">
        <v>17</v>
      </c>
      <c r="O186" s="87">
        <v>4</v>
      </c>
      <c r="P186" s="87">
        <v>2</v>
      </c>
      <c r="Q186" s="99">
        <v>2113</v>
      </c>
      <c r="R186" s="134">
        <f t="shared" si="8"/>
        <v>2113.0102652795017</v>
      </c>
      <c r="U186" t="s">
        <v>42</v>
      </c>
      <c r="V186">
        <f>N186</f>
        <v>17</v>
      </c>
      <c r="W186" t="s">
        <v>43</v>
      </c>
      <c r="X186" s="80">
        <f>O186</f>
        <v>4</v>
      </c>
      <c r="Y186" t="s">
        <v>43</v>
      </c>
      <c r="Z186" s="80">
        <f>P186</f>
        <v>2</v>
      </c>
      <c r="AA186" t="s">
        <v>44</v>
      </c>
      <c r="AB186" s="123">
        <f t="shared" si="9"/>
        <v>2113.0102652795017</v>
      </c>
      <c r="AC186" t="s">
        <v>45</v>
      </c>
      <c r="AE186" t="str">
        <f t="shared" si="10"/>
        <v>(17,4,2,convert(decimal(18,8),2113.0102652795)),</v>
      </c>
    </row>
    <row r="187" spans="14:31" ht="15.75" thickBot="1" x14ac:dyDescent="0.3">
      <c r="N187" s="100">
        <v>17</v>
      </c>
      <c r="O187" s="88">
        <v>5</v>
      </c>
      <c r="P187" s="88">
        <v>2</v>
      </c>
      <c r="Q187" s="101">
        <v>2428</v>
      </c>
      <c r="R187" s="134">
        <f t="shared" si="8"/>
        <v>2428.0117955980268</v>
      </c>
      <c r="S187" s="95">
        <f>SUM(Q178:Q187)</f>
        <v>40569.698909349303</v>
      </c>
      <c r="U187" t="s">
        <v>42</v>
      </c>
      <c r="V187">
        <f>N187</f>
        <v>17</v>
      </c>
      <c r="W187" t="s">
        <v>43</v>
      </c>
      <c r="X187" s="80">
        <f>O187</f>
        <v>5</v>
      </c>
      <c r="Y187" t="s">
        <v>43</v>
      </c>
      <c r="Z187" s="80">
        <f>P187</f>
        <v>2</v>
      </c>
      <c r="AA187" t="s">
        <v>44</v>
      </c>
      <c r="AB187" s="123">
        <f t="shared" si="9"/>
        <v>2428.0117955980268</v>
      </c>
      <c r="AC187" t="s">
        <v>45</v>
      </c>
      <c r="AE187" t="str">
        <f t="shared" si="10"/>
        <v>(17,5,2,convert(decimal(18,8),2428.01179559803)),</v>
      </c>
    </row>
    <row r="188" spans="14:31" x14ac:dyDescent="0.25">
      <c r="N188" s="102">
        <v>18</v>
      </c>
      <c r="O188" s="84">
        <v>1</v>
      </c>
      <c r="P188" s="84">
        <v>1</v>
      </c>
      <c r="Q188" s="103">
        <v>2614.2806508780409</v>
      </c>
      <c r="R188" s="134">
        <f t="shared" si="8"/>
        <v>2614.2933514561655</v>
      </c>
      <c r="U188" t="s">
        <v>42</v>
      </c>
      <c r="V188">
        <f>N188</f>
        <v>18</v>
      </c>
      <c r="W188" t="s">
        <v>43</v>
      </c>
      <c r="X188" s="80">
        <f>O188</f>
        <v>1</v>
      </c>
      <c r="Y188" t="s">
        <v>43</v>
      </c>
      <c r="Z188" s="80">
        <f>P188</f>
        <v>1</v>
      </c>
      <c r="AA188" t="s">
        <v>44</v>
      </c>
      <c r="AB188" s="123">
        <f t="shared" si="9"/>
        <v>2614.2933514561655</v>
      </c>
      <c r="AC188" t="s">
        <v>45</v>
      </c>
      <c r="AE188" t="str">
        <f t="shared" si="10"/>
        <v>(18,1,1,convert(decimal(18,8),2614.29335145617)),</v>
      </c>
    </row>
    <row r="189" spans="14:31" x14ac:dyDescent="0.25">
      <c r="N189" s="104">
        <v>18</v>
      </c>
      <c r="O189" s="83">
        <v>2</v>
      </c>
      <c r="P189" s="83">
        <v>1</v>
      </c>
      <c r="Q189" s="105">
        <v>2594.8086231723528</v>
      </c>
      <c r="R189" s="134">
        <f t="shared" si="8"/>
        <v>2594.8212291523669</v>
      </c>
      <c r="U189" t="s">
        <v>42</v>
      </c>
      <c r="V189">
        <f>N189</f>
        <v>18</v>
      </c>
      <c r="W189" t="s">
        <v>43</v>
      </c>
      <c r="X189" s="80">
        <f>O189</f>
        <v>2</v>
      </c>
      <c r="Y189" t="s">
        <v>43</v>
      </c>
      <c r="Z189" s="80">
        <f>P189</f>
        <v>1</v>
      </c>
      <c r="AA189" t="s">
        <v>44</v>
      </c>
      <c r="AB189" s="123">
        <f t="shared" si="9"/>
        <v>2594.8212291523669</v>
      </c>
      <c r="AC189" t="s">
        <v>45</v>
      </c>
      <c r="AE189" t="str">
        <f t="shared" si="10"/>
        <v>(18,2,1,convert(decimal(18,8),2594.82122915237)),</v>
      </c>
    </row>
    <row r="190" spans="14:31" x14ac:dyDescent="0.25">
      <c r="N190" s="104">
        <v>18</v>
      </c>
      <c r="O190" s="83">
        <v>3</v>
      </c>
      <c r="P190" s="83">
        <v>1</v>
      </c>
      <c r="Q190" s="105">
        <v>2615.6351927078172</v>
      </c>
      <c r="R190" s="134">
        <f t="shared" si="8"/>
        <v>2615.6478998665148</v>
      </c>
      <c r="U190" t="s">
        <v>42</v>
      </c>
      <c r="V190">
        <f>N190</f>
        <v>18</v>
      </c>
      <c r="W190" t="s">
        <v>43</v>
      </c>
      <c r="X190" s="80">
        <f>O190</f>
        <v>3</v>
      </c>
      <c r="Y190" t="s">
        <v>43</v>
      </c>
      <c r="Z190" s="80">
        <f>P190</f>
        <v>1</v>
      </c>
      <c r="AA190" t="s">
        <v>44</v>
      </c>
      <c r="AB190" s="123">
        <f t="shared" si="9"/>
        <v>2615.6478998665148</v>
      </c>
      <c r="AC190" t="s">
        <v>45</v>
      </c>
      <c r="AE190" t="str">
        <f t="shared" si="10"/>
        <v>(18,3,1,convert(decimal(18,8),2615.64789986651)),</v>
      </c>
    </row>
    <row r="191" spans="14:31" x14ac:dyDescent="0.25">
      <c r="N191" s="104">
        <v>18</v>
      </c>
      <c r="O191" s="83">
        <v>4</v>
      </c>
      <c r="P191" s="83">
        <v>1</v>
      </c>
      <c r="Q191" s="105">
        <v>2648.537859007833</v>
      </c>
      <c r="R191" s="134">
        <f t="shared" si="8"/>
        <v>2648.550726012752</v>
      </c>
      <c r="U191" t="s">
        <v>42</v>
      </c>
      <c r="V191">
        <f>N191</f>
        <v>18</v>
      </c>
      <c r="W191" t="s">
        <v>43</v>
      </c>
      <c r="X191" s="80">
        <f>O191</f>
        <v>4</v>
      </c>
      <c r="Y191" t="s">
        <v>43</v>
      </c>
      <c r="Z191" s="80">
        <f>P191</f>
        <v>1</v>
      </c>
      <c r="AA191" t="s">
        <v>44</v>
      </c>
      <c r="AB191" s="123">
        <f t="shared" si="9"/>
        <v>2648.550726012752</v>
      </c>
      <c r="AC191" t="s">
        <v>45</v>
      </c>
      <c r="AE191" t="str">
        <f t="shared" si="10"/>
        <v>(18,4,1,convert(decimal(18,8),2648.55072601275)),</v>
      </c>
    </row>
    <row r="192" spans="14:31" x14ac:dyDescent="0.25">
      <c r="N192" s="104">
        <v>18</v>
      </c>
      <c r="O192" s="83">
        <v>5</v>
      </c>
      <c r="P192" s="83">
        <v>1</v>
      </c>
      <c r="Q192" s="105">
        <v>3975.4292629997499</v>
      </c>
      <c r="R192" s="134">
        <f t="shared" si="8"/>
        <v>3975.4485762475133</v>
      </c>
      <c r="U192" t="s">
        <v>42</v>
      </c>
      <c r="V192">
        <f>N192</f>
        <v>18</v>
      </c>
      <c r="W192" t="s">
        <v>43</v>
      </c>
      <c r="X192" s="80">
        <f>O192</f>
        <v>5</v>
      </c>
      <c r="Y192" t="s">
        <v>43</v>
      </c>
      <c r="Z192" s="80">
        <f>P192</f>
        <v>1</v>
      </c>
      <c r="AA192" t="s">
        <v>44</v>
      </c>
      <c r="AB192" s="123">
        <f t="shared" si="9"/>
        <v>3975.4485762475133</v>
      </c>
      <c r="AC192" t="s">
        <v>45</v>
      </c>
      <c r="AE192" t="str">
        <f t="shared" si="10"/>
        <v>(18,5,1,convert(decimal(18,8),3975.44857624751)),</v>
      </c>
    </row>
    <row r="193" spans="14:31" x14ac:dyDescent="0.25">
      <c r="N193" s="104">
        <v>18</v>
      </c>
      <c r="O193" s="83">
        <v>1</v>
      </c>
      <c r="P193" s="83">
        <v>2</v>
      </c>
      <c r="Q193" s="105">
        <v>0</v>
      </c>
      <c r="R193" s="134">
        <f t="shared" si="8"/>
        <v>0</v>
      </c>
      <c r="U193" t="s">
        <v>42</v>
      </c>
      <c r="V193">
        <f>N193</f>
        <v>18</v>
      </c>
      <c r="W193" t="s">
        <v>43</v>
      </c>
      <c r="X193" s="80">
        <f>O193</f>
        <v>1</v>
      </c>
      <c r="Y193" t="s">
        <v>43</v>
      </c>
      <c r="Z193" s="80">
        <f>P193</f>
        <v>2</v>
      </c>
      <c r="AA193" t="s">
        <v>44</v>
      </c>
      <c r="AB193" s="123">
        <f t="shared" si="9"/>
        <v>0</v>
      </c>
      <c r="AC193" t="s">
        <v>45</v>
      </c>
      <c r="AE193" t="str">
        <f t="shared" si="10"/>
        <v>(18,1,2,convert(decimal(18,8),0)),</v>
      </c>
    </row>
    <row r="194" spans="14:31" x14ac:dyDescent="0.25">
      <c r="N194" s="104">
        <v>18</v>
      </c>
      <c r="O194" s="83">
        <v>2</v>
      </c>
      <c r="P194" s="83">
        <v>2</v>
      </c>
      <c r="Q194" s="105">
        <v>0</v>
      </c>
      <c r="R194" s="134">
        <f t="shared" si="8"/>
        <v>0</v>
      </c>
      <c r="U194" t="s">
        <v>42</v>
      </c>
      <c r="V194">
        <f>N194</f>
        <v>18</v>
      </c>
      <c r="W194" t="s">
        <v>43</v>
      </c>
      <c r="X194" s="80">
        <f>O194</f>
        <v>2</v>
      </c>
      <c r="Y194" t="s">
        <v>43</v>
      </c>
      <c r="Z194" s="80">
        <f>P194</f>
        <v>2</v>
      </c>
      <c r="AA194" t="s">
        <v>44</v>
      </c>
      <c r="AB194" s="123">
        <f t="shared" si="9"/>
        <v>0</v>
      </c>
      <c r="AC194" t="s">
        <v>45</v>
      </c>
      <c r="AE194" t="str">
        <f t="shared" si="10"/>
        <v>(18,2,2,convert(decimal(18,8),0)),</v>
      </c>
    </row>
    <row r="195" spans="14:31" x14ac:dyDescent="0.25">
      <c r="N195" s="104">
        <v>18</v>
      </c>
      <c r="O195" s="83">
        <v>3</v>
      </c>
      <c r="P195" s="83">
        <v>2</v>
      </c>
      <c r="Q195" s="105">
        <v>0</v>
      </c>
      <c r="R195" s="134">
        <f t="shared" si="8"/>
        <v>0</v>
      </c>
      <c r="U195" t="s">
        <v>42</v>
      </c>
      <c r="V195">
        <f>N195</f>
        <v>18</v>
      </c>
      <c r="W195" t="s">
        <v>43</v>
      </c>
      <c r="X195" s="80">
        <f>O195</f>
        <v>3</v>
      </c>
      <c r="Y195" t="s">
        <v>43</v>
      </c>
      <c r="Z195" s="80">
        <f>P195</f>
        <v>2</v>
      </c>
      <c r="AA195" t="s">
        <v>44</v>
      </c>
      <c r="AB195" s="123">
        <f t="shared" si="9"/>
        <v>0</v>
      </c>
      <c r="AC195" t="s">
        <v>45</v>
      </c>
      <c r="AE195" t="str">
        <f t="shared" si="10"/>
        <v>(18,3,2,convert(decimal(18,8),0)),</v>
      </c>
    </row>
    <row r="196" spans="14:31" x14ac:dyDescent="0.25">
      <c r="N196" s="104">
        <v>18</v>
      </c>
      <c r="O196" s="83">
        <v>4</v>
      </c>
      <c r="P196" s="83">
        <v>2</v>
      </c>
      <c r="Q196" s="105">
        <v>0</v>
      </c>
      <c r="R196" s="134">
        <f t="shared" si="8"/>
        <v>0</v>
      </c>
      <c r="U196" t="s">
        <v>42</v>
      </c>
      <c r="V196">
        <f>N196</f>
        <v>18</v>
      </c>
      <c r="W196" t="s">
        <v>43</v>
      </c>
      <c r="X196" s="80">
        <f>O196</f>
        <v>4</v>
      </c>
      <c r="Y196" t="s">
        <v>43</v>
      </c>
      <c r="Z196" s="80">
        <f>P196</f>
        <v>2</v>
      </c>
      <c r="AA196" t="s">
        <v>44</v>
      </c>
      <c r="AB196" s="123">
        <f t="shared" si="9"/>
        <v>0</v>
      </c>
      <c r="AC196" t="s">
        <v>45</v>
      </c>
      <c r="AE196" t="str">
        <f t="shared" si="10"/>
        <v>(18,4,2,convert(decimal(18,8),0)),</v>
      </c>
    </row>
    <row r="197" spans="14:31" ht="15.75" thickBot="1" x14ac:dyDescent="0.3">
      <c r="N197" s="106">
        <v>18</v>
      </c>
      <c r="O197" s="85">
        <v>5</v>
      </c>
      <c r="P197" s="85">
        <v>2</v>
      </c>
      <c r="Q197" s="107">
        <v>0</v>
      </c>
      <c r="R197" s="134">
        <f t="shared" si="8"/>
        <v>0</v>
      </c>
      <c r="S197" s="95">
        <f>SUM(Q188:Q197)</f>
        <v>14448.691588765792</v>
      </c>
      <c r="U197" t="s">
        <v>42</v>
      </c>
      <c r="V197">
        <f>N197</f>
        <v>18</v>
      </c>
      <c r="W197" t="s">
        <v>43</v>
      </c>
      <c r="X197" s="80">
        <f>O197</f>
        <v>5</v>
      </c>
      <c r="Y197" t="s">
        <v>43</v>
      </c>
      <c r="Z197" s="80">
        <f>P197</f>
        <v>2</v>
      </c>
      <c r="AA197" t="s">
        <v>44</v>
      </c>
      <c r="AB197" s="123">
        <f t="shared" ref="AB197" si="11">R197</f>
        <v>0</v>
      </c>
      <c r="AC197" t="s">
        <v>45</v>
      </c>
      <c r="AE197" t="str">
        <f t="shared" ref="AE197" si="12">_xlfn.CONCAT(U197,V197,W197,X197,Y197,Z197,AA197,AB197,AC197)</f>
        <v>(18,5,2,convert(decimal(18,8),0)),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C859-6A21-4B90-8426-89D864CC50ED}">
  <dimension ref="B2:AH197"/>
  <sheetViews>
    <sheetView workbookViewId="0">
      <selection activeCell="B1" sqref="B1"/>
    </sheetView>
  </sheetViews>
  <sheetFormatPr defaultRowHeight="15" x14ac:dyDescent="0.25"/>
  <cols>
    <col min="2" max="2" width="73.28515625" bestFit="1" customWidth="1"/>
    <col min="27" max="27" width="9.5703125" bestFit="1" customWidth="1"/>
    <col min="29" max="29" width="9.140625" customWidth="1"/>
    <col min="33" max="33" width="33" bestFit="1" customWidth="1"/>
  </cols>
  <sheetData>
    <row r="2" spans="2:34" x14ac:dyDescent="0.25">
      <c r="B2" s="109" t="s">
        <v>0</v>
      </c>
      <c r="C2" s="110" t="s">
        <v>4</v>
      </c>
      <c r="D2" s="110" t="s">
        <v>5</v>
      </c>
      <c r="E2" s="110" t="s">
        <v>6</v>
      </c>
      <c r="F2" s="110" t="s">
        <v>7</v>
      </c>
      <c r="G2" s="110" t="s">
        <v>8</v>
      </c>
      <c r="H2" s="110" t="s">
        <v>4</v>
      </c>
      <c r="I2" s="110" t="s">
        <v>5</v>
      </c>
      <c r="J2" s="110" t="s">
        <v>6</v>
      </c>
      <c r="K2" s="110" t="s">
        <v>7</v>
      </c>
      <c r="L2" s="110" t="s">
        <v>8</v>
      </c>
      <c r="O2" s="109" t="s">
        <v>0</v>
      </c>
      <c r="P2" s="109" t="s">
        <v>9</v>
      </c>
      <c r="Q2" s="109" t="s">
        <v>10</v>
      </c>
      <c r="R2" s="109" t="s">
        <v>22</v>
      </c>
      <c r="S2" s="109" t="s">
        <v>11</v>
      </c>
      <c r="T2" s="109" t="s">
        <v>21</v>
      </c>
      <c r="U2" s="109" t="s">
        <v>12</v>
      </c>
      <c r="V2" s="109" t="s">
        <v>13</v>
      </c>
      <c r="W2" s="109" t="s">
        <v>23</v>
      </c>
      <c r="X2" s="109" t="s">
        <v>14</v>
      </c>
      <c r="Y2" s="109" t="s">
        <v>15</v>
      </c>
      <c r="Z2" s="109" t="s">
        <v>25</v>
      </c>
      <c r="AA2" s="109" t="s">
        <v>26</v>
      </c>
      <c r="AB2" s="109" t="s">
        <v>27</v>
      </c>
      <c r="AC2" s="109" t="s">
        <v>16</v>
      </c>
      <c r="AD2" s="109" t="s">
        <v>17</v>
      </c>
      <c r="AE2" s="109" t="s">
        <v>28</v>
      </c>
      <c r="AF2" s="109" t="s">
        <v>19</v>
      </c>
      <c r="AG2" s="109" t="s">
        <v>29</v>
      </c>
    </row>
    <row r="3" spans="2:34" x14ac:dyDescent="0.25">
      <c r="B3" s="109" t="s">
        <v>9</v>
      </c>
      <c r="C3" s="109">
        <v>2475.5637183824715</v>
      </c>
      <c r="D3" s="109">
        <v>2371.5696444395217</v>
      </c>
      <c r="E3" s="109">
        <v>2364.4468443475675</v>
      </c>
      <c r="F3" s="109">
        <v>2315.7516898074718</v>
      </c>
      <c r="G3" s="109">
        <v>3018.7383565645605</v>
      </c>
      <c r="H3" s="109">
        <v>2086</v>
      </c>
      <c r="I3" s="109">
        <v>1716</v>
      </c>
      <c r="J3" s="109">
        <v>1699</v>
      </c>
      <c r="K3" s="109">
        <v>1676</v>
      </c>
      <c r="L3" s="109">
        <v>2291</v>
      </c>
      <c r="N3">
        <f>SUM(P3:AG3)</f>
        <v>49674</v>
      </c>
      <c r="O3" s="110" t="s">
        <v>4</v>
      </c>
      <c r="P3" s="109">
        <v>2475.5637183824715</v>
      </c>
      <c r="Q3" s="109">
        <v>923.00112775898174</v>
      </c>
      <c r="R3" s="109">
        <v>1299.1374254873531</v>
      </c>
      <c r="S3" s="109">
        <v>822.96487836313838</v>
      </c>
      <c r="T3" s="109">
        <v>2327.5100692766232</v>
      </c>
      <c r="U3" s="109">
        <v>829.63396165619463</v>
      </c>
      <c r="V3" s="109">
        <v>789.61946189785726</v>
      </c>
      <c r="W3" s="109">
        <v>5628.7062993394557</v>
      </c>
      <c r="X3" s="109">
        <v>1871.3447720315771</v>
      </c>
      <c r="Y3" s="109">
        <v>821.63106170452716</v>
      </c>
      <c r="Z3" s="109">
        <v>1111.0692766231673</v>
      </c>
      <c r="AA3" s="109">
        <v>6343.6320283550831</v>
      </c>
      <c r="AB3" s="109">
        <v>714.92572901562755</v>
      </c>
      <c r="AC3" s="109">
        <v>1041.7108103753826</v>
      </c>
      <c r="AD3" s="109">
        <v>10198.362171741583</v>
      </c>
      <c r="AE3" s="109">
        <v>4446.9447398098919</v>
      </c>
      <c r="AF3" s="109">
        <v>5413.9618173030449</v>
      </c>
      <c r="AG3" s="109">
        <v>2614.2806508780409</v>
      </c>
    </row>
    <row r="4" spans="2:34" x14ac:dyDescent="0.25">
      <c r="B4" s="109" t="s">
        <v>10</v>
      </c>
      <c r="C4" s="109">
        <v>923.00112775898174</v>
      </c>
      <c r="D4" s="109">
        <v>709.6794694284448</v>
      </c>
      <c r="E4" s="109">
        <v>888.71529773110069</v>
      </c>
      <c r="F4" s="109">
        <v>720.57831678094726</v>
      </c>
      <c r="G4" s="109">
        <v>763.9761914698272</v>
      </c>
      <c r="H4" s="109">
        <v>319</v>
      </c>
      <c r="I4" s="109">
        <v>389</v>
      </c>
      <c r="J4" s="109">
        <v>505</v>
      </c>
      <c r="K4" s="109">
        <v>468</v>
      </c>
      <c r="L4" s="109">
        <v>513</v>
      </c>
      <c r="N4">
        <f t="shared" ref="N4:N12" si="0">SUM(P4:AG4)</f>
        <v>49763</v>
      </c>
      <c r="O4" s="110" t="s">
        <v>5</v>
      </c>
      <c r="P4" s="109">
        <v>2371.5696444395217</v>
      </c>
      <c r="Q4" s="109">
        <v>709.6794694284448</v>
      </c>
      <c r="R4" s="109">
        <v>941.18655848471417</v>
      </c>
      <c r="S4" s="109">
        <v>844.72527137793531</v>
      </c>
      <c r="T4" s="109">
        <v>2616.8569173681881</v>
      </c>
      <c r="U4" s="109">
        <v>749.64200265839611</v>
      </c>
      <c r="V4" s="109">
        <v>662.82684426229503</v>
      </c>
      <c r="W4" s="109">
        <v>5273.6763679663272</v>
      </c>
      <c r="X4" s="109">
        <v>1299.4713391670359</v>
      </c>
      <c r="Y4" s="109">
        <v>888.82185976960568</v>
      </c>
      <c r="Z4" s="109">
        <v>1136.8651694727514</v>
      </c>
      <c r="AA4" s="109">
        <v>8131.6865031014622</v>
      </c>
      <c r="AB4" s="109">
        <v>818.54292202038107</v>
      </c>
      <c r="AC4" s="109">
        <v>994.92927558706242</v>
      </c>
      <c r="AD4" s="109">
        <v>9578.6058097031455</v>
      </c>
      <c r="AE4" s="109">
        <v>4789.991914045193</v>
      </c>
      <c r="AF4" s="109">
        <v>5359.1135079751884</v>
      </c>
      <c r="AG4" s="109">
        <v>2594.8086231723528</v>
      </c>
    </row>
    <row r="5" spans="2:34" x14ac:dyDescent="0.25">
      <c r="B5" s="109" t="s">
        <v>22</v>
      </c>
      <c r="C5" s="109">
        <v>1299.1374254873531</v>
      </c>
      <c r="D5" s="109">
        <v>941.18655848471417</v>
      </c>
      <c r="E5" s="109">
        <v>1163.11126523333</v>
      </c>
      <c r="F5" s="109">
        <v>885.59625192162218</v>
      </c>
      <c r="G5" s="109">
        <v>942.92556965194899</v>
      </c>
      <c r="H5" s="109">
        <v>364</v>
      </c>
      <c r="I5" s="109">
        <v>463</v>
      </c>
      <c r="J5" s="109">
        <v>590</v>
      </c>
      <c r="K5" s="109">
        <v>524</v>
      </c>
      <c r="L5" s="109">
        <v>577</v>
      </c>
      <c r="N5">
        <f t="shared" si="0"/>
        <v>55114</v>
      </c>
      <c r="O5" s="110" t="s">
        <v>6</v>
      </c>
      <c r="P5" s="109">
        <v>2364.4468443475675</v>
      </c>
      <c r="Q5" s="109">
        <v>888.71529773110069</v>
      </c>
      <c r="R5" s="109">
        <v>1163.11126523333</v>
      </c>
      <c r="S5" s="109">
        <v>997.92762310512239</v>
      </c>
      <c r="T5" s="109">
        <v>2850.4416922619639</v>
      </c>
      <c r="U5" s="109">
        <v>891.44560586545128</v>
      </c>
      <c r="V5" s="109">
        <v>810.90151590211042</v>
      </c>
      <c r="W5" s="109">
        <v>7351.3546517388295</v>
      </c>
      <c r="X5" s="109">
        <v>1582.2135638561379</v>
      </c>
      <c r="Y5" s="109">
        <v>992.46700683642121</v>
      </c>
      <c r="Z5" s="109">
        <v>1299.6266719508571</v>
      </c>
      <c r="AA5" s="109">
        <v>8230.5138709997027</v>
      </c>
      <c r="AB5" s="109">
        <v>794.5196670960072</v>
      </c>
      <c r="AC5" s="109">
        <v>1107.1399484791439</v>
      </c>
      <c r="AD5" s="109">
        <v>10149.920489448132</v>
      </c>
      <c r="AE5" s="109">
        <v>5251.7476964232637</v>
      </c>
      <c r="AF5" s="109">
        <v>5771.8713960170417</v>
      </c>
      <c r="AG5" s="109">
        <v>2615.6351927078172</v>
      </c>
    </row>
    <row r="6" spans="2:34" x14ac:dyDescent="0.25">
      <c r="B6" s="109" t="s">
        <v>11</v>
      </c>
      <c r="C6" s="109">
        <v>822.96487836313838</v>
      </c>
      <c r="D6" s="109">
        <v>844.72527137793531</v>
      </c>
      <c r="E6" s="109">
        <v>997.92762310512239</v>
      </c>
      <c r="F6" s="109">
        <v>1064.3656816573534</v>
      </c>
      <c r="G6" s="109">
        <v>1203.0904348551874</v>
      </c>
      <c r="H6" s="109">
        <v>1355</v>
      </c>
      <c r="I6" s="109">
        <v>1666</v>
      </c>
      <c r="J6" s="109">
        <v>1954</v>
      </c>
      <c r="K6" s="109">
        <v>2327</v>
      </c>
      <c r="L6" s="109">
        <v>2207</v>
      </c>
      <c r="N6">
        <f t="shared" si="0"/>
        <v>56355</v>
      </c>
      <c r="O6" s="110" t="s">
        <v>7</v>
      </c>
      <c r="P6" s="109">
        <v>2315.7516898074718</v>
      </c>
      <c r="Q6" s="109">
        <v>720.57831678094726</v>
      </c>
      <c r="R6" s="109">
        <v>885.59625192162218</v>
      </c>
      <c r="S6" s="109">
        <v>1064.3656816573534</v>
      </c>
      <c r="T6" s="109">
        <v>2513.7732119762818</v>
      </c>
      <c r="U6" s="109">
        <v>852.59266489348727</v>
      </c>
      <c r="V6" s="109">
        <v>793.46123813474537</v>
      </c>
      <c r="W6" s="109">
        <v>7154.9026378077642</v>
      </c>
      <c r="X6" s="109">
        <v>1142.749200849174</v>
      </c>
      <c r="Y6" s="109">
        <v>1119.3716600375783</v>
      </c>
      <c r="Z6" s="109">
        <v>1155.1255459847246</v>
      </c>
      <c r="AA6" s="109">
        <v>9011.3544081403579</v>
      </c>
      <c r="AB6" s="109">
        <v>827.83997462238597</v>
      </c>
      <c r="AC6" s="109">
        <v>1189.5042824723653</v>
      </c>
      <c r="AD6" s="109">
        <v>11072.70344793929</v>
      </c>
      <c r="AE6" s="109">
        <v>5717.8714526243866</v>
      </c>
      <c r="AF6" s="109">
        <v>6168.9204753422318</v>
      </c>
      <c r="AG6" s="109">
        <v>2648.537859007833</v>
      </c>
    </row>
    <row r="7" spans="2:34" x14ac:dyDescent="0.25">
      <c r="B7" s="109" t="s">
        <v>21</v>
      </c>
      <c r="C7" s="109">
        <v>2327.5100692766232</v>
      </c>
      <c r="D7" s="109">
        <v>2616.8569173681881</v>
      </c>
      <c r="E7" s="109">
        <v>2850.4416922619639</v>
      </c>
      <c r="F7" s="109">
        <v>2513.7732119762818</v>
      </c>
      <c r="G7" s="109">
        <v>2677.3580043402053</v>
      </c>
      <c r="H7" s="109">
        <v>519</v>
      </c>
      <c r="I7" s="109">
        <v>414</v>
      </c>
      <c r="J7" s="109">
        <v>449</v>
      </c>
      <c r="K7" s="109">
        <v>455</v>
      </c>
      <c r="L7" s="109">
        <v>559</v>
      </c>
      <c r="N7">
        <f t="shared" si="0"/>
        <v>65968.999999999985</v>
      </c>
      <c r="O7" s="110" t="s">
        <v>8</v>
      </c>
      <c r="P7" s="109">
        <v>3018.7383565645605</v>
      </c>
      <c r="Q7" s="109">
        <v>763.9761914698272</v>
      </c>
      <c r="R7" s="109">
        <v>942.92556965194899</v>
      </c>
      <c r="S7" s="109">
        <v>1203.0904348551874</v>
      </c>
      <c r="T7" s="109">
        <v>2677.3580043402053</v>
      </c>
      <c r="U7" s="109">
        <v>960.82050747016115</v>
      </c>
      <c r="V7" s="109">
        <v>863.08661630915617</v>
      </c>
      <c r="W7" s="109">
        <v>7390.6093189216263</v>
      </c>
      <c r="X7" s="109">
        <v>1208.5965695684836</v>
      </c>
      <c r="Y7" s="109">
        <v>1669.7353518070279</v>
      </c>
      <c r="Z7" s="109">
        <v>1248.5160462398799</v>
      </c>
      <c r="AA7" s="109">
        <v>10211.126825807529</v>
      </c>
      <c r="AB7" s="109">
        <v>949.80823804356896</v>
      </c>
      <c r="AC7" s="109">
        <v>1351.7560721141808</v>
      </c>
      <c r="AD7" s="109">
        <v>12642.085301727735</v>
      </c>
      <c r="AE7" s="109">
        <v>7525.5096193973786</v>
      </c>
      <c r="AF7" s="109">
        <v>7365.8317127117934</v>
      </c>
      <c r="AG7" s="109">
        <v>3975.4292629997499</v>
      </c>
    </row>
    <row r="8" spans="2:34" x14ac:dyDescent="0.25">
      <c r="B8" s="109" t="s">
        <v>12</v>
      </c>
      <c r="C8" s="109">
        <v>829.63396165619463</v>
      </c>
      <c r="D8" s="109">
        <v>749.64200265839611</v>
      </c>
      <c r="E8" s="109">
        <v>891.44560586545128</v>
      </c>
      <c r="F8" s="109">
        <v>852.59266489348727</v>
      </c>
      <c r="G8" s="109">
        <v>960.82050747016115</v>
      </c>
      <c r="H8" s="109">
        <v>724</v>
      </c>
      <c r="I8" s="109">
        <v>762</v>
      </c>
      <c r="J8" s="109">
        <v>913</v>
      </c>
      <c r="K8" s="109">
        <v>944</v>
      </c>
      <c r="L8" s="109">
        <v>1107</v>
      </c>
      <c r="N8">
        <f t="shared" si="0"/>
        <v>23557</v>
      </c>
      <c r="O8" s="110" t="s">
        <v>4</v>
      </c>
      <c r="P8" s="109">
        <v>2086</v>
      </c>
      <c r="Q8" s="109">
        <v>319</v>
      </c>
      <c r="R8" s="109">
        <v>364</v>
      </c>
      <c r="S8" s="109">
        <v>1355</v>
      </c>
      <c r="T8" s="109">
        <v>519</v>
      </c>
      <c r="U8" s="109">
        <v>724</v>
      </c>
      <c r="V8" s="109">
        <v>890</v>
      </c>
      <c r="W8" s="109">
        <v>3988</v>
      </c>
      <c r="X8" s="109">
        <v>419</v>
      </c>
      <c r="Y8" s="109">
        <v>1776</v>
      </c>
      <c r="Z8" s="109">
        <v>533</v>
      </c>
      <c r="AA8" s="109">
        <v>5408</v>
      </c>
      <c r="AB8" s="109">
        <v>391</v>
      </c>
      <c r="AC8" s="109">
        <v>2252</v>
      </c>
      <c r="AD8" s="109">
        <v>374</v>
      </c>
      <c r="AE8" s="109">
        <v>0</v>
      </c>
      <c r="AF8" s="109">
        <v>2159</v>
      </c>
      <c r="AG8" s="109">
        <v>0</v>
      </c>
    </row>
    <row r="9" spans="2:34" x14ac:dyDescent="0.25">
      <c r="B9" s="109" t="s">
        <v>13</v>
      </c>
      <c r="C9" s="109">
        <v>789.61946189785726</v>
      </c>
      <c r="D9" s="109">
        <v>662.82684426229503</v>
      </c>
      <c r="E9" s="109">
        <v>810.90151590211042</v>
      </c>
      <c r="F9" s="109">
        <v>793.46123813474537</v>
      </c>
      <c r="G9" s="109">
        <v>863.08661630915617</v>
      </c>
      <c r="H9" s="109">
        <v>890</v>
      </c>
      <c r="I9" s="109">
        <v>1018</v>
      </c>
      <c r="J9" s="109">
        <v>1199</v>
      </c>
      <c r="K9" s="109">
        <v>1286</v>
      </c>
      <c r="L9" s="109">
        <v>1437</v>
      </c>
      <c r="N9">
        <f t="shared" si="0"/>
        <v>23294</v>
      </c>
      <c r="O9" s="110" t="s">
        <v>5</v>
      </c>
      <c r="P9" s="109">
        <v>1716</v>
      </c>
      <c r="Q9" s="109">
        <v>389</v>
      </c>
      <c r="R9" s="109">
        <v>463</v>
      </c>
      <c r="S9" s="109">
        <v>1666</v>
      </c>
      <c r="T9" s="109">
        <v>414</v>
      </c>
      <c r="U9" s="109">
        <v>762</v>
      </c>
      <c r="V9" s="109">
        <v>1018</v>
      </c>
      <c r="W9" s="109">
        <v>4270</v>
      </c>
      <c r="X9" s="109">
        <v>571</v>
      </c>
      <c r="Y9" s="109">
        <v>1795</v>
      </c>
      <c r="Z9" s="109">
        <v>516</v>
      </c>
      <c r="AA9" s="109">
        <v>4456</v>
      </c>
      <c r="AB9" s="109">
        <v>385</v>
      </c>
      <c r="AC9" s="109">
        <v>2543</v>
      </c>
      <c r="AD9" s="109">
        <v>513</v>
      </c>
      <c r="AE9" s="109">
        <v>0</v>
      </c>
      <c r="AF9" s="109">
        <v>1817</v>
      </c>
      <c r="AG9" s="109">
        <v>0</v>
      </c>
    </row>
    <row r="10" spans="2:34" x14ac:dyDescent="0.25">
      <c r="B10" s="109" t="s">
        <v>23</v>
      </c>
      <c r="C10" s="109">
        <v>5628.7062993394557</v>
      </c>
      <c r="D10" s="109">
        <v>5273.6763679663272</v>
      </c>
      <c r="E10" s="109">
        <v>7351.3546517388295</v>
      </c>
      <c r="F10" s="109">
        <v>7154.9026378077642</v>
      </c>
      <c r="G10" s="109">
        <v>7390.6093189216263</v>
      </c>
      <c r="H10" s="109">
        <v>3988</v>
      </c>
      <c r="I10" s="109">
        <v>4270</v>
      </c>
      <c r="J10" s="109">
        <v>6120</v>
      </c>
      <c r="K10" s="109">
        <v>5741</v>
      </c>
      <c r="L10" s="109">
        <v>6354</v>
      </c>
      <c r="N10">
        <f t="shared" si="0"/>
        <v>26667</v>
      </c>
      <c r="O10" s="110" t="s">
        <v>6</v>
      </c>
      <c r="P10" s="109">
        <v>1699</v>
      </c>
      <c r="Q10" s="109">
        <v>505</v>
      </c>
      <c r="R10" s="109">
        <v>590</v>
      </c>
      <c r="S10" s="109">
        <v>1954</v>
      </c>
      <c r="T10" s="109">
        <v>449</v>
      </c>
      <c r="U10" s="109">
        <v>913</v>
      </c>
      <c r="V10" s="109">
        <v>1199</v>
      </c>
      <c r="W10" s="109">
        <v>6120</v>
      </c>
      <c r="X10" s="109">
        <v>710</v>
      </c>
      <c r="Y10" s="109">
        <v>1990</v>
      </c>
      <c r="Z10" s="109">
        <v>584</v>
      </c>
      <c r="AA10" s="109">
        <v>4138</v>
      </c>
      <c r="AB10" s="109">
        <v>401</v>
      </c>
      <c r="AC10" s="109">
        <v>2899</v>
      </c>
      <c r="AD10" s="109">
        <v>543</v>
      </c>
      <c r="AE10" s="109">
        <v>0</v>
      </c>
      <c r="AF10" s="109">
        <v>1973</v>
      </c>
      <c r="AG10" s="109">
        <v>0</v>
      </c>
    </row>
    <row r="11" spans="2:34" x14ac:dyDescent="0.25">
      <c r="B11" s="109" t="s">
        <v>14</v>
      </c>
      <c r="C11" s="109">
        <v>1871.3447720315771</v>
      </c>
      <c r="D11" s="109">
        <v>1299.4713391670359</v>
      </c>
      <c r="E11" s="109">
        <v>1582.2135638561379</v>
      </c>
      <c r="F11" s="109">
        <v>1142.749200849174</v>
      </c>
      <c r="G11" s="109">
        <v>1208.5965695684836</v>
      </c>
      <c r="H11" s="109">
        <v>419</v>
      </c>
      <c r="I11" s="109">
        <v>571</v>
      </c>
      <c r="J11" s="109">
        <v>710</v>
      </c>
      <c r="K11" s="109">
        <v>605</v>
      </c>
      <c r="L11" s="109">
        <v>661</v>
      </c>
      <c r="N11">
        <f t="shared" si="0"/>
        <v>28053</v>
      </c>
      <c r="O11" s="110" t="s">
        <v>7</v>
      </c>
      <c r="P11" s="109">
        <v>1676</v>
      </c>
      <c r="Q11" s="109">
        <v>468</v>
      </c>
      <c r="R11" s="109">
        <v>524</v>
      </c>
      <c r="S11" s="109">
        <v>2327</v>
      </c>
      <c r="T11" s="109">
        <v>455</v>
      </c>
      <c r="U11" s="109">
        <v>944</v>
      </c>
      <c r="V11" s="109">
        <v>1286</v>
      </c>
      <c r="W11" s="109">
        <v>5741</v>
      </c>
      <c r="X11" s="109">
        <v>605</v>
      </c>
      <c r="Y11" s="109">
        <v>2394</v>
      </c>
      <c r="Z11" s="109">
        <v>591</v>
      </c>
      <c r="AA11" s="109">
        <v>4592</v>
      </c>
      <c r="AB11" s="109">
        <v>431</v>
      </c>
      <c r="AC11" s="109">
        <v>3303</v>
      </c>
      <c r="AD11" s="109">
        <v>603</v>
      </c>
      <c r="AE11" s="109">
        <v>0</v>
      </c>
      <c r="AF11" s="109">
        <v>2113</v>
      </c>
      <c r="AG11" s="109">
        <v>0</v>
      </c>
    </row>
    <row r="12" spans="2:34" x14ac:dyDescent="0.25">
      <c r="B12" s="109" t="s">
        <v>15</v>
      </c>
      <c r="C12" s="109">
        <v>821.63106170452716</v>
      </c>
      <c r="D12" s="109">
        <v>888.82185976960568</v>
      </c>
      <c r="E12" s="109">
        <v>992.46700683642121</v>
      </c>
      <c r="F12" s="109">
        <v>1119.3716600375783</v>
      </c>
      <c r="G12" s="109">
        <v>1669.7353518070279</v>
      </c>
      <c r="H12" s="109">
        <v>1776</v>
      </c>
      <c r="I12" s="109">
        <v>1795</v>
      </c>
      <c r="J12" s="109">
        <v>1990</v>
      </c>
      <c r="K12" s="109">
        <v>2394</v>
      </c>
      <c r="L12" s="109">
        <v>3894</v>
      </c>
      <c r="N12">
        <f t="shared" si="0"/>
        <v>33233</v>
      </c>
      <c r="O12" s="110" t="s">
        <v>8</v>
      </c>
      <c r="P12" s="109">
        <v>2291</v>
      </c>
      <c r="Q12" s="109">
        <v>513</v>
      </c>
      <c r="R12" s="109">
        <v>577</v>
      </c>
      <c r="S12" s="109">
        <v>2207</v>
      </c>
      <c r="T12" s="109">
        <v>559</v>
      </c>
      <c r="U12" s="109">
        <v>1107</v>
      </c>
      <c r="V12" s="109">
        <v>1437</v>
      </c>
      <c r="W12" s="109">
        <v>6354</v>
      </c>
      <c r="X12" s="109">
        <v>661</v>
      </c>
      <c r="Y12" s="109">
        <v>3894</v>
      </c>
      <c r="Z12" s="109">
        <v>661</v>
      </c>
      <c r="AA12" s="109">
        <v>5418</v>
      </c>
      <c r="AB12" s="109">
        <v>548</v>
      </c>
      <c r="AC12" s="109">
        <v>3827</v>
      </c>
      <c r="AD12" s="109">
        <v>751</v>
      </c>
      <c r="AE12" s="109">
        <v>0</v>
      </c>
      <c r="AF12" s="109">
        <v>2428</v>
      </c>
      <c r="AG12" s="109">
        <v>0</v>
      </c>
    </row>
    <row r="13" spans="2:34" x14ac:dyDescent="0.25">
      <c r="B13" s="109" t="s">
        <v>25</v>
      </c>
      <c r="C13" s="109">
        <v>1111.0692766231673</v>
      </c>
      <c r="D13" s="109">
        <v>1136.8651694727514</v>
      </c>
      <c r="E13" s="109">
        <v>1299.6266719508571</v>
      </c>
      <c r="F13" s="109">
        <v>1155.1255459847246</v>
      </c>
      <c r="G13" s="109">
        <v>1248.5160462398799</v>
      </c>
      <c r="H13" s="109">
        <v>533</v>
      </c>
      <c r="I13" s="109">
        <v>516</v>
      </c>
      <c r="J13" s="109">
        <v>584</v>
      </c>
      <c r="K13" s="109">
        <v>591</v>
      </c>
      <c r="L13" s="109">
        <v>661</v>
      </c>
      <c r="N13" s="108">
        <f>SUM(N3:N12)</f>
        <v>411679</v>
      </c>
      <c r="P13">
        <f>SUM(P3:P12)</f>
        <v>22014.070253541591</v>
      </c>
      <c r="Q13">
        <f t="shared" ref="Q13:AG13" si="1">SUM(Q3:Q12)</f>
        <v>6199.9504031693014</v>
      </c>
      <c r="R13">
        <f t="shared" si="1"/>
        <v>7749.957070778968</v>
      </c>
      <c r="S13">
        <f t="shared" si="1"/>
        <v>14442.073889358737</v>
      </c>
      <c r="T13">
        <f t="shared" si="1"/>
        <v>15381.939895223262</v>
      </c>
      <c r="U13">
        <f t="shared" si="1"/>
        <v>8734.1347425436907</v>
      </c>
      <c r="V13">
        <f t="shared" si="1"/>
        <v>9749.895676506163</v>
      </c>
      <c r="W13">
        <f t="shared" si="1"/>
        <v>59272.249275774004</v>
      </c>
      <c r="X13">
        <f t="shared" si="1"/>
        <v>10070.375445472408</v>
      </c>
      <c r="Y13">
        <f t="shared" si="1"/>
        <v>17341.02694015516</v>
      </c>
      <c r="Z13">
        <f t="shared" si="1"/>
        <v>8836.2027102713801</v>
      </c>
      <c r="AA13">
        <f t="shared" si="1"/>
        <v>65940.313636404142</v>
      </c>
      <c r="AB13">
        <f t="shared" si="1"/>
        <v>6261.6365307979704</v>
      </c>
      <c r="AC13">
        <f t="shared" si="1"/>
        <v>20509.040389028134</v>
      </c>
      <c r="AD13">
        <f t="shared" si="1"/>
        <v>56425.677220559883</v>
      </c>
      <c r="AE13">
        <f t="shared" si="1"/>
        <v>27732.065422300111</v>
      </c>
      <c r="AF13">
        <f t="shared" si="1"/>
        <v>40569.698909349303</v>
      </c>
      <c r="AG13">
        <f t="shared" si="1"/>
        <v>14448.691588765792</v>
      </c>
      <c r="AH13" s="108">
        <f>SUM(P13:AG13)</f>
        <v>411678.99999999994</v>
      </c>
    </row>
    <row r="14" spans="2:34" x14ac:dyDescent="0.25">
      <c r="B14" s="109" t="s">
        <v>26</v>
      </c>
      <c r="C14" s="109">
        <v>6343.6320283550831</v>
      </c>
      <c r="D14" s="109">
        <v>8131.6865031014622</v>
      </c>
      <c r="E14" s="109">
        <v>8230.5138709997027</v>
      </c>
      <c r="F14" s="109">
        <v>9011.3544081403579</v>
      </c>
      <c r="G14" s="109">
        <v>10211.126825807529</v>
      </c>
      <c r="H14" s="109">
        <v>5408</v>
      </c>
      <c r="I14" s="109">
        <v>4456</v>
      </c>
      <c r="J14" s="109">
        <v>4138</v>
      </c>
      <c r="K14" s="109">
        <v>4592</v>
      </c>
      <c r="L14" s="109">
        <v>5418</v>
      </c>
    </row>
    <row r="15" spans="2:34" x14ac:dyDescent="0.25">
      <c r="B15" s="109" t="s">
        <v>27</v>
      </c>
      <c r="C15" s="109">
        <v>714.92572901562755</v>
      </c>
      <c r="D15" s="109">
        <v>818.54292202038107</v>
      </c>
      <c r="E15" s="109">
        <v>794.5196670960072</v>
      </c>
      <c r="F15" s="109">
        <v>827.83997462238597</v>
      </c>
      <c r="G15" s="109">
        <v>949.80823804356896</v>
      </c>
      <c r="H15" s="109">
        <v>391</v>
      </c>
      <c r="I15" s="109">
        <v>385</v>
      </c>
      <c r="J15" s="109">
        <v>401</v>
      </c>
      <c r="K15" s="109">
        <v>431</v>
      </c>
      <c r="L15" s="109">
        <v>548</v>
      </c>
    </row>
    <row r="16" spans="2:34" ht="15.75" thickBot="1" x14ac:dyDescent="0.3">
      <c r="B16" s="109" t="s">
        <v>16</v>
      </c>
      <c r="C16" s="109">
        <v>1041.7108103753826</v>
      </c>
      <c r="D16" s="109">
        <v>994.92927558706242</v>
      </c>
      <c r="E16" s="109">
        <v>1107.1399484791439</v>
      </c>
      <c r="F16" s="109">
        <v>1189.5042824723653</v>
      </c>
      <c r="G16" s="109">
        <v>1351.7560721141808</v>
      </c>
      <c r="H16" s="109">
        <v>2252</v>
      </c>
      <c r="I16" s="109">
        <v>2543</v>
      </c>
      <c r="J16" s="109">
        <v>2899</v>
      </c>
      <c r="K16" s="109">
        <v>3303</v>
      </c>
      <c r="L16" s="109">
        <v>3827</v>
      </c>
    </row>
    <row r="17" spans="2:30" ht="15.75" thickBot="1" x14ac:dyDescent="0.3">
      <c r="B17" s="109" t="s">
        <v>17</v>
      </c>
      <c r="C17" s="109">
        <v>10198.362171741583</v>
      </c>
      <c r="D17" s="109">
        <v>9578.6058097031455</v>
      </c>
      <c r="E17" s="109">
        <v>10149.920489448132</v>
      </c>
      <c r="F17" s="109">
        <v>11072.70344793929</v>
      </c>
      <c r="G17" s="109">
        <v>12642.085301727735</v>
      </c>
      <c r="H17" s="109">
        <v>374</v>
      </c>
      <c r="I17" s="109">
        <v>513</v>
      </c>
      <c r="J17" s="109">
        <v>543</v>
      </c>
      <c r="K17" s="109">
        <v>603</v>
      </c>
      <c r="L17" s="109">
        <v>751</v>
      </c>
      <c r="N17" s="92" t="s">
        <v>38</v>
      </c>
      <c r="O17" s="93" t="s">
        <v>39</v>
      </c>
      <c r="P17" s="93" t="s">
        <v>40</v>
      </c>
      <c r="Q17" s="94" t="s">
        <v>41</v>
      </c>
      <c r="R17" s="108">
        <f>SUM(R18:R197)</f>
        <v>411678.99999999994</v>
      </c>
    </row>
    <row r="18" spans="2:30" x14ac:dyDescent="0.25">
      <c r="B18" s="109" t="s">
        <v>28</v>
      </c>
      <c r="C18" s="109">
        <v>4446.9447398098919</v>
      </c>
      <c r="D18" s="109">
        <v>4789.991914045193</v>
      </c>
      <c r="E18" s="109">
        <v>5251.7476964232637</v>
      </c>
      <c r="F18" s="109">
        <v>5717.8714526243866</v>
      </c>
      <c r="G18" s="109">
        <v>7525.5096193973786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N18" s="96">
        <v>1</v>
      </c>
      <c r="O18" s="86">
        <v>1</v>
      </c>
      <c r="P18" s="86">
        <v>1</v>
      </c>
      <c r="Q18" s="117">
        <v>2475.5637183824715</v>
      </c>
      <c r="T18" t="s">
        <v>42</v>
      </c>
      <c r="U18">
        <f>N18</f>
        <v>1</v>
      </c>
      <c r="V18" t="s">
        <v>43</v>
      </c>
      <c r="W18" s="80">
        <f>O18</f>
        <v>1</v>
      </c>
      <c r="X18" t="s">
        <v>43</v>
      </c>
      <c r="Y18" s="80">
        <f>P18</f>
        <v>1</v>
      </c>
      <c r="Z18" t="s">
        <v>44</v>
      </c>
      <c r="AA18" s="123">
        <f>Q18</f>
        <v>2475.5637183824715</v>
      </c>
      <c r="AB18" t="s">
        <v>45</v>
      </c>
      <c r="AD18" t="str">
        <f>_xlfn.CONCAT(T18,U18,V18,W18,X18,Y18,Z18,AA18,AB18)</f>
        <v>(1,1,1,convert(decimal(18,8),2475.56371838247)),</v>
      </c>
    </row>
    <row r="19" spans="2:30" x14ac:dyDescent="0.25">
      <c r="B19" s="109" t="s">
        <v>19</v>
      </c>
      <c r="C19" s="109">
        <v>5413.9618173030449</v>
      </c>
      <c r="D19" s="109">
        <v>5359.1135079751884</v>
      </c>
      <c r="E19" s="109">
        <v>5771.8713960170417</v>
      </c>
      <c r="F19" s="109">
        <v>6168.9204753422318</v>
      </c>
      <c r="G19" s="109">
        <v>7365.8317127117934</v>
      </c>
      <c r="H19" s="109">
        <v>2159</v>
      </c>
      <c r="I19" s="109">
        <v>1817</v>
      </c>
      <c r="J19" s="109">
        <v>1973</v>
      </c>
      <c r="K19" s="109">
        <v>2113</v>
      </c>
      <c r="L19" s="109">
        <v>2428</v>
      </c>
      <c r="N19" s="98">
        <v>1</v>
      </c>
      <c r="O19" s="87">
        <v>2</v>
      </c>
      <c r="P19" s="87">
        <v>1</v>
      </c>
      <c r="Q19" s="118">
        <v>2371.5696444395217</v>
      </c>
      <c r="T19" t="s">
        <v>42</v>
      </c>
      <c r="U19">
        <f>N19</f>
        <v>1</v>
      </c>
      <c r="V19" t="s">
        <v>43</v>
      </c>
      <c r="W19" s="80">
        <f>O19</f>
        <v>2</v>
      </c>
      <c r="X19" t="s">
        <v>43</v>
      </c>
      <c r="Y19" s="80">
        <f>P19</f>
        <v>1</v>
      </c>
      <c r="Z19" t="s">
        <v>44</v>
      </c>
      <c r="AA19" s="123">
        <f>Q19</f>
        <v>2371.5696444395217</v>
      </c>
      <c r="AB19" t="s">
        <v>45</v>
      </c>
      <c r="AD19" t="str">
        <f t="shared" ref="AD19:AD82" si="2">_xlfn.CONCAT(T19,U19,V19,W19,X19,Y19,Z19,AA19,AB19)</f>
        <v>(1,2,1,convert(decimal(18,8),2371.56964443952)),</v>
      </c>
    </row>
    <row r="20" spans="2:30" x14ac:dyDescent="0.25">
      <c r="B20" s="109" t="s">
        <v>29</v>
      </c>
      <c r="C20" s="109">
        <v>2614.2806508780409</v>
      </c>
      <c r="D20" s="109">
        <v>2594.8086231723528</v>
      </c>
      <c r="E20" s="109">
        <v>2615.6351927078172</v>
      </c>
      <c r="F20" s="109">
        <v>2648.537859007833</v>
      </c>
      <c r="G20" s="109">
        <v>3975.4292629997499</v>
      </c>
      <c r="H20" s="109">
        <v>0</v>
      </c>
      <c r="I20" s="109">
        <v>0</v>
      </c>
      <c r="J20" s="109">
        <v>0</v>
      </c>
      <c r="K20" s="109">
        <v>0</v>
      </c>
      <c r="L20" s="109">
        <v>0</v>
      </c>
      <c r="N20" s="98">
        <v>1</v>
      </c>
      <c r="O20" s="87">
        <v>3</v>
      </c>
      <c r="P20" s="87">
        <v>1</v>
      </c>
      <c r="Q20" s="118">
        <v>2364.4468443475675</v>
      </c>
      <c r="T20" t="s">
        <v>42</v>
      </c>
      <c r="U20">
        <f>N20</f>
        <v>1</v>
      </c>
      <c r="V20" t="s">
        <v>43</v>
      </c>
      <c r="W20" s="80">
        <f>O20</f>
        <v>3</v>
      </c>
      <c r="X20" t="s">
        <v>43</v>
      </c>
      <c r="Y20" s="80">
        <f>P20</f>
        <v>1</v>
      </c>
      <c r="Z20" t="s">
        <v>44</v>
      </c>
      <c r="AA20" s="123">
        <f>Q20</f>
        <v>2364.4468443475675</v>
      </c>
      <c r="AB20" t="s">
        <v>45</v>
      </c>
      <c r="AD20" t="str">
        <f t="shared" si="2"/>
        <v>(1,3,1,convert(decimal(18,8),2364.44684434757)),</v>
      </c>
    </row>
    <row r="21" spans="2:30" x14ac:dyDescent="0.25">
      <c r="N21" s="98">
        <v>1</v>
      </c>
      <c r="O21" s="87">
        <v>4</v>
      </c>
      <c r="P21" s="87">
        <v>1</v>
      </c>
      <c r="Q21" s="118">
        <v>2315.7516898074718</v>
      </c>
      <c r="T21" t="s">
        <v>42</v>
      </c>
      <c r="U21">
        <f>N21</f>
        <v>1</v>
      </c>
      <c r="V21" t="s">
        <v>43</v>
      </c>
      <c r="W21" s="80">
        <f>O21</f>
        <v>4</v>
      </c>
      <c r="X21" t="s">
        <v>43</v>
      </c>
      <c r="Y21" s="80">
        <f>P21</f>
        <v>1</v>
      </c>
      <c r="Z21" t="s">
        <v>44</v>
      </c>
      <c r="AA21" s="123">
        <f>Q21</f>
        <v>2315.7516898074718</v>
      </c>
      <c r="AB21" t="s">
        <v>45</v>
      </c>
      <c r="AD21" t="str">
        <f t="shared" si="2"/>
        <v>(1,4,1,convert(decimal(18,8),2315.75168980747)),</v>
      </c>
    </row>
    <row r="22" spans="2:30" x14ac:dyDescent="0.25">
      <c r="N22" s="98">
        <v>1</v>
      </c>
      <c r="O22" s="87">
        <v>5</v>
      </c>
      <c r="P22" s="87">
        <v>1</v>
      </c>
      <c r="Q22" s="118">
        <v>3018.7383565645605</v>
      </c>
      <c r="T22" t="s">
        <v>42</v>
      </c>
      <c r="U22">
        <f>N22</f>
        <v>1</v>
      </c>
      <c r="V22" t="s">
        <v>43</v>
      </c>
      <c r="W22" s="80">
        <f>O22</f>
        <v>5</v>
      </c>
      <c r="X22" t="s">
        <v>43</v>
      </c>
      <c r="Y22" s="80">
        <f>P22</f>
        <v>1</v>
      </c>
      <c r="Z22" t="s">
        <v>44</v>
      </c>
      <c r="AA22" s="123">
        <f>Q22</f>
        <v>3018.7383565645605</v>
      </c>
      <c r="AB22" t="s">
        <v>45</v>
      </c>
      <c r="AD22" t="str">
        <f t="shared" si="2"/>
        <v>(1,5,1,convert(decimal(18,8),3018.73835656456)),</v>
      </c>
    </row>
    <row r="23" spans="2:30" x14ac:dyDescent="0.25">
      <c r="N23" s="98">
        <v>1</v>
      </c>
      <c r="O23" s="87">
        <v>1</v>
      </c>
      <c r="P23" s="87">
        <v>2</v>
      </c>
      <c r="Q23" s="118">
        <v>2086</v>
      </c>
      <c r="T23" t="s">
        <v>42</v>
      </c>
      <c r="U23">
        <f>N23</f>
        <v>1</v>
      </c>
      <c r="V23" t="s">
        <v>43</v>
      </c>
      <c r="W23" s="80">
        <f>O23</f>
        <v>1</v>
      </c>
      <c r="X23" t="s">
        <v>43</v>
      </c>
      <c r="Y23" s="80">
        <f>P23</f>
        <v>2</v>
      </c>
      <c r="Z23" t="s">
        <v>44</v>
      </c>
      <c r="AA23" s="123">
        <f>Q23</f>
        <v>2086</v>
      </c>
      <c r="AB23" t="s">
        <v>45</v>
      </c>
      <c r="AD23" t="str">
        <f t="shared" si="2"/>
        <v>(1,1,2,convert(decimal(18,8),2086)),</v>
      </c>
    </row>
    <row r="24" spans="2:30" x14ac:dyDescent="0.25">
      <c r="N24" s="98">
        <v>1</v>
      </c>
      <c r="O24" s="87">
        <v>2</v>
      </c>
      <c r="P24" s="87">
        <v>2</v>
      </c>
      <c r="Q24" s="118">
        <v>1716</v>
      </c>
      <c r="T24" t="s">
        <v>42</v>
      </c>
      <c r="U24">
        <f>N24</f>
        <v>1</v>
      </c>
      <c r="V24" t="s">
        <v>43</v>
      </c>
      <c r="W24" s="80">
        <f>O24</f>
        <v>2</v>
      </c>
      <c r="X24" t="s">
        <v>43</v>
      </c>
      <c r="Y24" s="80">
        <f>P24</f>
        <v>2</v>
      </c>
      <c r="Z24" t="s">
        <v>44</v>
      </c>
      <c r="AA24" s="123">
        <f>Q24</f>
        <v>1716</v>
      </c>
      <c r="AB24" t="s">
        <v>45</v>
      </c>
      <c r="AD24" t="str">
        <f t="shared" si="2"/>
        <v>(1,2,2,convert(decimal(18,8),1716)),</v>
      </c>
    </row>
    <row r="25" spans="2:30" x14ac:dyDescent="0.25">
      <c r="N25" s="98">
        <v>1</v>
      </c>
      <c r="O25" s="87">
        <v>3</v>
      </c>
      <c r="P25" s="87">
        <v>2</v>
      </c>
      <c r="Q25" s="118">
        <v>1699</v>
      </c>
      <c r="T25" t="s">
        <v>42</v>
      </c>
      <c r="U25">
        <f>N25</f>
        <v>1</v>
      </c>
      <c r="V25" t="s">
        <v>43</v>
      </c>
      <c r="W25" s="80">
        <f>O25</f>
        <v>3</v>
      </c>
      <c r="X25" t="s">
        <v>43</v>
      </c>
      <c r="Y25" s="80">
        <f>P25</f>
        <v>2</v>
      </c>
      <c r="Z25" t="s">
        <v>44</v>
      </c>
      <c r="AA25" s="123">
        <f>Q25</f>
        <v>1699</v>
      </c>
      <c r="AB25" t="s">
        <v>45</v>
      </c>
      <c r="AD25" t="str">
        <f t="shared" si="2"/>
        <v>(1,3,2,convert(decimal(18,8),1699)),</v>
      </c>
    </row>
    <row r="26" spans="2:30" x14ac:dyDescent="0.25">
      <c r="N26" s="98">
        <v>1</v>
      </c>
      <c r="O26" s="87">
        <v>4</v>
      </c>
      <c r="P26" s="87">
        <v>2</v>
      </c>
      <c r="Q26" s="118">
        <v>1676</v>
      </c>
      <c r="T26" t="s">
        <v>42</v>
      </c>
      <c r="U26">
        <f>N26</f>
        <v>1</v>
      </c>
      <c r="V26" t="s">
        <v>43</v>
      </c>
      <c r="W26" s="80">
        <f>O26</f>
        <v>4</v>
      </c>
      <c r="X26" t="s">
        <v>43</v>
      </c>
      <c r="Y26" s="80">
        <f>P26</f>
        <v>2</v>
      </c>
      <c r="Z26" t="s">
        <v>44</v>
      </c>
      <c r="AA26" s="123">
        <f>Q26</f>
        <v>1676</v>
      </c>
      <c r="AB26" t="s">
        <v>45</v>
      </c>
      <c r="AD26" t="str">
        <f t="shared" si="2"/>
        <v>(1,4,2,convert(decimal(18,8),1676)),</v>
      </c>
    </row>
    <row r="27" spans="2:30" ht="15.75" thickBot="1" x14ac:dyDescent="0.3">
      <c r="N27" s="100">
        <v>1</v>
      </c>
      <c r="O27" s="88">
        <v>5</v>
      </c>
      <c r="P27" s="88">
        <v>2</v>
      </c>
      <c r="Q27" s="119">
        <v>2291</v>
      </c>
      <c r="R27" s="95">
        <f>SUM(Q18:Q27)</f>
        <v>22014.070253541591</v>
      </c>
      <c r="T27" t="s">
        <v>42</v>
      </c>
      <c r="U27">
        <f>N27</f>
        <v>1</v>
      </c>
      <c r="V27" t="s">
        <v>43</v>
      </c>
      <c r="W27" s="80">
        <f>O27</f>
        <v>5</v>
      </c>
      <c r="X27" t="s">
        <v>43</v>
      </c>
      <c r="Y27" s="80">
        <f>P27</f>
        <v>2</v>
      </c>
      <c r="Z27" t="s">
        <v>44</v>
      </c>
      <c r="AA27" s="123">
        <f>Q27</f>
        <v>2291</v>
      </c>
      <c r="AB27" t="s">
        <v>45</v>
      </c>
      <c r="AD27" t="str">
        <f t="shared" si="2"/>
        <v>(1,5,2,convert(decimal(18,8),2291)),</v>
      </c>
    </row>
    <row r="28" spans="2:30" x14ac:dyDescent="0.25">
      <c r="N28" s="102">
        <v>2</v>
      </c>
      <c r="O28" s="84">
        <v>1</v>
      </c>
      <c r="P28" s="84">
        <v>1</v>
      </c>
      <c r="Q28" s="103">
        <v>923.00112775898174</v>
      </c>
      <c r="T28" t="s">
        <v>42</v>
      </c>
      <c r="U28">
        <f>N28</f>
        <v>2</v>
      </c>
      <c r="V28" t="s">
        <v>43</v>
      </c>
      <c r="W28" s="80">
        <f>O28</f>
        <v>1</v>
      </c>
      <c r="X28" t="s">
        <v>43</v>
      </c>
      <c r="Y28" s="80">
        <f>P28</f>
        <v>1</v>
      </c>
      <c r="Z28" t="s">
        <v>44</v>
      </c>
      <c r="AA28" s="123">
        <f>Q28</f>
        <v>923.00112775898174</v>
      </c>
      <c r="AB28" t="s">
        <v>45</v>
      </c>
      <c r="AD28" t="str">
        <f t="shared" si="2"/>
        <v>(2,1,1,convert(decimal(18,8),923.001127758982)),</v>
      </c>
    </row>
    <row r="29" spans="2:30" x14ac:dyDescent="0.25">
      <c r="N29" s="104">
        <v>2</v>
      </c>
      <c r="O29" s="83">
        <v>2</v>
      </c>
      <c r="P29" s="83">
        <v>1</v>
      </c>
      <c r="Q29" s="105">
        <v>709.6794694284448</v>
      </c>
      <c r="T29" t="s">
        <v>42</v>
      </c>
      <c r="U29">
        <f>N29</f>
        <v>2</v>
      </c>
      <c r="V29" t="s">
        <v>43</v>
      </c>
      <c r="W29" s="80">
        <f>O29</f>
        <v>2</v>
      </c>
      <c r="X29" t="s">
        <v>43</v>
      </c>
      <c r="Y29" s="80">
        <f>P29</f>
        <v>1</v>
      </c>
      <c r="Z29" t="s">
        <v>44</v>
      </c>
      <c r="AA29" s="123">
        <f>Q29</f>
        <v>709.6794694284448</v>
      </c>
      <c r="AB29" t="s">
        <v>45</v>
      </c>
      <c r="AD29" t="str">
        <f t="shared" si="2"/>
        <v>(2,2,1,convert(decimal(18,8),709.679469428445)),</v>
      </c>
    </row>
    <row r="30" spans="2:30" x14ac:dyDescent="0.25">
      <c r="N30" s="104">
        <v>2</v>
      </c>
      <c r="O30" s="83">
        <v>3</v>
      </c>
      <c r="P30" s="83">
        <v>1</v>
      </c>
      <c r="Q30" s="105">
        <v>888.71529773110069</v>
      </c>
      <c r="T30" t="s">
        <v>42</v>
      </c>
      <c r="U30">
        <f>N30</f>
        <v>2</v>
      </c>
      <c r="V30" t="s">
        <v>43</v>
      </c>
      <c r="W30" s="80">
        <f>O30</f>
        <v>3</v>
      </c>
      <c r="X30" t="s">
        <v>43</v>
      </c>
      <c r="Y30" s="80">
        <f>P30</f>
        <v>1</v>
      </c>
      <c r="Z30" t="s">
        <v>44</v>
      </c>
      <c r="AA30" s="123">
        <f>Q30</f>
        <v>888.71529773110069</v>
      </c>
      <c r="AB30" t="s">
        <v>45</v>
      </c>
      <c r="AD30" t="str">
        <f t="shared" si="2"/>
        <v>(2,3,1,convert(decimal(18,8),888.715297731101)),</v>
      </c>
    </row>
    <row r="31" spans="2:30" x14ac:dyDescent="0.25">
      <c r="N31" s="104">
        <v>2</v>
      </c>
      <c r="O31" s="83">
        <v>4</v>
      </c>
      <c r="P31" s="83">
        <v>1</v>
      </c>
      <c r="Q31" s="105">
        <v>720.57831678094726</v>
      </c>
      <c r="T31" t="s">
        <v>42</v>
      </c>
      <c r="U31">
        <f>N31</f>
        <v>2</v>
      </c>
      <c r="V31" t="s">
        <v>43</v>
      </c>
      <c r="W31" s="80">
        <f>O31</f>
        <v>4</v>
      </c>
      <c r="X31" t="s">
        <v>43</v>
      </c>
      <c r="Y31" s="80">
        <f>P31</f>
        <v>1</v>
      </c>
      <c r="Z31" t="s">
        <v>44</v>
      </c>
      <c r="AA31" s="123">
        <f>Q31</f>
        <v>720.57831678094726</v>
      </c>
      <c r="AB31" t="s">
        <v>45</v>
      </c>
      <c r="AD31" t="str">
        <f t="shared" si="2"/>
        <v>(2,4,1,convert(decimal(18,8),720.578316780947)),</v>
      </c>
    </row>
    <row r="32" spans="2:30" x14ac:dyDescent="0.25">
      <c r="N32" s="104">
        <v>2</v>
      </c>
      <c r="O32" s="83">
        <v>5</v>
      </c>
      <c r="P32" s="83">
        <v>1</v>
      </c>
      <c r="Q32" s="105">
        <v>763.9761914698272</v>
      </c>
      <c r="T32" t="s">
        <v>42</v>
      </c>
      <c r="U32">
        <f>N32</f>
        <v>2</v>
      </c>
      <c r="V32" t="s">
        <v>43</v>
      </c>
      <c r="W32" s="80">
        <f>O32</f>
        <v>5</v>
      </c>
      <c r="X32" t="s">
        <v>43</v>
      </c>
      <c r="Y32" s="80">
        <f>P32</f>
        <v>1</v>
      </c>
      <c r="Z32" t="s">
        <v>44</v>
      </c>
      <c r="AA32" s="123">
        <f>Q32</f>
        <v>763.9761914698272</v>
      </c>
      <c r="AB32" t="s">
        <v>45</v>
      </c>
      <c r="AD32" t="str">
        <f t="shared" si="2"/>
        <v>(2,5,1,convert(decimal(18,8),763.976191469827)),</v>
      </c>
    </row>
    <row r="33" spans="14:30" x14ac:dyDescent="0.25">
      <c r="N33" s="104">
        <v>2</v>
      </c>
      <c r="O33" s="83">
        <v>1</v>
      </c>
      <c r="P33" s="83">
        <v>2</v>
      </c>
      <c r="Q33" s="105">
        <v>319</v>
      </c>
      <c r="T33" t="s">
        <v>42</v>
      </c>
      <c r="U33">
        <f>N33</f>
        <v>2</v>
      </c>
      <c r="V33" t="s">
        <v>43</v>
      </c>
      <c r="W33" s="80">
        <f>O33</f>
        <v>1</v>
      </c>
      <c r="X33" t="s">
        <v>43</v>
      </c>
      <c r="Y33" s="80">
        <f>P33</f>
        <v>2</v>
      </c>
      <c r="Z33" t="s">
        <v>44</v>
      </c>
      <c r="AA33" s="123">
        <f>Q33</f>
        <v>319</v>
      </c>
      <c r="AB33" t="s">
        <v>45</v>
      </c>
      <c r="AD33" t="str">
        <f t="shared" si="2"/>
        <v>(2,1,2,convert(decimal(18,8),319)),</v>
      </c>
    </row>
    <row r="34" spans="14:30" x14ac:dyDescent="0.25">
      <c r="N34" s="104">
        <v>2</v>
      </c>
      <c r="O34" s="83">
        <v>2</v>
      </c>
      <c r="P34" s="83">
        <v>2</v>
      </c>
      <c r="Q34" s="105">
        <v>389</v>
      </c>
      <c r="T34" t="s">
        <v>42</v>
      </c>
      <c r="U34">
        <f>N34</f>
        <v>2</v>
      </c>
      <c r="V34" t="s">
        <v>43</v>
      </c>
      <c r="W34" s="80">
        <f>O34</f>
        <v>2</v>
      </c>
      <c r="X34" t="s">
        <v>43</v>
      </c>
      <c r="Y34" s="80">
        <f>P34</f>
        <v>2</v>
      </c>
      <c r="Z34" t="s">
        <v>44</v>
      </c>
      <c r="AA34" s="123">
        <f>Q34</f>
        <v>389</v>
      </c>
      <c r="AB34" t="s">
        <v>45</v>
      </c>
      <c r="AD34" t="str">
        <f t="shared" si="2"/>
        <v>(2,2,2,convert(decimal(18,8),389)),</v>
      </c>
    </row>
    <row r="35" spans="14:30" x14ac:dyDescent="0.25">
      <c r="N35" s="104">
        <v>2</v>
      </c>
      <c r="O35" s="83">
        <v>3</v>
      </c>
      <c r="P35" s="83">
        <v>2</v>
      </c>
      <c r="Q35" s="105">
        <v>505</v>
      </c>
      <c r="T35" t="s">
        <v>42</v>
      </c>
      <c r="U35">
        <f>N35</f>
        <v>2</v>
      </c>
      <c r="V35" t="s">
        <v>43</v>
      </c>
      <c r="W35" s="80">
        <f>O35</f>
        <v>3</v>
      </c>
      <c r="X35" t="s">
        <v>43</v>
      </c>
      <c r="Y35" s="80">
        <f>P35</f>
        <v>2</v>
      </c>
      <c r="Z35" t="s">
        <v>44</v>
      </c>
      <c r="AA35" s="123">
        <f>Q35</f>
        <v>505</v>
      </c>
      <c r="AB35" t="s">
        <v>45</v>
      </c>
      <c r="AD35" t="str">
        <f t="shared" si="2"/>
        <v>(2,3,2,convert(decimal(18,8),505)),</v>
      </c>
    </row>
    <row r="36" spans="14:30" x14ac:dyDescent="0.25">
      <c r="N36" s="104">
        <v>2</v>
      </c>
      <c r="O36" s="83">
        <v>4</v>
      </c>
      <c r="P36" s="83">
        <v>2</v>
      </c>
      <c r="Q36" s="105">
        <v>468</v>
      </c>
      <c r="T36" t="s">
        <v>42</v>
      </c>
      <c r="U36">
        <f>N36</f>
        <v>2</v>
      </c>
      <c r="V36" t="s">
        <v>43</v>
      </c>
      <c r="W36" s="80">
        <f>O36</f>
        <v>4</v>
      </c>
      <c r="X36" t="s">
        <v>43</v>
      </c>
      <c r="Y36" s="80">
        <f>P36</f>
        <v>2</v>
      </c>
      <c r="Z36" t="s">
        <v>44</v>
      </c>
      <c r="AA36" s="123">
        <f>Q36</f>
        <v>468</v>
      </c>
      <c r="AB36" t="s">
        <v>45</v>
      </c>
      <c r="AD36" t="str">
        <f t="shared" si="2"/>
        <v>(2,4,2,convert(decimal(18,8),468)),</v>
      </c>
    </row>
    <row r="37" spans="14:30" ht="15.75" thickBot="1" x14ac:dyDescent="0.3">
      <c r="N37" s="106">
        <v>2</v>
      </c>
      <c r="O37" s="85">
        <v>5</v>
      </c>
      <c r="P37" s="85">
        <v>2</v>
      </c>
      <c r="Q37" s="107">
        <v>513</v>
      </c>
      <c r="R37" s="95">
        <f>SUM(Q28:Q37)</f>
        <v>6199.9504031693014</v>
      </c>
      <c r="T37" t="s">
        <v>42</v>
      </c>
      <c r="U37">
        <f>N37</f>
        <v>2</v>
      </c>
      <c r="V37" t="s">
        <v>43</v>
      </c>
      <c r="W37" s="80">
        <f>O37</f>
        <v>5</v>
      </c>
      <c r="X37" t="s">
        <v>43</v>
      </c>
      <c r="Y37" s="80">
        <f>P37</f>
        <v>2</v>
      </c>
      <c r="Z37" t="s">
        <v>44</v>
      </c>
      <c r="AA37" s="123">
        <f>Q37</f>
        <v>513</v>
      </c>
      <c r="AB37" t="s">
        <v>45</v>
      </c>
      <c r="AD37" t="str">
        <f t="shared" si="2"/>
        <v>(2,5,2,convert(decimal(18,8),513)),</v>
      </c>
    </row>
    <row r="38" spans="14:30" x14ac:dyDescent="0.25">
      <c r="N38" s="96">
        <v>3</v>
      </c>
      <c r="O38" s="86">
        <v>1</v>
      </c>
      <c r="P38" s="86">
        <v>1</v>
      </c>
      <c r="Q38" s="97">
        <v>1299.1374254873531</v>
      </c>
      <c r="T38" t="s">
        <v>42</v>
      </c>
      <c r="U38">
        <f>N38</f>
        <v>3</v>
      </c>
      <c r="V38" t="s">
        <v>43</v>
      </c>
      <c r="W38" s="80">
        <f>O38</f>
        <v>1</v>
      </c>
      <c r="X38" t="s">
        <v>43</v>
      </c>
      <c r="Y38" s="80">
        <f>P38</f>
        <v>1</v>
      </c>
      <c r="Z38" t="s">
        <v>44</v>
      </c>
      <c r="AA38" s="123">
        <f>Q38</f>
        <v>1299.1374254873531</v>
      </c>
      <c r="AB38" t="s">
        <v>45</v>
      </c>
      <c r="AD38" t="str">
        <f t="shared" si="2"/>
        <v>(3,1,1,convert(decimal(18,8),1299.13742548735)),</v>
      </c>
    </row>
    <row r="39" spans="14:30" x14ac:dyDescent="0.25">
      <c r="N39" s="98">
        <v>3</v>
      </c>
      <c r="O39" s="87">
        <v>2</v>
      </c>
      <c r="P39" s="87">
        <v>1</v>
      </c>
      <c r="Q39" s="99">
        <v>941.18655848471417</v>
      </c>
      <c r="T39" t="s">
        <v>42</v>
      </c>
      <c r="U39">
        <f>N39</f>
        <v>3</v>
      </c>
      <c r="V39" t="s">
        <v>43</v>
      </c>
      <c r="W39" s="80">
        <f>O39</f>
        <v>2</v>
      </c>
      <c r="X39" t="s">
        <v>43</v>
      </c>
      <c r="Y39" s="80">
        <f>P39</f>
        <v>1</v>
      </c>
      <c r="Z39" t="s">
        <v>44</v>
      </c>
      <c r="AA39" s="123">
        <f>Q39</f>
        <v>941.18655848471417</v>
      </c>
      <c r="AB39" t="s">
        <v>45</v>
      </c>
      <c r="AD39" t="str">
        <f t="shared" si="2"/>
        <v>(3,2,1,convert(decimal(18,8),941.186558484714)),</v>
      </c>
    </row>
    <row r="40" spans="14:30" x14ac:dyDescent="0.25">
      <c r="N40" s="98">
        <v>3</v>
      </c>
      <c r="O40" s="87">
        <v>3</v>
      </c>
      <c r="P40" s="87">
        <v>1</v>
      </c>
      <c r="Q40" s="99">
        <v>1163.11126523333</v>
      </c>
      <c r="T40" t="s">
        <v>42</v>
      </c>
      <c r="U40">
        <f>N40</f>
        <v>3</v>
      </c>
      <c r="V40" t="s">
        <v>43</v>
      </c>
      <c r="W40" s="80">
        <f>O40</f>
        <v>3</v>
      </c>
      <c r="X40" t="s">
        <v>43</v>
      </c>
      <c r="Y40" s="80">
        <f>P40</f>
        <v>1</v>
      </c>
      <c r="Z40" t="s">
        <v>44</v>
      </c>
      <c r="AA40" s="123">
        <f>Q40</f>
        <v>1163.11126523333</v>
      </c>
      <c r="AB40" t="s">
        <v>45</v>
      </c>
      <c r="AD40" t="str">
        <f t="shared" si="2"/>
        <v>(3,3,1,convert(decimal(18,8),1163.11126523333)),</v>
      </c>
    </row>
    <row r="41" spans="14:30" x14ac:dyDescent="0.25">
      <c r="N41" s="98">
        <v>3</v>
      </c>
      <c r="O41" s="87">
        <v>4</v>
      </c>
      <c r="P41" s="87">
        <v>1</v>
      </c>
      <c r="Q41" s="99">
        <v>885.59625192162218</v>
      </c>
      <c r="T41" t="s">
        <v>42</v>
      </c>
      <c r="U41">
        <f>N41</f>
        <v>3</v>
      </c>
      <c r="V41" t="s">
        <v>43</v>
      </c>
      <c r="W41" s="80">
        <f>O41</f>
        <v>4</v>
      </c>
      <c r="X41" t="s">
        <v>43</v>
      </c>
      <c r="Y41" s="80">
        <f>P41</f>
        <v>1</v>
      </c>
      <c r="Z41" t="s">
        <v>44</v>
      </c>
      <c r="AA41" s="123">
        <f>Q41</f>
        <v>885.59625192162218</v>
      </c>
      <c r="AB41" t="s">
        <v>45</v>
      </c>
      <c r="AD41" t="str">
        <f t="shared" si="2"/>
        <v>(3,4,1,convert(decimal(18,8),885.596251921622)),</v>
      </c>
    </row>
    <row r="42" spans="14:30" x14ac:dyDescent="0.25">
      <c r="N42" s="98">
        <v>3</v>
      </c>
      <c r="O42" s="87">
        <v>5</v>
      </c>
      <c r="P42" s="87">
        <v>1</v>
      </c>
      <c r="Q42" s="99">
        <v>942.92556965194899</v>
      </c>
      <c r="T42" t="s">
        <v>42</v>
      </c>
      <c r="U42">
        <f>N42</f>
        <v>3</v>
      </c>
      <c r="V42" t="s">
        <v>43</v>
      </c>
      <c r="W42" s="80">
        <f>O42</f>
        <v>5</v>
      </c>
      <c r="X42" t="s">
        <v>43</v>
      </c>
      <c r="Y42" s="80">
        <f>P42</f>
        <v>1</v>
      </c>
      <c r="Z42" t="s">
        <v>44</v>
      </c>
      <c r="AA42" s="123">
        <f>Q42</f>
        <v>942.92556965194899</v>
      </c>
      <c r="AB42" t="s">
        <v>45</v>
      </c>
      <c r="AD42" t="str">
        <f t="shared" si="2"/>
        <v>(3,5,1,convert(decimal(18,8),942.925569651949)),</v>
      </c>
    </row>
    <row r="43" spans="14:30" x14ac:dyDescent="0.25">
      <c r="N43" s="98">
        <v>3</v>
      </c>
      <c r="O43" s="87">
        <v>1</v>
      </c>
      <c r="P43" s="87">
        <v>2</v>
      </c>
      <c r="Q43" s="99">
        <v>364</v>
      </c>
      <c r="T43" t="s">
        <v>42</v>
      </c>
      <c r="U43">
        <f>N43</f>
        <v>3</v>
      </c>
      <c r="V43" t="s">
        <v>43</v>
      </c>
      <c r="W43" s="80">
        <f>O43</f>
        <v>1</v>
      </c>
      <c r="X43" t="s">
        <v>43</v>
      </c>
      <c r="Y43" s="80">
        <f>P43</f>
        <v>2</v>
      </c>
      <c r="Z43" t="s">
        <v>44</v>
      </c>
      <c r="AA43" s="123">
        <f>Q43</f>
        <v>364</v>
      </c>
      <c r="AB43" t="s">
        <v>45</v>
      </c>
      <c r="AD43" t="str">
        <f t="shared" si="2"/>
        <v>(3,1,2,convert(decimal(18,8),364)),</v>
      </c>
    </row>
    <row r="44" spans="14:30" x14ac:dyDescent="0.25">
      <c r="N44" s="98">
        <v>3</v>
      </c>
      <c r="O44" s="87">
        <v>2</v>
      </c>
      <c r="P44" s="87">
        <v>2</v>
      </c>
      <c r="Q44" s="99">
        <v>463</v>
      </c>
      <c r="T44" t="s">
        <v>42</v>
      </c>
      <c r="U44">
        <f>N44</f>
        <v>3</v>
      </c>
      <c r="V44" t="s">
        <v>43</v>
      </c>
      <c r="W44" s="80">
        <f>O44</f>
        <v>2</v>
      </c>
      <c r="X44" t="s">
        <v>43</v>
      </c>
      <c r="Y44" s="80">
        <f>P44</f>
        <v>2</v>
      </c>
      <c r="Z44" t="s">
        <v>44</v>
      </c>
      <c r="AA44" s="123">
        <f>Q44</f>
        <v>463</v>
      </c>
      <c r="AB44" t="s">
        <v>45</v>
      </c>
      <c r="AD44" t="str">
        <f t="shared" si="2"/>
        <v>(3,2,2,convert(decimal(18,8),463)),</v>
      </c>
    </row>
    <row r="45" spans="14:30" x14ac:dyDescent="0.25">
      <c r="N45" s="98">
        <v>3</v>
      </c>
      <c r="O45" s="87">
        <v>3</v>
      </c>
      <c r="P45" s="87">
        <v>2</v>
      </c>
      <c r="Q45" s="99">
        <v>590</v>
      </c>
      <c r="T45" t="s">
        <v>42</v>
      </c>
      <c r="U45">
        <f>N45</f>
        <v>3</v>
      </c>
      <c r="V45" t="s">
        <v>43</v>
      </c>
      <c r="W45" s="80">
        <f>O45</f>
        <v>3</v>
      </c>
      <c r="X45" t="s">
        <v>43</v>
      </c>
      <c r="Y45" s="80">
        <f>P45</f>
        <v>2</v>
      </c>
      <c r="Z45" t="s">
        <v>44</v>
      </c>
      <c r="AA45" s="123">
        <f>Q45</f>
        <v>590</v>
      </c>
      <c r="AB45" t="s">
        <v>45</v>
      </c>
      <c r="AD45" t="str">
        <f t="shared" si="2"/>
        <v>(3,3,2,convert(decimal(18,8),590)),</v>
      </c>
    </row>
    <row r="46" spans="14:30" x14ac:dyDescent="0.25">
      <c r="N46" s="98">
        <v>3</v>
      </c>
      <c r="O46" s="87">
        <v>4</v>
      </c>
      <c r="P46" s="87">
        <v>2</v>
      </c>
      <c r="Q46" s="99">
        <v>524</v>
      </c>
      <c r="T46" t="s">
        <v>42</v>
      </c>
      <c r="U46">
        <f>N46</f>
        <v>3</v>
      </c>
      <c r="V46" t="s">
        <v>43</v>
      </c>
      <c r="W46" s="80">
        <f>O46</f>
        <v>4</v>
      </c>
      <c r="X46" t="s">
        <v>43</v>
      </c>
      <c r="Y46" s="80">
        <f>P46</f>
        <v>2</v>
      </c>
      <c r="Z46" t="s">
        <v>44</v>
      </c>
      <c r="AA46" s="123">
        <f>Q46</f>
        <v>524</v>
      </c>
      <c r="AB46" t="s">
        <v>45</v>
      </c>
      <c r="AD46" t="str">
        <f t="shared" si="2"/>
        <v>(3,4,2,convert(decimal(18,8),524)),</v>
      </c>
    </row>
    <row r="47" spans="14:30" ht="15.75" thickBot="1" x14ac:dyDescent="0.3">
      <c r="N47" s="100">
        <v>3</v>
      </c>
      <c r="O47" s="88">
        <v>5</v>
      </c>
      <c r="P47" s="88">
        <v>2</v>
      </c>
      <c r="Q47" s="101">
        <v>577</v>
      </c>
      <c r="R47" s="95">
        <f>SUM(Q38:Q47)</f>
        <v>7749.957070778968</v>
      </c>
      <c r="T47" t="s">
        <v>42</v>
      </c>
      <c r="U47">
        <f>N47</f>
        <v>3</v>
      </c>
      <c r="V47" t="s">
        <v>43</v>
      </c>
      <c r="W47" s="80">
        <f>O47</f>
        <v>5</v>
      </c>
      <c r="X47" t="s">
        <v>43</v>
      </c>
      <c r="Y47" s="80">
        <f>P47</f>
        <v>2</v>
      </c>
      <c r="Z47" t="s">
        <v>44</v>
      </c>
      <c r="AA47" s="123">
        <f>Q47</f>
        <v>577</v>
      </c>
      <c r="AB47" t="s">
        <v>45</v>
      </c>
      <c r="AD47" t="str">
        <f t="shared" si="2"/>
        <v>(3,5,2,convert(decimal(18,8),577)),</v>
      </c>
    </row>
    <row r="48" spans="14:30" x14ac:dyDescent="0.25">
      <c r="N48" s="102">
        <v>4</v>
      </c>
      <c r="O48" s="84">
        <v>1</v>
      </c>
      <c r="P48" s="84">
        <v>1</v>
      </c>
      <c r="Q48" s="103">
        <v>822.96487836313838</v>
      </c>
      <c r="T48" t="s">
        <v>42</v>
      </c>
      <c r="U48">
        <f>N48</f>
        <v>4</v>
      </c>
      <c r="V48" t="s">
        <v>43</v>
      </c>
      <c r="W48" s="80">
        <f>O48</f>
        <v>1</v>
      </c>
      <c r="X48" t="s">
        <v>43</v>
      </c>
      <c r="Y48" s="80">
        <f>P48</f>
        <v>1</v>
      </c>
      <c r="Z48" t="s">
        <v>44</v>
      </c>
      <c r="AA48" s="123">
        <f>Q48</f>
        <v>822.96487836313838</v>
      </c>
      <c r="AB48" t="s">
        <v>45</v>
      </c>
      <c r="AD48" t="str">
        <f t="shared" si="2"/>
        <v>(4,1,1,convert(decimal(18,8),822.964878363138)),</v>
      </c>
    </row>
    <row r="49" spans="14:30" x14ac:dyDescent="0.25">
      <c r="N49" s="104">
        <v>4</v>
      </c>
      <c r="O49" s="83">
        <v>2</v>
      </c>
      <c r="P49" s="83">
        <v>1</v>
      </c>
      <c r="Q49" s="105">
        <v>844.72527137793531</v>
      </c>
      <c r="T49" t="s">
        <v>42</v>
      </c>
      <c r="U49">
        <f>N49</f>
        <v>4</v>
      </c>
      <c r="V49" t="s">
        <v>43</v>
      </c>
      <c r="W49" s="80">
        <f>O49</f>
        <v>2</v>
      </c>
      <c r="X49" t="s">
        <v>43</v>
      </c>
      <c r="Y49" s="80">
        <f>P49</f>
        <v>1</v>
      </c>
      <c r="Z49" t="s">
        <v>44</v>
      </c>
      <c r="AA49" s="123">
        <f>Q49</f>
        <v>844.72527137793531</v>
      </c>
      <c r="AB49" t="s">
        <v>45</v>
      </c>
      <c r="AD49" t="str">
        <f t="shared" si="2"/>
        <v>(4,2,1,convert(decimal(18,8),844.725271377935)),</v>
      </c>
    </row>
    <row r="50" spans="14:30" x14ac:dyDescent="0.25">
      <c r="N50" s="104">
        <v>4</v>
      </c>
      <c r="O50" s="83">
        <v>3</v>
      </c>
      <c r="P50" s="83">
        <v>1</v>
      </c>
      <c r="Q50" s="105">
        <v>997.92762310512239</v>
      </c>
      <c r="T50" t="s">
        <v>42</v>
      </c>
      <c r="U50">
        <f>N50</f>
        <v>4</v>
      </c>
      <c r="V50" t="s">
        <v>43</v>
      </c>
      <c r="W50" s="80">
        <f>O50</f>
        <v>3</v>
      </c>
      <c r="X50" t="s">
        <v>43</v>
      </c>
      <c r="Y50" s="80">
        <f>P50</f>
        <v>1</v>
      </c>
      <c r="Z50" t="s">
        <v>44</v>
      </c>
      <c r="AA50" s="123">
        <f>Q50</f>
        <v>997.92762310512239</v>
      </c>
      <c r="AB50" t="s">
        <v>45</v>
      </c>
      <c r="AD50" t="str">
        <f t="shared" si="2"/>
        <v>(4,3,1,convert(decimal(18,8),997.927623105122)),</v>
      </c>
    </row>
    <row r="51" spans="14:30" x14ac:dyDescent="0.25">
      <c r="N51" s="104">
        <v>4</v>
      </c>
      <c r="O51" s="83">
        <v>4</v>
      </c>
      <c r="P51" s="83">
        <v>1</v>
      </c>
      <c r="Q51" s="105">
        <v>1064.3656816573534</v>
      </c>
      <c r="T51" t="s">
        <v>42</v>
      </c>
      <c r="U51">
        <f>N51</f>
        <v>4</v>
      </c>
      <c r="V51" t="s">
        <v>43</v>
      </c>
      <c r="W51" s="80">
        <f>O51</f>
        <v>4</v>
      </c>
      <c r="X51" t="s">
        <v>43</v>
      </c>
      <c r="Y51" s="80">
        <f>P51</f>
        <v>1</v>
      </c>
      <c r="Z51" t="s">
        <v>44</v>
      </c>
      <c r="AA51" s="123">
        <f>Q51</f>
        <v>1064.3656816573534</v>
      </c>
      <c r="AB51" t="s">
        <v>45</v>
      </c>
      <c r="AD51" t="str">
        <f t="shared" si="2"/>
        <v>(4,4,1,convert(decimal(18,8),1064.36568165735)),</v>
      </c>
    </row>
    <row r="52" spans="14:30" x14ac:dyDescent="0.25">
      <c r="N52" s="104">
        <v>4</v>
      </c>
      <c r="O52" s="83">
        <v>5</v>
      </c>
      <c r="P52" s="83">
        <v>1</v>
      </c>
      <c r="Q52" s="105">
        <v>1203.0904348551874</v>
      </c>
      <c r="T52" t="s">
        <v>42</v>
      </c>
      <c r="U52">
        <f>N52</f>
        <v>4</v>
      </c>
      <c r="V52" t="s">
        <v>43</v>
      </c>
      <c r="W52" s="80">
        <f>O52</f>
        <v>5</v>
      </c>
      <c r="X52" t="s">
        <v>43</v>
      </c>
      <c r="Y52" s="80">
        <f>P52</f>
        <v>1</v>
      </c>
      <c r="Z52" t="s">
        <v>44</v>
      </c>
      <c r="AA52" s="123">
        <f>Q52</f>
        <v>1203.0904348551874</v>
      </c>
      <c r="AB52" t="s">
        <v>45</v>
      </c>
      <c r="AD52" t="str">
        <f t="shared" si="2"/>
        <v>(4,5,1,convert(decimal(18,8),1203.09043485519)),</v>
      </c>
    </row>
    <row r="53" spans="14:30" x14ac:dyDescent="0.25">
      <c r="N53" s="104">
        <v>4</v>
      </c>
      <c r="O53" s="83">
        <v>1</v>
      </c>
      <c r="P53" s="83">
        <v>2</v>
      </c>
      <c r="Q53" s="105">
        <v>1355</v>
      </c>
      <c r="T53" t="s">
        <v>42</v>
      </c>
      <c r="U53">
        <f>N53</f>
        <v>4</v>
      </c>
      <c r="V53" t="s">
        <v>43</v>
      </c>
      <c r="W53" s="80">
        <f>O53</f>
        <v>1</v>
      </c>
      <c r="X53" t="s">
        <v>43</v>
      </c>
      <c r="Y53" s="80">
        <f>P53</f>
        <v>2</v>
      </c>
      <c r="Z53" t="s">
        <v>44</v>
      </c>
      <c r="AA53" s="123">
        <f>Q53</f>
        <v>1355</v>
      </c>
      <c r="AB53" t="s">
        <v>45</v>
      </c>
      <c r="AD53" t="str">
        <f t="shared" si="2"/>
        <v>(4,1,2,convert(decimal(18,8),1355)),</v>
      </c>
    </row>
    <row r="54" spans="14:30" x14ac:dyDescent="0.25">
      <c r="N54" s="104">
        <v>4</v>
      </c>
      <c r="O54" s="83">
        <v>2</v>
      </c>
      <c r="P54" s="83">
        <v>2</v>
      </c>
      <c r="Q54" s="105">
        <v>1666</v>
      </c>
      <c r="T54" t="s">
        <v>42</v>
      </c>
      <c r="U54">
        <f>N54</f>
        <v>4</v>
      </c>
      <c r="V54" t="s">
        <v>43</v>
      </c>
      <c r="W54" s="80">
        <f>O54</f>
        <v>2</v>
      </c>
      <c r="X54" t="s">
        <v>43</v>
      </c>
      <c r="Y54" s="80">
        <f>P54</f>
        <v>2</v>
      </c>
      <c r="Z54" t="s">
        <v>44</v>
      </c>
      <c r="AA54" s="123">
        <f>Q54</f>
        <v>1666</v>
      </c>
      <c r="AB54" t="s">
        <v>45</v>
      </c>
      <c r="AD54" t="str">
        <f t="shared" si="2"/>
        <v>(4,2,2,convert(decimal(18,8),1666)),</v>
      </c>
    </row>
    <row r="55" spans="14:30" x14ac:dyDescent="0.25">
      <c r="N55" s="104">
        <v>4</v>
      </c>
      <c r="O55" s="83">
        <v>3</v>
      </c>
      <c r="P55" s="83">
        <v>2</v>
      </c>
      <c r="Q55" s="105">
        <v>1954</v>
      </c>
      <c r="T55" t="s">
        <v>42</v>
      </c>
      <c r="U55">
        <f>N55</f>
        <v>4</v>
      </c>
      <c r="V55" t="s">
        <v>43</v>
      </c>
      <c r="W55" s="80">
        <f>O55</f>
        <v>3</v>
      </c>
      <c r="X55" t="s">
        <v>43</v>
      </c>
      <c r="Y55" s="80">
        <f>P55</f>
        <v>2</v>
      </c>
      <c r="Z55" t="s">
        <v>44</v>
      </c>
      <c r="AA55" s="123">
        <f>Q55</f>
        <v>1954</v>
      </c>
      <c r="AB55" t="s">
        <v>45</v>
      </c>
      <c r="AD55" t="str">
        <f t="shared" si="2"/>
        <v>(4,3,2,convert(decimal(18,8),1954)),</v>
      </c>
    </row>
    <row r="56" spans="14:30" x14ac:dyDescent="0.25">
      <c r="N56" s="104">
        <v>4</v>
      </c>
      <c r="O56" s="83">
        <v>4</v>
      </c>
      <c r="P56" s="83">
        <v>2</v>
      </c>
      <c r="Q56" s="105">
        <v>2327</v>
      </c>
      <c r="T56" t="s">
        <v>42</v>
      </c>
      <c r="U56">
        <f>N56</f>
        <v>4</v>
      </c>
      <c r="V56" t="s">
        <v>43</v>
      </c>
      <c r="W56" s="80">
        <f>O56</f>
        <v>4</v>
      </c>
      <c r="X56" t="s">
        <v>43</v>
      </c>
      <c r="Y56" s="80">
        <f>P56</f>
        <v>2</v>
      </c>
      <c r="Z56" t="s">
        <v>44</v>
      </c>
      <c r="AA56" s="123">
        <f>Q56</f>
        <v>2327</v>
      </c>
      <c r="AB56" t="s">
        <v>45</v>
      </c>
      <c r="AD56" t="str">
        <f t="shared" si="2"/>
        <v>(4,4,2,convert(decimal(18,8),2327)),</v>
      </c>
    </row>
    <row r="57" spans="14:30" ht="15.75" thickBot="1" x14ac:dyDescent="0.3">
      <c r="N57" s="106">
        <v>4</v>
      </c>
      <c r="O57" s="85">
        <v>5</v>
      </c>
      <c r="P57" s="85">
        <v>2</v>
      </c>
      <c r="Q57" s="107">
        <v>2207</v>
      </c>
      <c r="R57" s="95">
        <f>SUM(Q48:Q57)</f>
        <v>14442.073889358737</v>
      </c>
      <c r="T57" t="s">
        <v>42</v>
      </c>
      <c r="U57">
        <f>N57</f>
        <v>4</v>
      </c>
      <c r="V57" t="s">
        <v>43</v>
      </c>
      <c r="W57" s="80">
        <f>O57</f>
        <v>5</v>
      </c>
      <c r="X57" t="s">
        <v>43</v>
      </c>
      <c r="Y57" s="80">
        <f>P57</f>
        <v>2</v>
      </c>
      <c r="Z57" t="s">
        <v>44</v>
      </c>
      <c r="AA57" s="123">
        <f>Q57</f>
        <v>2207</v>
      </c>
      <c r="AB57" t="s">
        <v>45</v>
      </c>
      <c r="AD57" t="str">
        <f t="shared" si="2"/>
        <v>(4,5,2,convert(decimal(18,8),2207)),</v>
      </c>
    </row>
    <row r="58" spans="14:30" x14ac:dyDescent="0.25">
      <c r="N58" s="96">
        <v>5</v>
      </c>
      <c r="O58" s="86">
        <v>1</v>
      </c>
      <c r="P58" s="86">
        <v>1</v>
      </c>
      <c r="Q58" s="97">
        <v>2327.5100692766232</v>
      </c>
      <c r="T58" t="s">
        <v>42</v>
      </c>
      <c r="U58">
        <f>N58</f>
        <v>5</v>
      </c>
      <c r="V58" t="s">
        <v>43</v>
      </c>
      <c r="W58" s="80">
        <f>O58</f>
        <v>1</v>
      </c>
      <c r="X58" t="s">
        <v>43</v>
      </c>
      <c r="Y58" s="80">
        <f>P58</f>
        <v>1</v>
      </c>
      <c r="Z58" t="s">
        <v>44</v>
      </c>
      <c r="AA58" s="123">
        <f>Q58</f>
        <v>2327.5100692766232</v>
      </c>
      <c r="AB58" t="s">
        <v>45</v>
      </c>
      <c r="AD58" t="str">
        <f t="shared" si="2"/>
        <v>(5,1,1,convert(decimal(18,8),2327.51006927662)),</v>
      </c>
    </row>
    <row r="59" spans="14:30" x14ac:dyDescent="0.25">
      <c r="N59" s="98">
        <v>5</v>
      </c>
      <c r="O59" s="87">
        <v>2</v>
      </c>
      <c r="P59" s="87">
        <v>1</v>
      </c>
      <c r="Q59" s="99">
        <v>2616.8569173681881</v>
      </c>
      <c r="T59" t="s">
        <v>42</v>
      </c>
      <c r="U59">
        <f>N59</f>
        <v>5</v>
      </c>
      <c r="V59" t="s">
        <v>43</v>
      </c>
      <c r="W59" s="80">
        <f>O59</f>
        <v>2</v>
      </c>
      <c r="X59" t="s">
        <v>43</v>
      </c>
      <c r="Y59" s="80">
        <f>P59</f>
        <v>1</v>
      </c>
      <c r="Z59" t="s">
        <v>44</v>
      </c>
      <c r="AA59" s="123">
        <f>Q59</f>
        <v>2616.8569173681881</v>
      </c>
      <c r="AB59" t="s">
        <v>45</v>
      </c>
      <c r="AD59" t="str">
        <f t="shared" si="2"/>
        <v>(5,2,1,convert(decimal(18,8),2616.85691736819)),</v>
      </c>
    </row>
    <row r="60" spans="14:30" x14ac:dyDescent="0.25">
      <c r="N60" s="98">
        <v>5</v>
      </c>
      <c r="O60" s="87">
        <v>3</v>
      </c>
      <c r="P60" s="87">
        <v>1</v>
      </c>
      <c r="Q60" s="99">
        <v>2850.4416922619639</v>
      </c>
      <c r="T60" t="s">
        <v>42</v>
      </c>
      <c r="U60">
        <f>N60</f>
        <v>5</v>
      </c>
      <c r="V60" t="s">
        <v>43</v>
      </c>
      <c r="W60" s="80">
        <f>O60</f>
        <v>3</v>
      </c>
      <c r="X60" t="s">
        <v>43</v>
      </c>
      <c r="Y60" s="80">
        <f>P60</f>
        <v>1</v>
      </c>
      <c r="Z60" t="s">
        <v>44</v>
      </c>
      <c r="AA60" s="123">
        <f>Q60</f>
        <v>2850.4416922619639</v>
      </c>
      <c r="AB60" t="s">
        <v>45</v>
      </c>
      <c r="AD60" t="str">
        <f t="shared" si="2"/>
        <v>(5,3,1,convert(decimal(18,8),2850.44169226196)),</v>
      </c>
    </row>
    <row r="61" spans="14:30" x14ac:dyDescent="0.25">
      <c r="N61" s="98">
        <v>5</v>
      </c>
      <c r="O61" s="87">
        <v>4</v>
      </c>
      <c r="P61" s="87">
        <v>1</v>
      </c>
      <c r="Q61" s="99">
        <v>2513.7732119762818</v>
      </c>
      <c r="T61" t="s">
        <v>42</v>
      </c>
      <c r="U61">
        <f>N61</f>
        <v>5</v>
      </c>
      <c r="V61" t="s">
        <v>43</v>
      </c>
      <c r="W61" s="80">
        <f>O61</f>
        <v>4</v>
      </c>
      <c r="X61" t="s">
        <v>43</v>
      </c>
      <c r="Y61" s="80">
        <f>P61</f>
        <v>1</v>
      </c>
      <c r="Z61" t="s">
        <v>44</v>
      </c>
      <c r="AA61" s="123">
        <f>Q61</f>
        <v>2513.7732119762818</v>
      </c>
      <c r="AB61" t="s">
        <v>45</v>
      </c>
      <c r="AD61" t="str">
        <f t="shared" si="2"/>
        <v>(5,4,1,convert(decimal(18,8),2513.77321197628)),</v>
      </c>
    </row>
    <row r="62" spans="14:30" x14ac:dyDescent="0.25">
      <c r="N62" s="98">
        <v>5</v>
      </c>
      <c r="O62" s="87">
        <v>5</v>
      </c>
      <c r="P62" s="87">
        <v>1</v>
      </c>
      <c r="Q62" s="99">
        <v>2677.3580043402053</v>
      </c>
      <c r="T62" t="s">
        <v>42</v>
      </c>
      <c r="U62">
        <f>N62</f>
        <v>5</v>
      </c>
      <c r="V62" t="s">
        <v>43</v>
      </c>
      <c r="W62" s="80">
        <f>O62</f>
        <v>5</v>
      </c>
      <c r="X62" t="s">
        <v>43</v>
      </c>
      <c r="Y62" s="80">
        <f>P62</f>
        <v>1</v>
      </c>
      <c r="Z62" t="s">
        <v>44</v>
      </c>
      <c r="AA62" s="123">
        <f>Q62</f>
        <v>2677.3580043402053</v>
      </c>
      <c r="AB62" t="s">
        <v>45</v>
      </c>
      <c r="AD62" t="str">
        <f t="shared" si="2"/>
        <v>(5,5,1,convert(decimal(18,8),2677.35800434021)),</v>
      </c>
    </row>
    <row r="63" spans="14:30" x14ac:dyDescent="0.25">
      <c r="N63" s="98">
        <v>5</v>
      </c>
      <c r="O63" s="87">
        <v>1</v>
      </c>
      <c r="P63" s="87">
        <v>2</v>
      </c>
      <c r="Q63" s="99">
        <v>519</v>
      </c>
      <c r="T63" t="s">
        <v>42</v>
      </c>
      <c r="U63">
        <f>N63</f>
        <v>5</v>
      </c>
      <c r="V63" t="s">
        <v>43</v>
      </c>
      <c r="W63" s="80">
        <f>O63</f>
        <v>1</v>
      </c>
      <c r="X63" t="s">
        <v>43</v>
      </c>
      <c r="Y63" s="80">
        <f>P63</f>
        <v>2</v>
      </c>
      <c r="Z63" t="s">
        <v>44</v>
      </c>
      <c r="AA63" s="123">
        <f>Q63</f>
        <v>519</v>
      </c>
      <c r="AB63" t="s">
        <v>45</v>
      </c>
      <c r="AD63" t="str">
        <f t="shared" si="2"/>
        <v>(5,1,2,convert(decimal(18,8),519)),</v>
      </c>
    </row>
    <row r="64" spans="14:30" x14ac:dyDescent="0.25">
      <c r="N64" s="98">
        <v>5</v>
      </c>
      <c r="O64" s="87">
        <v>2</v>
      </c>
      <c r="P64" s="87">
        <v>2</v>
      </c>
      <c r="Q64" s="99">
        <v>414</v>
      </c>
      <c r="T64" t="s">
        <v>42</v>
      </c>
      <c r="U64">
        <f>N64</f>
        <v>5</v>
      </c>
      <c r="V64" t="s">
        <v>43</v>
      </c>
      <c r="W64" s="80">
        <f>O64</f>
        <v>2</v>
      </c>
      <c r="X64" t="s">
        <v>43</v>
      </c>
      <c r="Y64" s="80">
        <f>P64</f>
        <v>2</v>
      </c>
      <c r="Z64" t="s">
        <v>44</v>
      </c>
      <c r="AA64" s="123">
        <f>Q64</f>
        <v>414</v>
      </c>
      <c r="AB64" t="s">
        <v>45</v>
      </c>
      <c r="AD64" t="str">
        <f t="shared" si="2"/>
        <v>(5,2,2,convert(decimal(18,8),414)),</v>
      </c>
    </row>
    <row r="65" spans="14:30" x14ac:dyDescent="0.25">
      <c r="N65" s="98">
        <v>5</v>
      </c>
      <c r="O65" s="87">
        <v>3</v>
      </c>
      <c r="P65" s="87">
        <v>2</v>
      </c>
      <c r="Q65" s="99">
        <v>449</v>
      </c>
      <c r="T65" t="s">
        <v>42</v>
      </c>
      <c r="U65">
        <f>N65</f>
        <v>5</v>
      </c>
      <c r="V65" t="s">
        <v>43</v>
      </c>
      <c r="W65" s="80">
        <f>O65</f>
        <v>3</v>
      </c>
      <c r="X65" t="s">
        <v>43</v>
      </c>
      <c r="Y65" s="80">
        <f>P65</f>
        <v>2</v>
      </c>
      <c r="Z65" t="s">
        <v>44</v>
      </c>
      <c r="AA65" s="123">
        <f>Q65</f>
        <v>449</v>
      </c>
      <c r="AB65" t="s">
        <v>45</v>
      </c>
      <c r="AD65" t="str">
        <f t="shared" si="2"/>
        <v>(5,3,2,convert(decimal(18,8),449)),</v>
      </c>
    </row>
    <row r="66" spans="14:30" x14ac:dyDescent="0.25">
      <c r="N66" s="98">
        <v>5</v>
      </c>
      <c r="O66" s="87">
        <v>4</v>
      </c>
      <c r="P66" s="87">
        <v>2</v>
      </c>
      <c r="Q66" s="99">
        <v>455</v>
      </c>
      <c r="T66" t="s">
        <v>42</v>
      </c>
      <c r="U66">
        <f>N66</f>
        <v>5</v>
      </c>
      <c r="V66" t="s">
        <v>43</v>
      </c>
      <c r="W66" s="80">
        <f>O66</f>
        <v>4</v>
      </c>
      <c r="X66" t="s">
        <v>43</v>
      </c>
      <c r="Y66" s="80">
        <f>P66</f>
        <v>2</v>
      </c>
      <c r="Z66" t="s">
        <v>44</v>
      </c>
      <c r="AA66" s="123">
        <f>Q66</f>
        <v>455</v>
      </c>
      <c r="AB66" t="s">
        <v>45</v>
      </c>
      <c r="AD66" t="str">
        <f t="shared" si="2"/>
        <v>(5,4,2,convert(decimal(18,8),455)),</v>
      </c>
    </row>
    <row r="67" spans="14:30" ht="15.75" thickBot="1" x14ac:dyDescent="0.3">
      <c r="N67" s="100">
        <v>5</v>
      </c>
      <c r="O67" s="88">
        <v>5</v>
      </c>
      <c r="P67" s="88">
        <v>2</v>
      </c>
      <c r="Q67" s="101">
        <v>559</v>
      </c>
      <c r="R67" s="95">
        <f>SUM(Q58:Q67)</f>
        <v>15381.939895223262</v>
      </c>
      <c r="T67" t="s">
        <v>42</v>
      </c>
      <c r="U67">
        <f>N67</f>
        <v>5</v>
      </c>
      <c r="V67" t="s">
        <v>43</v>
      </c>
      <c r="W67" s="80">
        <f>O67</f>
        <v>5</v>
      </c>
      <c r="X67" t="s">
        <v>43</v>
      </c>
      <c r="Y67" s="80">
        <f>P67</f>
        <v>2</v>
      </c>
      <c r="Z67" t="s">
        <v>44</v>
      </c>
      <c r="AA67" s="123">
        <f>Q67</f>
        <v>559</v>
      </c>
      <c r="AB67" t="s">
        <v>45</v>
      </c>
      <c r="AD67" t="str">
        <f t="shared" si="2"/>
        <v>(5,5,2,convert(decimal(18,8),559)),</v>
      </c>
    </row>
    <row r="68" spans="14:30" x14ac:dyDescent="0.25">
      <c r="N68" s="102">
        <v>6</v>
      </c>
      <c r="O68" s="84">
        <v>1</v>
      </c>
      <c r="P68" s="84">
        <v>1</v>
      </c>
      <c r="Q68" s="103">
        <v>829.63396165619463</v>
      </c>
      <c r="T68" t="s">
        <v>42</v>
      </c>
      <c r="U68">
        <f>N68</f>
        <v>6</v>
      </c>
      <c r="V68" t="s">
        <v>43</v>
      </c>
      <c r="W68" s="80">
        <f>O68</f>
        <v>1</v>
      </c>
      <c r="X68" t="s">
        <v>43</v>
      </c>
      <c r="Y68" s="80">
        <f>P68</f>
        <v>1</v>
      </c>
      <c r="Z68" t="s">
        <v>44</v>
      </c>
      <c r="AA68" s="123">
        <f>Q68</f>
        <v>829.63396165619463</v>
      </c>
      <c r="AB68" t="s">
        <v>45</v>
      </c>
      <c r="AD68" t="str">
        <f t="shared" si="2"/>
        <v>(6,1,1,convert(decimal(18,8),829.633961656195)),</v>
      </c>
    </row>
    <row r="69" spans="14:30" x14ac:dyDescent="0.25">
      <c r="N69" s="104">
        <v>6</v>
      </c>
      <c r="O69" s="83">
        <v>2</v>
      </c>
      <c r="P69" s="83">
        <v>1</v>
      </c>
      <c r="Q69" s="105">
        <v>749.64200265839611</v>
      </c>
      <c r="T69" t="s">
        <v>42</v>
      </c>
      <c r="U69">
        <f>N69</f>
        <v>6</v>
      </c>
      <c r="V69" t="s">
        <v>43</v>
      </c>
      <c r="W69" s="80">
        <f>O69</f>
        <v>2</v>
      </c>
      <c r="X69" t="s">
        <v>43</v>
      </c>
      <c r="Y69" s="80">
        <f>P69</f>
        <v>1</v>
      </c>
      <c r="Z69" t="s">
        <v>44</v>
      </c>
      <c r="AA69" s="123">
        <f>Q69</f>
        <v>749.64200265839611</v>
      </c>
      <c r="AB69" t="s">
        <v>45</v>
      </c>
      <c r="AD69" t="str">
        <f t="shared" si="2"/>
        <v>(6,2,1,convert(decimal(18,8),749.642002658396)),</v>
      </c>
    </row>
    <row r="70" spans="14:30" x14ac:dyDescent="0.25">
      <c r="N70" s="104">
        <v>6</v>
      </c>
      <c r="O70" s="83">
        <v>3</v>
      </c>
      <c r="P70" s="83">
        <v>1</v>
      </c>
      <c r="Q70" s="105">
        <v>891.44560586545128</v>
      </c>
      <c r="T70" t="s">
        <v>42</v>
      </c>
      <c r="U70">
        <f>N70</f>
        <v>6</v>
      </c>
      <c r="V70" t="s">
        <v>43</v>
      </c>
      <c r="W70" s="80">
        <f>O70</f>
        <v>3</v>
      </c>
      <c r="X70" t="s">
        <v>43</v>
      </c>
      <c r="Y70" s="80">
        <f>P70</f>
        <v>1</v>
      </c>
      <c r="Z70" t="s">
        <v>44</v>
      </c>
      <c r="AA70" s="123">
        <f>Q70</f>
        <v>891.44560586545128</v>
      </c>
      <c r="AB70" t="s">
        <v>45</v>
      </c>
      <c r="AD70" t="str">
        <f t="shared" si="2"/>
        <v>(6,3,1,convert(decimal(18,8),891.445605865451)),</v>
      </c>
    </row>
    <row r="71" spans="14:30" x14ac:dyDescent="0.25">
      <c r="N71" s="104">
        <v>6</v>
      </c>
      <c r="O71" s="83">
        <v>4</v>
      </c>
      <c r="P71" s="83">
        <v>1</v>
      </c>
      <c r="Q71" s="105">
        <v>852.59266489348727</v>
      </c>
      <c r="T71" t="s">
        <v>42</v>
      </c>
      <c r="U71">
        <f>N71</f>
        <v>6</v>
      </c>
      <c r="V71" t="s">
        <v>43</v>
      </c>
      <c r="W71" s="80">
        <f>O71</f>
        <v>4</v>
      </c>
      <c r="X71" t="s">
        <v>43</v>
      </c>
      <c r="Y71" s="80">
        <f>P71</f>
        <v>1</v>
      </c>
      <c r="Z71" t="s">
        <v>44</v>
      </c>
      <c r="AA71" s="123">
        <f>Q71</f>
        <v>852.59266489348727</v>
      </c>
      <c r="AB71" t="s">
        <v>45</v>
      </c>
      <c r="AD71" t="str">
        <f t="shared" si="2"/>
        <v>(6,4,1,convert(decimal(18,8),852.592664893487)),</v>
      </c>
    </row>
    <row r="72" spans="14:30" x14ac:dyDescent="0.25">
      <c r="N72" s="104">
        <v>6</v>
      </c>
      <c r="O72" s="83">
        <v>5</v>
      </c>
      <c r="P72" s="83">
        <v>1</v>
      </c>
      <c r="Q72" s="105">
        <v>960.82050747016115</v>
      </c>
      <c r="T72" t="s">
        <v>42</v>
      </c>
      <c r="U72">
        <f>N72</f>
        <v>6</v>
      </c>
      <c r="V72" t="s">
        <v>43</v>
      </c>
      <c r="W72" s="80">
        <f>O72</f>
        <v>5</v>
      </c>
      <c r="X72" t="s">
        <v>43</v>
      </c>
      <c r="Y72" s="80">
        <f>P72</f>
        <v>1</v>
      </c>
      <c r="Z72" t="s">
        <v>44</v>
      </c>
      <c r="AA72" s="123">
        <f>Q72</f>
        <v>960.82050747016115</v>
      </c>
      <c r="AB72" t="s">
        <v>45</v>
      </c>
      <c r="AD72" t="str">
        <f t="shared" si="2"/>
        <v>(6,5,1,convert(decimal(18,8),960.820507470161)),</v>
      </c>
    </row>
    <row r="73" spans="14:30" x14ac:dyDescent="0.25">
      <c r="N73" s="104">
        <v>6</v>
      </c>
      <c r="O73" s="83">
        <v>1</v>
      </c>
      <c r="P73" s="83">
        <v>2</v>
      </c>
      <c r="Q73" s="105">
        <v>724</v>
      </c>
      <c r="T73" t="s">
        <v>42</v>
      </c>
      <c r="U73">
        <f>N73</f>
        <v>6</v>
      </c>
      <c r="V73" t="s">
        <v>43</v>
      </c>
      <c r="W73" s="80">
        <f>O73</f>
        <v>1</v>
      </c>
      <c r="X73" t="s">
        <v>43</v>
      </c>
      <c r="Y73" s="80">
        <f>P73</f>
        <v>2</v>
      </c>
      <c r="Z73" t="s">
        <v>44</v>
      </c>
      <c r="AA73" s="123">
        <f>Q73</f>
        <v>724</v>
      </c>
      <c r="AB73" t="s">
        <v>45</v>
      </c>
      <c r="AD73" t="str">
        <f t="shared" si="2"/>
        <v>(6,1,2,convert(decimal(18,8),724)),</v>
      </c>
    </row>
    <row r="74" spans="14:30" x14ac:dyDescent="0.25">
      <c r="N74" s="104">
        <v>6</v>
      </c>
      <c r="O74" s="83">
        <v>2</v>
      </c>
      <c r="P74" s="83">
        <v>2</v>
      </c>
      <c r="Q74" s="105">
        <v>762</v>
      </c>
      <c r="T74" t="s">
        <v>42</v>
      </c>
      <c r="U74">
        <f>N74</f>
        <v>6</v>
      </c>
      <c r="V74" t="s">
        <v>43</v>
      </c>
      <c r="W74" s="80">
        <f>O74</f>
        <v>2</v>
      </c>
      <c r="X74" t="s">
        <v>43</v>
      </c>
      <c r="Y74" s="80">
        <f>P74</f>
        <v>2</v>
      </c>
      <c r="Z74" t="s">
        <v>44</v>
      </c>
      <c r="AA74" s="123">
        <f>Q74</f>
        <v>762</v>
      </c>
      <c r="AB74" t="s">
        <v>45</v>
      </c>
      <c r="AD74" t="str">
        <f t="shared" si="2"/>
        <v>(6,2,2,convert(decimal(18,8),762)),</v>
      </c>
    </row>
    <row r="75" spans="14:30" x14ac:dyDescent="0.25">
      <c r="N75" s="104">
        <v>6</v>
      </c>
      <c r="O75" s="83">
        <v>3</v>
      </c>
      <c r="P75" s="83">
        <v>2</v>
      </c>
      <c r="Q75" s="105">
        <v>913</v>
      </c>
      <c r="T75" t="s">
        <v>42</v>
      </c>
      <c r="U75">
        <f>N75</f>
        <v>6</v>
      </c>
      <c r="V75" t="s">
        <v>43</v>
      </c>
      <c r="W75" s="80">
        <f>O75</f>
        <v>3</v>
      </c>
      <c r="X75" t="s">
        <v>43</v>
      </c>
      <c r="Y75" s="80">
        <f>P75</f>
        <v>2</v>
      </c>
      <c r="Z75" t="s">
        <v>44</v>
      </c>
      <c r="AA75" s="123">
        <f>Q75</f>
        <v>913</v>
      </c>
      <c r="AB75" t="s">
        <v>45</v>
      </c>
      <c r="AD75" t="str">
        <f t="shared" si="2"/>
        <v>(6,3,2,convert(decimal(18,8),913)),</v>
      </c>
    </row>
    <row r="76" spans="14:30" x14ac:dyDescent="0.25">
      <c r="N76" s="104">
        <v>6</v>
      </c>
      <c r="O76" s="83">
        <v>4</v>
      </c>
      <c r="P76" s="83">
        <v>2</v>
      </c>
      <c r="Q76" s="105">
        <v>944</v>
      </c>
      <c r="T76" t="s">
        <v>42</v>
      </c>
      <c r="U76">
        <f>N76</f>
        <v>6</v>
      </c>
      <c r="V76" t="s">
        <v>43</v>
      </c>
      <c r="W76" s="80">
        <f>O76</f>
        <v>4</v>
      </c>
      <c r="X76" t="s">
        <v>43</v>
      </c>
      <c r="Y76" s="80">
        <f>P76</f>
        <v>2</v>
      </c>
      <c r="Z76" t="s">
        <v>44</v>
      </c>
      <c r="AA76" s="123">
        <f>Q76</f>
        <v>944</v>
      </c>
      <c r="AB76" t="s">
        <v>45</v>
      </c>
      <c r="AD76" t="str">
        <f t="shared" si="2"/>
        <v>(6,4,2,convert(decimal(18,8),944)),</v>
      </c>
    </row>
    <row r="77" spans="14:30" ht="15.75" thickBot="1" x14ac:dyDescent="0.3">
      <c r="N77" s="106">
        <v>6</v>
      </c>
      <c r="O77" s="85">
        <v>5</v>
      </c>
      <c r="P77" s="85">
        <v>2</v>
      </c>
      <c r="Q77" s="107">
        <v>1107</v>
      </c>
      <c r="R77" s="95">
        <f>SUM(Q68:Q77)</f>
        <v>8734.1347425436907</v>
      </c>
      <c r="T77" t="s">
        <v>42</v>
      </c>
      <c r="U77">
        <f>N77</f>
        <v>6</v>
      </c>
      <c r="V77" t="s">
        <v>43</v>
      </c>
      <c r="W77" s="80">
        <f>O77</f>
        <v>5</v>
      </c>
      <c r="X77" t="s">
        <v>43</v>
      </c>
      <c r="Y77" s="80">
        <f>P77</f>
        <v>2</v>
      </c>
      <c r="Z77" t="s">
        <v>44</v>
      </c>
      <c r="AA77" s="123">
        <f>Q77</f>
        <v>1107</v>
      </c>
      <c r="AB77" t="s">
        <v>45</v>
      </c>
      <c r="AD77" t="str">
        <f t="shared" si="2"/>
        <v>(6,5,2,convert(decimal(18,8),1107)),</v>
      </c>
    </row>
    <row r="78" spans="14:30" x14ac:dyDescent="0.25">
      <c r="N78" s="96">
        <v>7</v>
      </c>
      <c r="O78" s="86">
        <v>1</v>
      </c>
      <c r="P78" s="86">
        <v>1</v>
      </c>
      <c r="Q78" s="114">
        <v>789.61946189785726</v>
      </c>
      <c r="T78" t="s">
        <v>42</v>
      </c>
      <c r="U78">
        <f>N78</f>
        <v>7</v>
      </c>
      <c r="V78" t="s">
        <v>43</v>
      </c>
      <c r="W78" s="80">
        <f>O78</f>
        <v>1</v>
      </c>
      <c r="X78" t="s">
        <v>43</v>
      </c>
      <c r="Y78" s="80">
        <f>P78</f>
        <v>1</v>
      </c>
      <c r="Z78" t="s">
        <v>44</v>
      </c>
      <c r="AA78" s="123">
        <f>Q78</f>
        <v>789.61946189785726</v>
      </c>
      <c r="AB78" t="s">
        <v>45</v>
      </c>
      <c r="AD78" t="str">
        <f t="shared" si="2"/>
        <v>(7,1,1,convert(decimal(18,8),789.619461897857)),</v>
      </c>
    </row>
    <row r="79" spans="14:30" x14ac:dyDescent="0.25">
      <c r="N79" s="98">
        <v>7</v>
      </c>
      <c r="O79" s="87">
        <v>2</v>
      </c>
      <c r="P79" s="87">
        <v>1</v>
      </c>
      <c r="Q79" s="115">
        <v>662.82684426229503</v>
      </c>
      <c r="T79" t="s">
        <v>42</v>
      </c>
      <c r="U79">
        <f>N79</f>
        <v>7</v>
      </c>
      <c r="V79" t="s">
        <v>43</v>
      </c>
      <c r="W79" s="80">
        <f>O79</f>
        <v>2</v>
      </c>
      <c r="X79" t="s">
        <v>43</v>
      </c>
      <c r="Y79" s="80">
        <f>P79</f>
        <v>1</v>
      </c>
      <c r="Z79" t="s">
        <v>44</v>
      </c>
      <c r="AA79" s="123">
        <f>Q79</f>
        <v>662.82684426229503</v>
      </c>
      <c r="AB79" t="s">
        <v>45</v>
      </c>
      <c r="AD79" t="str">
        <f t="shared" si="2"/>
        <v>(7,2,1,convert(decimal(18,8),662.826844262295)),</v>
      </c>
    </row>
    <row r="80" spans="14:30" x14ac:dyDescent="0.25">
      <c r="N80" s="98">
        <v>7</v>
      </c>
      <c r="O80" s="87">
        <v>3</v>
      </c>
      <c r="P80" s="87">
        <v>1</v>
      </c>
      <c r="Q80" s="115">
        <v>810.90151590211042</v>
      </c>
      <c r="T80" t="s">
        <v>42</v>
      </c>
      <c r="U80">
        <f>N80</f>
        <v>7</v>
      </c>
      <c r="V80" t="s">
        <v>43</v>
      </c>
      <c r="W80" s="80">
        <f>O80</f>
        <v>3</v>
      </c>
      <c r="X80" t="s">
        <v>43</v>
      </c>
      <c r="Y80" s="80">
        <f>P80</f>
        <v>1</v>
      </c>
      <c r="Z80" t="s">
        <v>44</v>
      </c>
      <c r="AA80" s="123">
        <f>Q80</f>
        <v>810.90151590211042</v>
      </c>
      <c r="AB80" t="s">
        <v>45</v>
      </c>
      <c r="AD80" t="str">
        <f t="shared" si="2"/>
        <v>(7,3,1,convert(decimal(18,8),810.90151590211)),</v>
      </c>
    </row>
    <row r="81" spans="14:30" x14ac:dyDescent="0.25">
      <c r="N81" s="98">
        <v>7</v>
      </c>
      <c r="O81" s="87">
        <v>4</v>
      </c>
      <c r="P81" s="87">
        <v>1</v>
      </c>
      <c r="Q81" s="115">
        <v>793.46123813474537</v>
      </c>
      <c r="T81" t="s">
        <v>42</v>
      </c>
      <c r="U81">
        <f>N81</f>
        <v>7</v>
      </c>
      <c r="V81" t="s">
        <v>43</v>
      </c>
      <c r="W81" s="80">
        <f>O81</f>
        <v>4</v>
      </c>
      <c r="X81" t="s">
        <v>43</v>
      </c>
      <c r="Y81" s="80">
        <f>P81</f>
        <v>1</v>
      </c>
      <c r="Z81" t="s">
        <v>44</v>
      </c>
      <c r="AA81" s="123">
        <f>Q81</f>
        <v>793.46123813474537</v>
      </c>
      <c r="AB81" t="s">
        <v>45</v>
      </c>
      <c r="AD81" t="str">
        <f t="shared" si="2"/>
        <v>(7,4,1,convert(decimal(18,8),793.461238134745)),</v>
      </c>
    </row>
    <row r="82" spans="14:30" x14ac:dyDescent="0.25">
      <c r="N82" s="98">
        <v>7</v>
      </c>
      <c r="O82" s="87">
        <v>5</v>
      </c>
      <c r="P82" s="87">
        <v>1</v>
      </c>
      <c r="Q82" s="115">
        <v>863.08661630915617</v>
      </c>
      <c r="T82" t="s">
        <v>42</v>
      </c>
      <c r="U82">
        <f>N82</f>
        <v>7</v>
      </c>
      <c r="V82" t="s">
        <v>43</v>
      </c>
      <c r="W82" s="80">
        <f>O82</f>
        <v>5</v>
      </c>
      <c r="X82" t="s">
        <v>43</v>
      </c>
      <c r="Y82" s="80">
        <f>P82</f>
        <v>1</v>
      </c>
      <c r="Z82" t="s">
        <v>44</v>
      </c>
      <c r="AA82" s="123">
        <f>Q82</f>
        <v>863.08661630915617</v>
      </c>
      <c r="AB82" t="s">
        <v>45</v>
      </c>
      <c r="AD82" t="str">
        <f t="shared" si="2"/>
        <v>(7,5,1,convert(decimal(18,8),863.086616309156)),</v>
      </c>
    </row>
    <row r="83" spans="14:30" x14ac:dyDescent="0.25">
      <c r="N83" s="98">
        <v>7</v>
      </c>
      <c r="O83" s="87">
        <v>1</v>
      </c>
      <c r="P83" s="87">
        <v>2</v>
      </c>
      <c r="Q83" s="115">
        <v>890</v>
      </c>
      <c r="T83" t="s">
        <v>42</v>
      </c>
      <c r="U83">
        <f>N83</f>
        <v>7</v>
      </c>
      <c r="V83" t="s">
        <v>43</v>
      </c>
      <c r="W83" s="80">
        <f>O83</f>
        <v>1</v>
      </c>
      <c r="X83" t="s">
        <v>43</v>
      </c>
      <c r="Y83" s="80">
        <f>P83</f>
        <v>2</v>
      </c>
      <c r="Z83" t="s">
        <v>44</v>
      </c>
      <c r="AA83" s="123">
        <f>Q83</f>
        <v>890</v>
      </c>
      <c r="AB83" t="s">
        <v>45</v>
      </c>
      <c r="AD83" t="str">
        <f t="shared" ref="AD83:AD146" si="3">_xlfn.CONCAT(T83,U83,V83,W83,X83,Y83,Z83,AA83,AB83)</f>
        <v>(7,1,2,convert(decimal(18,8),890)),</v>
      </c>
    </row>
    <row r="84" spans="14:30" x14ac:dyDescent="0.25">
      <c r="N84" s="98">
        <v>7</v>
      </c>
      <c r="O84" s="87">
        <v>2</v>
      </c>
      <c r="P84" s="87">
        <v>2</v>
      </c>
      <c r="Q84" s="115">
        <v>1018</v>
      </c>
      <c r="T84" t="s">
        <v>42</v>
      </c>
      <c r="U84">
        <f>N84</f>
        <v>7</v>
      </c>
      <c r="V84" t="s">
        <v>43</v>
      </c>
      <c r="W84" s="80">
        <f>O84</f>
        <v>2</v>
      </c>
      <c r="X84" t="s">
        <v>43</v>
      </c>
      <c r="Y84" s="80">
        <f>P84</f>
        <v>2</v>
      </c>
      <c r="Z84" t="s">
        <v>44</v>
      </c>
      <c r="AA84" s="123">
        <f>Q84</f>
        <v>1018</v>
      </c>
      <c r="AB84" t="s">
        <v>45</v>
      </c>
      <c r="AD84" t="str">
        <f t="shared" si="3"/>
        <v>(7,2,2,convert(decimal(18,8),1018)),</v>
      </c>
    </row>
    <row r="85" spans="14:30" x14ac:dyDescent="0.25">
      <c r="N85" s="98">
        <v>7</v>
      </c>
      <c r="O85" s="87">
        <v>3</v>
      </c>
      <c r="P85" s="87">
        <v>2</v>
      </c>
      <c r="Q85" s="115">
        <v>1199</v>
      </c>
      <c r="T85" t="s">
        <v>42</v>
      </c>
      <c r="U85">
        <f>N85</f>
        <v>7</v>
      </c>
      <c r="V85" t="s">
        <v>43</v>
      </c>
      <c r="W85" s="80">
        <f>O85</f>
        <v>3</v>
      </c>
      <c r="X85" t="s">
        <v>43</v>
      </c>
      <c r="Y85" s="80">
        <f>P85</f>
        <v>2</v>
      </c>
      <c r="Z85" t="s">
        <v>44</v>
      </c>
      <c r="AA85" s="123">
        <f>Q85</f>
        <v>1199</v>
      </c>
      <c r="AB85" t="s">
        <v>45</v>
      </c>
      <c r="AD85" t="str">
        <f t="shared" si="3"/>
        <v>(7,3,2,convert(decimal(18,8),1199)),</v>
      </c>
    </row>
    <row r="86" spans="14:30" x14ac:dyDescent="0.25">
      <c r="N86" s="98">
        <v>7</v>
      </c>
      <c r="O86" s="87">
        <v>4</v>
      </c>
      <c r="P86" s="87">
        <v>2</v>
      </c>
      <c r="Q86" s="115">
        <v>1286</v>
      </c>
      <c r="T86" t="s">
        <v>42</v>
      </c>
      <c r="U86">
        <f>N86</f>
        <v>7</v>
      </c>
      <c r="V86" t="s">
        <v>43</v>
      </c>
      <c r="W86" s="80">
        <f>O86</f>
        <v>4</v>
      </c>
      <c r="X86" t="s">
        <v>43</v>
      </c>
      <c r="Y86" s="80">
        <f>P86</f>
        <v>2</v>
      </c>
      <c r="Z86" t="s">
        <v>44</v>
      </c>
      <c r="AA86" s="123">
        <f>Q86</f>
        <v>1286</v>
      </c>
      <c r="AB86" t="s">
        <v>45</v>
      </c>
      <c r="AD86" t="str">
        <f t="shared" si="3"/>
        <v>(7,4,2,convert(decimal(18,8),1286)),</v>
      </c>
    </row>
    <row r="87" spans="14:30" ht="15.75" thickBot="1" x14ac:dyDescent="0.3">
      <c r="N87" s="100">
        <v>7</v>
      </c>
      <c r="O87" s="88">
        <v>5</v>
      </c>
      <c r="P87" s="88">
        <v>2</v>
      </c>
      <c r="Q87" s="116">
        <v>1437</v>
      </c>
      <c r="R87" s="95">
        <f>SUM(Q78:Q87)</f>
        <v>9749.895676506163</v>
      </c>
      <c r="T87" t="s">
        <v>42</v>
      </c>
      <c r="U87">
        <f>N87</f>
        <v>7</v>
      </c>
      <c r="V87" t="s">
        <v>43</v>
      </c>
      <c r="W87" s="80">
        <f>O87</f>
        <v>5</v>
      </c>
      <c r="X87" t="s">
        <v>43</v>
      </c>
      <c r="Y87" s="80">
        <f>P87</f>
        <v>2</v>
      </c>
      <c r="Z87" t="s">
        <v>44</v>
      </c>
      <c r="AA87" s="123">
        <f>Q87</f>
        <v>1437</v>
      </c>
      <c r="AB87" t="s">
        <v>45</v>
      </c>
      <c r="AD87" t="str">
        <f t="shared" si="3"/>
        <v>(7,5,2,convert(decimal(18,8),1437)),</v>
      </c>
    </row>
    <row r="88" spans="14:30" x14ac:dyDescent="0.25">
      <c r="N88" s="102">
        <v>8</v>
      </c>
      <c r="O88" s="84">
        <v>1</v>
      </c>
      <c r="P88" s="84">
        <v>1</v>
      </c>
      <c r="Q88" s="120">
        <v>5628.7062993394557</v>
      </c>
      <c r="T88" t="s">
        <v>42</v>
      </c>
      <c r="U88">
        <f>N88</f>
        <v>8</v>
      </c>
      <c r="V88" t="s">
        <v>43</v>
      </c>
      <c r="W88" s="80">
        <f>O88</f>
        <v>1</v>
      </c>
      <c r="X88" t="s">
        <v>43</v>
      </c>
      <c r="Y88" s="80">
        <f>P88</f>
        <v>1</v>
      </c>
      <c r="Z88" t="s">
        <v>44</v>
      </c>
      <c r="AA88" s="123">
        <f>Q88</f>
        <v>5628.7062993394557</v>
      </c>
      <c r="AB88" t="s">
        <v>45</v>
      </c>
      <c r="AD88" t="str">
        <f t="shared" si="3"/>
        <v>(8,1,1,convert(decimal(18,8),5628.70629933946)),</v>
      </c>
    </row>
    <row r="89" spans="14:30" x14ac:dyDescent="0.25">
      <c r="N89" s="104">
        <v>8</v>
      </c>
      <c r="O89" s="83">
        <v>2</v>
      </c>
      <c r="P89" s="83">
        <v>1</v>
      </c>
      <c r="Q89" s="121">
        <v>5273.6763679663272</v>
      </c>
      <c r="T89" t="s">
        <v>42</v>
      </c>
      <c r="U89">
        <f>N89</f>
        <v>8</v>
      </c>
      <c r="V89" t="s">
        <v>43</v>
      </c>
      <c r="W89" s="80">
        <f>O89</f>
        <v>2</v>
      </c>
      <c r="X89" t="s">
        <v>43</v>
      </c>
      <c r="Y89" s="80">
        <f>P89</f>
        <v>1</v>
      </c>
      <c r="Z89" t="s">
        <v>44</v>
      </c>
      <c r="AA89" s="123">
        <f>Q89</f>
        <v>5273.6763679663272</v>
      </c>
      <c r="AB89" t="s">
        <v>45</v>
      </c>
      <c r="AD89" t="str">
        <f t="shared" si="3"/>
        <v>(8,2,1,convert(decimal(18,8),5273.67636796633)),</v>
      </c>
    </row>
    <row r="90" spans="14:30" x14ac:dyDescent="0.25">
      <c r="N90" s="104">
        <v>8</v>
      </c>
      <c r="O90" s="83">
        <v>3</v>
      </c>
      <c r="P90" s="83">
        <v>1</v>
      </c>
      <c r="Q90" s="121">
        <v>7351.3546517388295</v>
      </c>
      <c r="T90" t="s">
        <v>42</v>
      </c>
      <c r="U90">
        <f>N90</f>
        <v>8</v>
      </c>
      <c r="V90" t="s">
        <v>43</v>
      </c>
      <c r="W90" s="80">
        <f>O90</f>
        <v>3</v>
      </c>
      <c r="X90" t="s">
        <v>43</v>
      </c>
      <c r="Y90" s="80">
        <f>P90</f>
        <v>1</v>
      </c>
      <c r="Z90" t="s">
        <v>44</v>
      </c>
      <c r="AA90" s="123">
        <f>Q90</f>
        <v>7351.3546517388295</v>
      </c>
      <c r="AB90" t="s">
        <v>45</v>
      </c>
      <c r="AD90" t="str">
        <f t="shared" si="3"/>
        <v>(8,3,1,convert(decimal(18,8),7351.35465173883)),</v>
      </c>
    </row>
    <row r="91" spans="14:30" x14ac:dyDescent="0.25">
      <c r="N91" s="104">
        <v>8</v>
      </c>
      <c r="O91" s="83">
        <v>4</v>
      </c>
      <c r="P91" s="83">
        <v>1</v>
      </c>
      <c r="Q91" s="121">
        <v>7154.9026378077642</v>
      </c>
      <c r="T91" t="s">
        <v>42</v>
      </c>
      <c r="U91">
        <f>N91</f>
        <v>8</v>
      </c>
      <c r="V91" t="s">
        <v>43</v>
      </c>
      <c r="W91" s="80">
        <f>O91</f>
        <v>4</v>
      </c>
      <c r="X91" t="s">
        <v>43</v>
      </c>
      <c r="Y91" s="80">
        <f>P91</f>
        <v>1</v>
      </c>
      <c r="Z91" t="s">
        <v>44</v>
      </c>
      <c r="AA91" s="123">
        <f>Q91</f>
        <v>7154.9026378077642</v>
      </c>
      <c r="AB91" t="s">
        <v>45</v>
      </c>
      <c r="AD91" t="str">
        <f t="shared" si="3"/>
        <v>(8,4,1,convert(decimal(18,8),7154.90263780776)),</v>
      </c>
    </row>
    <row r="92" spans="14:30" x14ac:dyDescent="0.25">
      <c r="N92" s="104">
        <v>8</v>
      </c>
      <c r="O92" s="83">
        <v>5</v>
      </c>
      <c r="P92" s="83">
        <v>1</v>
      </c>
      <c r="Q92" s="121">
        <v>7390.6093189216263</v>
      </c>
      <c r="T92" t="s">
        <v>42</v>
      </c>
      <c r="U92">
        <f>N92</f>
        <v>8</v>
      </c>
      <c r="V92" t="s">
        <v>43</v>
      </c>
      <c r="W92" s="80">
        <f>O92</f>
        <v>5</v>
      </c>
      <c r="X92" t="s">
        <v>43</v>
      </c>
      <c r="Y92" s="80">
        <f>P92</f>
        <v>1</v>
      </c>
      <c r="Z92" t="s">
        <v>44</v>
      </c>
      <c r="AA92" s="123">
        <f>Q92</f>
        <v>7390.6093189216263</v>
      </c>
      <c r="AB92" t="s">
        <v>45</v>
      </c>
      <c r="AD92" t="str">
        <f t="shared" si="3"/>
        <v>(8,5,1,convert(decimal(18,8),7390.60931892163)),</v>
      </c>
    </row>
    <row r="93" spans="14:30" x14ac:dyDescent="0.25">
      <c r="N93" s="104">
        <v>8</v>
      </c>
      <c r="O93" s="83">
        <v>1</v>
      </c>
      <c r="P93" s="83">
        <v>2</v>
      </c>
      <c r="Q93" s="121">
        <v>3988</v>
      </c>
      <c r="T93" t="s">
        <v>42</v>
      </c>
      <c r="U93">
        <f>N93</f>
        <v>8</v>
      </c>
      <c r="V93" t="s">
        <v>43</v>
      </c>
      <c r="W93" s="80">
        <f>O93</f>
        <v>1</v>
      </c>
      <c r="X93" t="s">
        <v>43</v>
      </c>
      <c r="Y93" s="80">
        <f>P93</f>
        <v>2</v>
      </c>
      <c r="Z93" t="s">
        <v>44</v>
      </c>
      <c r="AA93" s="123">
        <f>Q93</f>
        <v>3988</v>
      </c>
      <c r="AB93" t="s">
        <v>45</v>
      </c>
      <c r="AD93" t="str">
        <f t="shared" si="3"/>
        <v>(8,1,2,convert(decimal(18,8),3988)),</v>
      </c>
    </row>
    <row r="94" spans="14:30" x14ac:dyDescent="0.25">
      <c r="N94" s="104">
        <v>8</v>
      </c>
      <c r="O94" s="83">
        <v>2</v>
      </c>
      <c r="P94" s="83">
        <v>2</v>
      </c>
      <c r="Q94" s="121">
        <v>4270</v>
      </c>
      <c r="T94" t="s">
        <v>42</v>
      </c>
      <c r="U94">
        <f>N94</f>
        <v>8</v>
      </c>
      <c r="V94" t="s">
        <v>43</v>
      </c>
      <c r="W94" s="80">
        <f>O94</f>
        <v>2</v>
      </c>
      <c r="X94" t="s">
        <v>43</v>
      </c>
      <c r="Y94" s="80">
        <f>P94</f>
        <v>2</v>
      </c>
      <c r="Z94" t="s">
        <v>44</v>
      </c>
      <c r="AA94" s="123">
        <f>Q94</f>
        <v>4270</v>
      </c>
      <c r="AB94" t="s">
        <v>45</v>
      </c>
      <c r="AD94" t="str">
        <f t="shared" si="3"/>
        <v>(8,2,2,convert(decimal(18,8),4270)),</v>
      </c>
    </row>
    <row r="95" spans="14:30" x14ac:dyDescent="0.25">
      <c r="N95" s="104">
        <v>8</v>
      </c>
      <c r="O95" s="83">
        <v>3</v>
      </c>
      <c r="P95" s="83">
        <v>2</v>
      </c>
      <c r="Q95" s="121">
        <v>6120</v>
      </c>
      <c r="T95" t="s">
        <v>42</v>
      </c>
      <c r="U95">
        <f>N95</f>
        <v>8</v>
      </c>
      <c r="V95" t="s">
        <v>43</v>
      </c>
      <c r="W95" s="80">
        <f>O95</f>
        <v>3</v>
      </c>
      <c r="X95" t="s">
        <v>43</v>
      </c>
      <c r="Y95" s="80">
        <f>P95</f>
        <v>2</v>
      </c>
      <c r="Z95" t="s">
        <v>44</v>
      </c>
      <c r="AA95" s="123">
        <f>Q95</f>
        <v>6120</v>
      </c>
      <c r="AB95" t="s">
        <v>45</v>
      </c>
      <c r="AD95" t="str">
        <f t="shared" si="3"/>
        <v>(8,3,2,convert(decimal(18,8),6120)),</v>
      </c>
    </row>
    <row r="96" spans="14:30" x14ac:dyDescent="0.25">
      <c r="N96" s="104">
        <v>8</v>
      </c>
      <c r="O96" s="83">
        <v>4</v>
      </c>
      <c r="P96" s="83">
        <v>2</v>
      </c>
      <c r="Q96" s="121">
        <v>5741</v>
      </c>
      <c r="T96" t="s">
        <v>42</v>
      </c>
      <c r="U96">
        <f>N96</f>
        <v>8</v>
      </c>
      <c r="V96" t="s">
        <v>43</v>
      </c>
      <c r="W96" s="80">
        <f>O96</f>
        <v>4</v>
      </c>
      <c r="X96" t="s">
        <v>43</v>
      </c>
      <c r="Y96" s="80">
        <f>P96</f>
        <v>2</v>
      </c>
      <c r="Z96" t="s">
        <v>44</v>
      </c>
      <c r="AA96" s="123">
        <f>Q96</f>
        <v>5741</v>
      </c>
      <c r="AB96" t="s">
        <v>45</v>
      </c>
      <c r="AD96" t="str">
        <f t="shared" si="3"/>
        <v>(8,4,2,convert(decimal(18,8),5741)),</v>
      </c>
    </row>
    <row r="97" spans="14:30" ht="15.75" thickBot="1" x14ac:dyDescent="0.3">
      <c r="N97" s="106">
        <v>8</v>
      </c>
      <c r="O97" s="85">
        <v>5</v>
      </c>
      <c r="P97" s="85">
        <v>2</v>
      </c>
      <c r="Q97" s="122">
        <v>6354</v>
      </c>
      <c r="R97" s="95">
        <f>SUM(Q88:Q97)</f>
        <v>59272.249275774004</v>
      </c>
      <c r="T97" t="s">
        <v>42</v>
      </c>
      <c r="U97">
        <f>N97</f>
        <v>8</v>
      </c>
      <c r="V97" t="s">
        <v>43</v>
      </c>
      <c r="W97" s="80">
        <f>O97</f>
        <v>5</v>
      </c>
      <c r="X97" t="s">
        <v>43</v>
      </c>
      <c r="Y97" s="80">
        <f>P97</f>
        <v>2</v>
      </c>
      <c r="Z97" t="s">
        <v>44</v>
      </c>
      <c r="AA97" s="123">
        <f>Q97</f>
        <v>6354</v>
      </c>
      <c r="AB97" t="s">
        <v>45</v>
      </c>
      <c r="AD97" t="str">
        <f t="shared" si="3"/>
        <v>(8,5,2,convert(decimal(18,8),6354)),</v>
      </c>
    </row>
    <row r="98" spans="14:30" x14ac:dyDescent="0.25">
      <c r="N98" s="96">
        <v>9</v>
      </c>
      <c r="O98" s="86">
        <v>1</v>
      </c>
      <c r="P98" s="86">
        <v>1</v>
      </c>
      <c r="Q98" s="114">
        <v>1871.3447720315771</v>
      </c>
      <c r="T98" t="s">
        <v>42</v>
      </c>
      <c r="U98">
        <f>N98</f>
        <v>9</v>
      </c>
      <c r="V98" t="s">
        <v>43</v>
      </c>
      <c r="W98" s="80">
        <f>O98</f>
        <v>1</v>
      </c>
      <c r="X98" t="s">
        <v>43</v>
      </c>
      <c r="Y98" s="80">
        <f>P98</f>
        <v>1</v>
      </c>
      <c r="Z98" t="s">
        <v>44</v>
      </c>
      <c r="AA98" s="123">
        <f>Q98</f>
        <v>1871.3447720315771</v>
      </c>
      <c r="AB98" t="s">
        <v>45</v>
      </c>
      <c r="AD98" t="str">
        <f t="shared" si="3"/>
        <v>(9,1,1,convert(decimal(18,8),1871.34477203158)),</v>
      </c>
    </row>
    <row r="99" spans="14:30" x14ac:dyDescent="0.25">
      <c r="N99" s="98">
        <v>9</v>
      </c>
      <c r="O99" s="87">
        <v>2</v>
      </c>
      <c r="P99" s="87">
        <v>1</v>
      </c>
      <c r="Q99" s="115">
        <v>1299.4713391670359</v>
      </c>
      <c r="T99" t="s">
        <v>42</v>
      </c>
      <c r="U99">
        <f>N99</f>
        <v>9</v>
      </c>
      <c r="V99" t="s">
        <v>43</v>
      </c>
      <c r="W99" s="80">
        <f>O99</f>
        <v>2</v>
      </c>
      <c r="X99" t="s">
        <v>43</v>
      </c>
      <c r="Y99" s="80">
        <f>P99</f>
        <v>1</v>
      </c>
      <c r="Z99" t="s">
        <v>44</v>
      </c>
      <c r="AA99" s="123">
        <f>Q99</f>
        <v>1299.4713391670359</v>
      </c>
      <c r="AB99" t="s">
        <v>45</v>
      </c>
      <c r="AD99" t="str">
        <f t="shared" si="3"/>
        <v>(9,2,1,convert(decimal(18,8),1299.47133916704)),</v>
      </c>
    </row>
    <row r="100" spans="14:30" x14ac:dyDescent="0.25">
      <c r="N100" s="98">
        <v>9</v>
      </c>
      <c r="O100" s="87">
        <v>3</v>
      </c>
      <c r="P100" s="87">
        <v>1</v>
      </c>
      <c r="Q100" s="115">
        <v>1582.2135638561379</v>
      </c>
      <c r="T100" t="s">
        <v>42</v>
      </c>
      <c r="U100">
        <f>N100</f>
        <v>9</v>
      </c>
      <c r="V100" t="s">
        <v>43</v>
      </c>
      <c r="W100" s="80">
        <f>O100</f>
        <v>3</v>
      </c>
      <c r="X100" t="s">
        <v>43</v>
      </c>
      <c r="Y100" s="80">
        <f>P100</f>
        <v>1</v>
      </c>
      <c r="Z100" t="s">
        <v>44</v>
      </c>
      <c r="AA100" s="123">
        <f>Q100</f>
        <v>1582.2135638561379</v>
      </c>
      <c r="AB100" t="s">
        <v>45</v>
      </c>
      <c r="AD100" t="str">
        <f t="shared" si="3"/>
        <v>(9,3,1,convert(decimal(18,8),1582.21356385614)),</v>
      </c>
    </row>
    <row r="101" spans="14:30" x14ac:dyDescent="0.25">
      <c r="N101" s="98">
        <v>9</v>
      </c>
      <c r="O101" s="87">
        <v>4</v>
      </c>
      <c r="P101" s="87">
        <v>1</v>
      </c>
      <c r="Q101" s="115">
        <v>1142.749200849174</v>
      </c>
      <c r="T101" t="s">
        <v>42</v>
      </c>
      <c r="U101">
        <f>N101</f>
        <v>9</v>
      </c>
      <c r="V101" t="s">
        <v>43</v>
      </c>
      <c r="W101" s="80">
        <f>O101</f>
        <v>4</v>
      </c>
      <c r="X101" t="s">
        <v>43</v>
      </c>
      <c r="Y101" s="80">
        <f>P101</f>
        <v>1</v>
      </c>
      <c r="Z101" t="s">
        <v>44</v>
      </c>
      <c r="AA101" s="123">
        <f>Q101</f>
        <v>1142.749200849174</v>
      </c>
      <c r="AB101" t="s">
        <v>45</v>
      </c>
      <c r="AD101" t="str">
        <f t="shared" si="3"/>
        <v>(9,4,1,convert(decimal(18,8),1142.74920084917)),</v>
      </c>
    </row>
    <row r="102" spans="14:30" x14ac:dyDescent="0.25">
      <c r="N102" s="98">
        <v>9</v>
      </c>
      <c r="O102" s="87">
        <v>5</v>
      </c>
      <c r="P102" s="87">
        <v>1</v>
      </c>
      <c r="Q102" s="115">
        <v>1208.5965695684836</v>
      </c>
      <c r="T102" t="s">
        <v>42</v>
      </c>
      <c r="U102">
        <f>N102</f>
        <v>9</v>
      </c>
      <c r="V102" t="s">
        <v>43</v>
      </c>
      <c r="W102" s="80">
        <f>O102</f>
        <v>5</v>
      </c>
      <c r="X102" t="s">
        <v>43</v>
      </c>
      <c r="Y102" s="80">
        <f>P102</f>
        <v>1</v>
      </c>
      <c r="Z102" t="s">
        <v>44</v>
      </c>
      <c r="AA102" s="123">
        <f>Q102</f>
        <v>1208.5965695684836</v>
      </c>
      <c r="AB102" t="s">
        <v>45</v>
      </c>
      <c r="AD102" t="str">
        <f t="shared" si="3"/>
        <v>(9,5,1,convert(decimal(18,8),1208.59656956848)),</v>
      </c>
    </row>
    <row r="103" spans="14:30" x14ac:dyDescent="0.25">
      <c r="N103" s="98">
        <v>9</v>
      </c>
      <c r="O103" s="87">
        <v>1</v>
      </c>
      <c r="P103" s="87">
        <v>2</v>
      </c>
      <c r="Q103" s="115">
        <v>419</v>
      </c>
      <c r="T103" t="s">
        <v>42</v>
      </c>
      <c r="U103">
        <f>N103</f>
        <v>9</v>
      </c>
      <c r="V103" t="s">
        <v>43</v>
      </c>
      <c r="W103" s="80">
        <f>O103</f>
        <v>1</v>
      </c>
      <c r="X103" t="s">
        <v>43</v>
      </c>
      <c r="Y103" s="80">
        <f>P103</f>
        <v>2</v>
      </c>
      <c r="Z103" t="s">
        <v>44</v>
      </c>
      <c r="AA103" s="123">
        <f>Q103</f>
        <v>419</v>
      </c>
      <c r="AB103" t="s">
        <v>45</v>
      </c>
      <c r="AD103" t="str">
        <f t="shared" si="3"/>
        <v>(9,1,2,convert(decimal(18,8),419)),</v>
      </c>
    </row>
    <row r="104" spans="14:30" x14ac:dyDescent="0.25">
      <c r="N104" s="98">
        <v>9</v>
      </c>
      <c r="O104" s="87">
        <v>2</v>
      </c>
      <c r="P104" s="87">
        <v>2</v>
      </c>
      <c r="Q104" s="115">
        <v>571</v>
      </c>
      <c r="T104" t="s">
        <v>42</v>
      </c>
      <c r="U104">
        <f>N104</f>
        <v>9</v>
      </c>
      <c r="V104" t="s">
        <v>43</v>
      </c>
      <c r="W104" s="80">
        <f>O104</f>
        <v>2</v>
      </c>
      <c r="X104" t="s">
        <v>43</v>
      </c>
      <c r="Y104" s="80">
        <f>P104</f>
        <v>2</v>
      </c>
      <c r="Z104" t="s">
        <v>44</v>
      </c>
      <c r="AA104" s="123">
        <f>Q104</f>
        <v>571</v>
      </c>
      <c r="AB104" t="s">
        <v>45</v>
      </c>
      <c r="AD104" t="str">
        <f t="shared" si="3"/>
        <v>(9,2,2,convert(decimal(18,8),571)),</v>
      </c>
    </row>
    <row r="105" spans="14:30" x14ac:dyDescent="0.25">
      <c r="N105" s="98">
        <v>9</v>
      </c>
      <c r="O105" s="87">
        <v>3</v>
      </c>
      <c r="P105" s="87">
        <v>2</v>
      </c>
      <c r="Q105" s="115">
        <v>710</v>
      </c>
      <c r="T105" t="s">
        <v>42</v>
      </c>
      <c r="U105">
        <f>N105</f>
        <v>9</v>
      </c>
      <c r="V105" t="s">
        <v>43</v>
      </c>
      <c r="W105" s="80">
        <f>O105</f>
        <v>3</v>
      </c>
      <c r="X105" t="s">
        <v>43</v>
      </c>
      <c r="Y105" s="80">
        <f>P105</f>
        <v>2</v>
      </c>
      <c r="Z105" t="s">
        <v>44</v>
      </c>
      <c r="AA105" s="123">
        <f>Q105</f>
        <v>710</v>
      </c>
      <c r="AB105" t="s">
        <v>45</v>
      </c>
      <c r="AD105" t="str">
        <f t="shared" si="3"/>
        <v>(9,3,2,convert(decimal(18,8),710)),</v>
      </c>
    </row>
    <row r="106" spans="14:30" x14ac:dyDescent="0.25">
      <c r="N106" s="98">
        <v>9</v>
      </c>
      <c r="O106" s="87">
        <v>4</v>
      </c>
      <c r="P106" s="87">
        <v>2</v>
      </c>
      <c r="Q106" s="115">
        <v>605</v>
      </c>
      <c r="T106" t="s">
        <v>42</v>
      </c>
      <c r="U106">
        <f>N106</f>
        <v>9</v>
      </c>
      <c r="V106" t="s">
        <v>43</v>
      </c>
      <c r="W106" s="80">
        <f>O106</f>
        <v>4</v>
      </c>
      <c r="X106" t="s">
        <v>43</v>
      </c>
      <c r="Y106" s="80">
        <f>P106</f>
        <v>2</v>
      </c>
      <c r="Z106" t="s">
        <v>44</v>
      </c>
      <c r="AA106" s="123">
        <f>Q106</f>
        <v>605</v>
      </c>
      <c r="AB106" t="s">
        <v>45</v>
      </c>
      <c r="AD106" t="str">
        <f t="shared" si="3"/>
        <v>(9,4,2,convert(decimal(18,8),605)),</v>
      </c>
    </row>
    <row r="107" spans="14:30" ht="15.75" thickBot="1" x14ac:dyDescent="0.3">
      <c r="N107" s="100">
        <v>9</v>
      </c>
      <c r="O107" s="88">
        <v>5</v>
      </c>
      <c r="P107" s="88">
        <v>2</v>
      </c>
      <c r="Q107" s="116">
        <v>661</v>
      </c>
      <c r="R107" s="95">
        <f>SUM(Q98:Q107)</f>
        <v>10070.375445472408</v>
      </c>
      <c r="T107" t="s">
        <v>42</v>
      </c>
      <c r="U107">
        <f>N107</f>
        <v>9</v>
      </c>
      <c r="V107" t="s">
        <v>43</v>
      </c>
      <c r="W107" s="80">
        <f>O107</f>
        <v>5</v>
      </c>
      <c r="X107" t="s">
        <v>43</v>
      </c>
      <c r="Y107" s="80">
        <f>P107</f>
        <v>2</v>
      </c>
      <c r="Z107" t="s">
        <v>44</v>
      </c>
      <c r="AA107" s="123">
        <f>Q107</f>
        <v>661</v>
      </c>
      <c r="AB107" t="s">
        <v>45</v>
      </c>
      <c r="AD107" t="str">
        <f t="shared" si="3"/>
        <v>(9,5,2,convert(decimal(18,8),661)),</v>
      </c>
    </row>
    <row r="108" spans="14:30" x14ac:dyDescent="0.25">
      <c r="N108" s="102">
        <v>10</v>
      </c>
      <c r="O108" s="84">
        <v>1</v>
      </c>
      <c r="P108" s="84">
        <v>1</v>
      </c>
      <c r="Q108" s="120">
        <v>821.63106170452716</v>
      </c>
      <c r="T108" t="s">
        <v>42</v>
      </c>
      <c r="U108">
        <f>N108</f>
        <v>10</v>
      </c>
      <c r="V108" t="s">
        <v>43</v>
      </c>
      <c r="W108" s="80">
        <f>O108</f>
        <v>1</v>
      </c>
      <c r="X108" t="s">
        <v>43</v>
      </c>
      <c r="Y108" s="80">
        <f>P108</f>
        <v>1</v>
      </c>
      <c r="Z108" t="s">
        <v>44</v>
      </c>
      <c r="AA108" s="123">
        <f>Q108</f>
        <v>821.63106170452716</v>
      </c>
      <c r="AB108" t="s">
        <v>45</v>
      </c>
      <c r="AD108" t="str">
        <f t="shared" si="3"/>
        <v>(10,1,1,convert(decimal(18,8),821.631061704527)),</v>
      </c>
    </row>
    <row r="109" spans="14:30" x14ac:dyDescent="0.25">
      <c r="N109" s="104">
        <v>10</v>
      </c>
      <c r="O109" s="83">
        <v>2</v>
      </c>
      <c r="P109" s="83">
        <v>1</v>
      </c>
      <c r="Q109" s="121">
        <v>888.82185976960568</v>
      </c>
      <c r="T109" t="s">
        <v>42</v>
      </c>
      <c r="U109">
        <f>N109</f>
        <v>10</v>
      </c>
      <c r="V109" t="s">
        <v>43</v>
      </c>
      <c r="W109" s="80">
        <f>O109</f>
        <v>2</v>
      </c>
      <c r="X109" t="s">
        <v>43</v>
      </c>
      <c r="Y109" s="80">
        <f>P109</f>
        <v>1</v>
      </c>
      <c r="Z109" t="s">
        <v>44</v>
      </c>
      <c r="AA109" s="123">
        <f>Q109</f>
        <v>888.82185976960568</v>
      </c>
      <c r="AB109" t="s">
        <v>45</v>
      </c>
      <c r="AD109" t="str">
        <f t="shared" si="3"/>
        <v>(10,2,1,convert(decimal(18,8),888.821859769606)),</v>
      </c>
    </row>
    <row r="110" spans="14:30" x14ac:dyDescent="0.25">
      <c r="N110" s="104">
        <v>10</v>
      </c>
      <c r="O110" s="83">
        <v>3</v>
      </c>
      <c r="P110" s="83">
        <v>1</v>
      </c>
      <c r="Q110" s="121">
        <v>992.46700683642121</v>
      </c>
      <c r="T110" t="s">
        <v>42</v>
      </c>
      <c r="U110">
        <f>N110</f>
        <v>10</v>
      </c>
      <c r="V110" t="s">
        <v>43</v>
      </c>
      <c r="W110" s="80">
        <f>O110</f>
        <v>3</v>
      </c>
      <c r="X110" t="s">
        <v>43</v>
      </c>
      <c r="Y110" s="80">
        <f>P110</f>
        <v>1</v>
      </c>
      <c r="Z110" t="s">
        <v>44</v>
      </c>
      <c r="AA110" s="123">
        <f>Q110</f>
        <v>992.46700683642121</v>
      </c>
      <c r="AB110" t="s">
        <v>45</v>
      </c>
      <c r="AD110" t="str">
        <f t="shared" si="3"/>
        <v>(10,3,1,convert(decimal(18,8),992.467006836421)),</v>
      </c>
    </row>
    <row r="111" spans="14:30" x14ac:dyDescent="0.25">
      <c r="N111" s="104">
        <v>10</v>
      </c>
      <c r="O111" s="83">
        <v>4</v>
      </c>
      <c r="P111" s="83">
        <v>1</v>
      </c>
      <c r="Q111" s="121">
        <v>1119.3716600375783</v>
      </c>
      <c r="T111" t="s">
        <v>42</v>
      </c>
      <c r="U111">
        <f>N111</f>
        <v>10</v>
      </c>
      <c r="V111" t="s">
        <v>43</v>
      </c>
      <c r="W111" s="80">
        <f>O111</f>
        <v>4</v>
      </c>
      <c r="X111" t="s">
        <v>43</v>
      </c>
      <c r="Y111" s="80">
        <f>P111</f>
        <v>1</v>
      </c>
      <c r="Z111" t="s">
        <v>44</v>
      </c>
      <c r="AA111" s="123">
        <f>Q111</f>
        <v>1119.3716600375783</v>
      </c>
      <c r="AB111" t="s">
        <v>45</v>
      </c>
      <c r="AD111" t="str">
        <f t="shared" si="3"/>
        <v>(10,4,1,convert(decimal(18,8),1119.37166003758)),</v>
      </c>
    </row>
    <row r="112" spans="14:30" x14ac:dyDescent="0.25">
      <c r="N112" s="104">
        <v>10</v>
      </c>
      <c r="O112" s="83">
        <v>5</v>
      </c>
      <c r="P112" s="83">
        <v>1</v>
      </c>
      <c r="Q112" s="121">
        <v>1669.7353518070279</v>
      </c>
      <c r="T112" t="s">
        <v>42</v>
      </c>
      <c r="U112">
        <f>N112</f>
        <v>10</v>
      </c>
      <c r="V112" t="s">
        <v>43</v>
      </c>
      <c r="W112" s="80">
        <f>O112</f>
        <v>5</v>
      </c>
      <c r="X112" t="s">
        <v>43</v>
      </c>
      <c r="Y112" s="80">
        <f>P112</f>
        <v>1</v>
      </c>
      <c r="Z112" t="s">
        <v>44</v>
      </c>
      <c r="AA112" s="123">
        <f>Q112</f>
        <v>1669.7353518070279</v>
      </c>
      <c r="AB112" t="s">
        <v>45</v>
      </c>
      <c r="AD112" t="str">
        <f t="shared" si="3"/>
        <v>(10,5,1,convert(decimal(18,8),1669.73535180703)),</v>
      </c>
    </row>
    <row r="113" spans="14:30" x14ac:dyDescent="0.25">
      <c r="N113" s="104">
        <v>10</v>
      </c>
      <c r="O113" s="83">
        <v>1</v>
      </c>
      <c r="P113" s="83">
        <v>2</v>
      </c>
      <c r="Q113" s="121">
        <v>1776</v>
      </c>
      <c r="T113" t="s">
        <v>42</v>
      </c>
      <c r="U113">
        <f>N113</f>
        <v>10</v>
      </c>
      <c r="V113" t="s">
        <v>43</v>
      </c>
      <c r="W113" s="80">
        <f>O113</f>
        <v>1</v>
      </c>
      <c r="X113" t="s">
        <v>43</v>
      </c>
      <c r="Y113" s="80">
        <f>P113</f>
        <v>2</v>
      </c>
      <c r="Z113" t="s">
        <v>44</v>
      </c>
      <c r="AA113" s="123">
        <f>Q113</f>
        <v>1776</v>
      </c>
      <c r="AB113" t="s">
        <v>45</v>
      </c>
      <c r="AD113" t="str">
        <f t="shared" si="3"/>
        <v>(10,1,2,convert(decimal(18,8),1776)),</v>
      </c>
    </row>
    <row r="114" spans="14:30" x14ac:dyDescent="0.25">
      <c r="N114" s="104">
        <v>10</v>
      </c>
      <c r="O114" s="83">
        <v>2</v>
      </c>
      <c r="P114" s="83">
        <v>2</v>
      </c>
      <c r="Q114" s="121">
        <v>1795</v>
      </c>
      <c r="T114" t="s">
        <v>42</v>
      </c>
      <c r="U114">
        <f>N114</f>
        <v>10</v>
      </c>
      <c r="V114" t="s">
        <v>43</v>
      </c>
      <c r="W114" s="80">
        <f>O114</f>
        <v>2</v>
      </c>
      <c r="X114" t="s">
        <v>43</v>
      </c>
      <c r="Y114" s="80">
        <f>P114</f>
        <v>2</v>
      </c>
      <c r="Z114" t="s">
        <v>44</v>
      </c>
      <c r="AA114" s="123">
        <f>Q114</f>
        <v>1795</v>
      </c>
      <c r="AB114" t="s">
        <v>45</v>
      </c>
      <c r="AD114" t="str">
        <f t="shared" si="3"/>
        <v>(10,2,2,convert(decimal(18,8),1795)),</v>
      </c>
    </row>
    <row r="115" spans="14:30" x14ac:dyDescent="0.25">
      <c r="N115" s="104">
        <v>10</v>
      </c>
      <c r="O115" s="83">
        <v>3</v>
      </c>
      <c r="P115" s="83">
        <v>2</v>
      </c>
      <c r="Q115" s="121">
        <v>1990</v>
      </c>
      <c r="T115" t="s">
        <v>42</v>
      </c>
      <c r="U115">
        <f>N115</f>
        <v>10</v>
      </c>
      <c r="V115" t="s">
        <v>43</v>
      </c>
      <c r="W115" s="80">
        <f>O115</f>
        <v>3</v>
      </c>
      <c r="X115" t="s">
        <v>43</v>
      </c>
      <c r="Y115" s="80">
        <f>P115</f>
        <v>2</v>
      </c>
      <c r="Z115" t="s">
        <v>44</v>
      </c>
      <c r="AA115" s="123">
        <f>Q115</f>
        <v>1990</v>
      </c>
      <c r="AB115" t="s">
        <v>45</v>
      </c>
      <c r="AD115" t="str">
        <f t="shared" si="3"/>
        <v>(10,3,2,convert(decimal(18,8),1990)),</v>
      </c>
    </row>
    <row r="116" spans="14:30" x14ac:dyDescent="0.25">
      <c r="N116" s="104">
        <v>10</v>
      </c>
      <c r="O116" s="83">
        <v>4</v>
      </c>
      <c r="P116" s="83">
        <v>2</v>
      </c>
      <c r="Q116" s="121">
        <v>2394</v>
      </c>
      <c r="T116" t="s">
        <v>42</v>
      </c>
      <c r="U116">
        <f>N116</f>
        <v>10</v>
      </c>
      <c r="V116" t="s">
        <v>43</v>
      </c>
      <c r="W116" s="80">
        <f>O116</f>
        <v>4</v>
      </c>
      <c r="X116" t="s">
        <v>43</v>
      </c>
      <c r="Y116" s="80">
        <f>P116</f>
        <v>2</v>
      </c>
      <c r="Z116" t="s">
        <v>44</v>
      </c>
      <c r="AA116" s="123">
        <f>Q116</f>
        <v>2394</v>
      </c>
      <c r="AB116" t="s">
        <v>45</v>
      </c>
      <c r="AD116" t="str">
        <f t="shared" si="3"/>
        <v>(10,4,2,convert(decimal(18,8),2394)),</v>
      </c>
    </row>
    <row r="117" spans="14:30" ht="15.75" thickBot="1" x14ac:dyDescent="0.3">
      <c r="N117" s="106">
        <v>10</v>
      </c>
      <c r="O117" s="85">
        <v>5</v>
      </c>
      <c r="P117" s="85">
        <v>2</v>
      </c>
      <c r="Q117" s="122">
        <v>3894</v>
      </c>
      <c r="R117" s="95">
        <f>SUM(Q108:Q117)</f>
        <v>17341.02694015516</v>
      </c>
      <c r="T117" t="s">
        <v>42</v>
      </c>
      <c r="U117">
        <f>N117</f>
        <v>10</v>
      </c>
      <c r="V117" t="s">
        <v>43</v>
      </c>
      <c r="W117" s="80">
        <f>O117</f>
        <v>5</v>
      </c>
      <c r="X117" t="s">
        <v>43</v>
      </c>
      <c r="Y117" s="80">
        <f>P117</f>
        <v>2</v>
      </c>
      <c r="Z117" t="s">
        <v>44</v>
      </c>
      <c r="AA117" s="123">
        <f>Q117</f>
        <v>3894</v>
      </c>
      <c r="AB117" t="s">
        <v>45</v>
      </c>
      <c r="AD117" t="str">
        <f t="shared" si="3"/>
        <v>(10,5,2,convert(decimal(18,8),3894)),</v>
      </c>
    </row>
    <row r="118" spans="14:30" x14ac:dyDescent="0.25">
      <c r="N118" s="96">
        <v>11</v>
      </c>
      <c r="O118" s="86">
        <v>1</v>
      </c>
      <c r="P118" s="86">
        <v>1</v>
      </c>
      <c r="Q118" s="114">
        <v>1111.0692766231673</v>
      </c>
      <c r="T118" t="s">
        <v>42</v>
      </c>
      <c r="U118">
        <f>N118</f>
        <v>11</v>
      </c>
      <c r="V118" t="s">
        <v>43</v>
      </c>
      <c r="W118" s="80">
        <f>O118</f>
        <v>1</v>
      </c>
      <c r="X118" t="s">
        <v>43</v>
      </c>
      <c r="Y118" s="80">
        <f>P118</f>
        <v>1</v>
      </c>
      <c r="Z118" t="s">
        <v>44</v>
      </c>
      <c r="AA118" s="123">
        <f>Q118</f>
        <v>1111.0692766231673</v>
      </c>
      <c r="AB118" t="s">
        <v>45</v>
      </c>
      <c r="AD118" t="str">
        <f t="shared" si="3"/>
        <v>(11,1,1,convert(decimal(18,8),1111.06927662317)),</v>
      </c>
    </row>
    <row r="119" spans="14:30" x14ac:dyDescent="0.25">
      <c r="N119" s="98">
        <v>11</v>
      </c>
      <c r="O119" s="87">
        <v>2</v>
      </c>
      <c r="P119" s="87">
        <v>1</v>
      </c>
      <c r="Q119" s="115">
        <v>1136.8651694727514</v>
      </c>
      <c r="T119" t="s">
        <v>42</v>
      </c>
      <c r="U119">
        <f>N119</f>
        <v>11</v>
      </c>
      <c r="V119" t="s">
        <v>43</v>
      </c>
      <c r="W119" s="80">
        <f>O119</f>
        <v>2</v>
      </c>
      <c r="X119" t="s">
        <v>43</v>
      </c>
      <c r="Y119" s="80">
        <f>P119</f>
        <v>1</v>
      </c>
      <c r="Z119" t="s">
        <v>44</v>
      </c>
      <c r="AA119" s="123">
        <f>Q119</f>
        <v>1136.8651694727514</v>
      </c>
      <c r="AB119" t="s">
        <v>45</v>
      </c>
      <c r="AD119" t="str">
        <f t="shared" si="3"/>
        <v>(11,2,1,convert(decimal(18,8),1136.86516947275)),</v>
      </c>
    </row>
    <row r="120" spans="14:30" x14ac:dyDescent="0.25">
      <c r="N120" s="98">
        <v>11</v>
      </c>
      <c r="O120" s="87">
        <v>3</v>
      </c>
      <c r="P120" s="87">
        <v>1</v>
      </c>
      <c r="Q120" s="115">
        <v>1299.6266719508571</v>
      </c>
      <c r="T120" t="s">
        <v>42</v>
      </c>
      <c r="U120">
        <f>N120</f>
        <v>11</v>
      </c>
      <c r="V120" t="s">
        <v>43</v>
      </c>
      <c r="W120" s="80">
        <f>O120</f>
        <v>3</v>
      </c>
      <c r="X120" t="s">
        <v>43</v>
      </c>
      <c r="Y120" s="80">
        <f>P120</f>
        <v>1</v>
      </c>
      <c r="Z120" t="s">
        <v>44</v>
      </c>
      <c r="AA120" s="123">
        <f>Q120</f>
        <v>1299.6266719508571</v>
      </c>
      <c r="AB120" t="s">
        <v>45</v>
      </c>
      <c r="AD120" t="str">
        <f t="shared" si="3"/>
        <v>(11,3,1,convert(decimal(18,8),1299.62667195086)),</v>
      </c>
    </row>
    <row r="121" spans="14:30" x14ac:dyDescent="0.25">
      <c r="N121" s="98">
        <v>11</v>
      </c>
      <c r="O121" s="87">
        <v>4</v>
      </c>
      <c r="P121" s="87">
        <v>1</v>
      </c>
      <c r="Q121" s="115">
        <v>1155.1255459847246</v>
      </c>
      <c r="T121" t="s">
        <v>42</v>
      </c>
      <c r="U121">
        <f>N121</f>
        <v>11</v>
      </c>
      <c r="V121" t="s">
        <v>43</v>
      </c>
      <c r="W121" s="80">
        <f>O121</f>
        <v>4</v>
      </c>
      <c r="X121" t="s">
        <v>43</v>
      </c>
      <c r="Y121" s="80">
        <f>P121</f>
        <v>1</v>
      </c>
      <c r="Z121" t="s">
        <v>44</v>
      </c>
      <c r="AA121" s="123">
        <f>Q121</f>
        <v>1155.1255459847246</v>
      </c>
      <c r="AB121" t="s">
        <v>45</v>
      </c>
      <c r="AD121" t="str">
        <f t="shared" si="3"/>
        <v>(11,4,1,convert(decimal(18,8),1155.12554598472)),</v>
      </c>
    </row>
    <row r="122" spans="14:30" x14ac:dyDescent="0.25">
      <c r="N122" s="98">
        <v>11</v>
      </c>
      <c r="O122" s="87">
        <v>5</v>
      </c>
      <c r="P122" s="87">
        <v>1</v>
      </c>
      <c r="Q122" s="115">
        <v>1248.5160462398799</v>
      </c>
      <c r="T122" t="s">
        <v>42</v>
      </c>
      <c r="U122">
        <f>N122</f>
        <v>11</v>
      </c>
      <c r="V122" t="s">
        <v>43</v>
      </c>
      <c r="W122" s="80">
        <f>O122</f>
        <v>5</v>
      </c>
      <c r="X122" t="s">
        <v>43</v>
      </c>
      <c r="Y122" s="80">
        <f>P122</f>
        <v>1</v>
      </c>
      <c r="Z122" t="s">
        <v>44</v>
      </c>
      <c r="AA122" s="123">
        <f>Q122</f>
        <v>1248.5160462398799</v>
      </c>
      <c r="AB122" t="s">
        <v>45</v>
      </c>
      <c r="AD122" t="str">
        <f t="shared" si="3"/>
        <v>(11,5,1,convert(decimal(18,8),1248.51604623988)),</v>
      </c>
    </row>
    <row r="123" spans="14:30" x14ac:dyDescent="0.25">
      <c r="N123" s="98">
        <v>11</v>
      </c>
      <c r="O123" s="87">
        <v>1</v>
      </c>
      <c r="P123" s="87">
        <v>2</v>
      </c>
      <c r="Q123" s="115">
        <v>533</v>
      </c>
      <c r="T123" t="s">
        <v>42</v>
      </c>
      <c r="U123">
        <f>N123</f>
        <v>11</v>
      </c>
      <c r="V123" t="s">
        <v>43</v>
      </c>
      <c r="W123" s="80">
        <f>O123</f>
        <v>1</v>
      </c>
      <c r="X123" t="s">
        <v>43</v>
      </c>
      <c r="Y123" s="80">
        <f>P123</f>
        <v>2</v>
      </c>
      <c r="Z123" t="s">
        <v>44</v>
      </c>
      <c r="AA123" s="123">
        <f>Q123</f>
        <v>533</v>
      </c>
      <c r="AB123" t="s">
        <v>45</v>
      </c>
      <c r="AD123" t="str">
        <f t="shared" si="3"/>
        <v>(11,1,2,convert(decimal(18,8),533)),</v>
      </c>
    </row>
    <row r="124" spans="14:30" x14ac:dyDescent="0.25">
      <c r="N124" s="98">
        <v>11</v>
      </c>
      <c r="O124" s="87">
        <v>2</v>
      </c>
      <c r="P124" s="87">
        <v>2</v>
      </c>
      <c r="Q124" s="115">
        <v>516</v>
      </c>
      <c r="T124" t="s">
        <v>42</v>
      </c>
      <c r="U124">
        <f>N124</f>
        <v>11</v>
      </c>
      <c r="V124" t="s">
        <v>43</v>
      </c>
      <c r="W124" s="80">
        <f>O124</f>
        <v>2</v>
      </c>
      <c r="X124" t="s">
        <v>43</v>
      </c>
      <c r="Y124" s="80">
        <f>P124</f>
        <v>2</v>
      </c>
      <c r="Z124" t="s">
        <v>44</v>
      </c>
      <c r="AA124" s="123">
        <f>Q124</f>
        <v>516</v>
      </c>
      <c r="AB124" t="s">
        <v>45</v>
      </c>
      <c r="AD124" t="str">
        <f t="shared" si="3"/>
        <v>(11,2,2,convert(decimal(18,8),516)),</v>
      </c>
    </row>
    <row r="125" spans="14:30" x14ac:dyDescent="0.25">
      <c r="N125" s="98">
        <v>11</v>
      </c>
      <c r="O125" s="87">
        <v>3</v>
      </c>
      <c r="P125" s="87">
        <v>2</v>
      </c>
      <c r="Q125" s="115">
        <v>584</v>
      </c>
      <c r="T125" t="s">
        <v>42</v>
      </c>
      <c r="U125">
        <f>N125</f>
        <v>11</v>
      </c>
      <c r="V125" t="s">
        <v>43</v>
      </c>
      <c r="W125" s="80">
        <f>O125</f>
        <v>3</v>
      </c>
      <c r="X125" t="s">
        <v>43</v>
      </c>
      <c r="Y125" s="80">
        <f>P125</f>
        <v>2</v>
      </c>
      <c r="Z125" t="s">
        <v>44</v>
      </c>
      <c r="AA125" s="123">
        <f>Q125</f>
        <v>584</v>
      </c>
      <c r="AB125" t="s">
        <v>45</v>
      </c>
      <c r="AD125" t="str">
        <f t="shared" si="3"/>
        <v>(11,3,2,convert(decimal(18,8),584)),</v>
      </c>
    </row>
    <row r="126" spans="14:30" x14ac:dyDescent="0.25">
      <c r="N126" s="98">
        <v>11</v>
      </c>
      <c r="O126" s="87">
        <v>4</v>
      </c>
      <c r="P126" s="87">
        <v>2</v>
      </c>
      <c r="Q126" s="115">
        <v>591</v>
      </c>
      <c r="T126" t="s">
        <v>42</v>
      </c>
      <c r="U126">
        <f>N126</f>
        <v>11</v>
      </c>
      <c r="V126" t="s">
        <v>43</v>
      </c>
      <c r="W126" s="80">
        <f>O126</f>
        <v>4</v>
      </c>
      <c r="X126" t="s">
        <v>43</v>
      </c>
      <c r="Y126" s="80">
        <f>P126</f>
        <v>2</v>
      </c>
      <c r="Z126" t="s">
        <v>44</v>
      </c>
      <c r="AA126" s="123">
        <f>Q126</f>
        <v>591</v>
      </c>
      <c r="AB126" t="s">
        <v>45</v>
      </c>
      <c r="AD126" t="str">
        <f t="shared" si="3"/>
        <v>(11,4,2,convert(decimal(18,8),591)),</v>
      </c>
    </row>
    <row r="127" spans="14:30" ht="15.75" thickBot="1" x14ac:dyDescent="0.3">
      <c r="N127" s="100">
        <v>11</v>
      </c>
      <c r="O127" s="88">
        <v>5</v>
      </c>
      <c r="P127" s="88">
        <v>2</v>
      </c>
      <c r="Q127" s="116">
        <v>661</v>
      </c>
      <c r="R127" s="95">
        <f>SUM(Q118:Q127)</f>
        <v>8836.2027102713801</v>
      </c>
      <c r="T127" t="s">
        <v>42</v>
      </c>
      <c r="U127">
        <f>N127</f>
        <v>11</v>
      </c>
      <c r="V127" t="s">
        <v>43</v>
      </c>
      <c r="W127" s="80">
        <f>O127</f>
        <v>5</v>
      </c>
      <c r="X127" t="s">
        <v>43</v>
      </c>
      <c r="Y127" s="80">
        <f>P127</f>
        <v>2</v>
      </c>
      <c r="Z127" t="s">
        <v>44</v>
      </c>
      <c r="AA127" s="123">
        <f>Q127</f>
        <v>661</v>
      </c>
      <c r="AB127" t="s">
        <v>45</v>
      </c>
      <c r="AD127" t="str">
        <f t="shared" si="3"/>
        <v>(11,5,2,convert(decimal(18,8),661)),</v>
      </c>
    </row>
    <row r="128" spans="14:30" x14ac:dyDescent="0.25">
      <c r="N128" s="102">
        <v>12</v>
      </c>
      <c r="O128" s="84">
        <v>1</v>
      </c>
      <c r="P128" s="84">
        <v>1</v>
      </c>
      <c r="Q128" s="120">
        <v>6343.6320283550831</v>
      </c>
      <c r="T128" t="s">
        <v>42</v>
      </c>
      <c r="U128">
        <f>N128</f>
        <v>12</v>
      </c>
      <c r="V128" t="s">
        <v>43</v>
      </c>
      <c r="W128" s="80">
        <f>O128</f>
        <v>1</v>
      </c>
      <c r="X128" t="s">
        <v>43</v>
      </c>
      <c r="Y128" s="80">
        <f>P128</f>
        <v>1</v>
      </c>
      <c r="Z128" t="s">
        <v>44</v>
      </c>
      <c r="AA128" s="123">
        <f>Q128</f>
        <v>6343.6320283550831</v>
      </c>
      <c r="AB128" t="s">
        <v>45</v>
      </c>
      <c r="AD128" t="str">
        <f t="shared" si="3"/>
        <v>(12,1,1,convert(decimal(18,8),6343.63202835508)),</v>
      </c>
    </row>
    <row r="129" spans="14:30" x14ac:dyDescent="0.25">
      <c r="N129" s="104">
        <v>12</v>
      </c>
      <c r="O129" s="83">
        <v>2</v>
      </c>
      <c r="P129" s="83">
        <v>1</v>
      </c>
      <c r="Q129" s="121">
        <v>8131.6865031014622</v>
      </c>
      <c r="T129" t="s">
        <v>42</v>
      </c>
      <c r="U129">
        <f>N129</f>
        <v>12</v>
      </c>
      <c r="V129" t="s">
        <v>43</v>
      </c>
      <c r="W129" s="80">
        <f>O129</f>
        <v>2</v>
      </c>
      <c r="X129" t="s">
        <v>43</v>
      </c>
      <c r="Y129" s="80">
        <f>P129</f>
        <v>1</v>
      </c>
      <c r="Z129" t="s">
        <v>44</v>
      </c>
      <c r="AA129" s="123">
        <f>Q129</f>
        <v>8131.6865031014622</v>
      </c>
      <c r="AB129" t="s">
        <v>45</v>
      </c>
      <c r="AD129" t="str">
        <f t="shared" si="3"/>
        <v>(12,2,1,convert(decimal(18,8),8131.68650310146)),</v>
      </c>
    </row>
    <row r="130" spans="14:30" x14ac:dyDescent="0.25">
      <c r="N130" s="104">
        <v>12</v>
      </c>
      <c r="O130" s="83">
        <v>3</v>
      </c>
      <c r="P130" s="83">
        <v>1</v>
      </c>
      <c r="Q130" s="121">
        <v>8230.5138709997027</v>
      </c>
      <c r="T130" t="s">
        <v>42</v>
      </c>
      <c r="U130">
        <f>N130</f>
        <v>12</v>
      </c>
      <c r="V130" t="s">
        <v>43</v>
      </c>
      <c r="W130" s="80">
        <f>O130</f>
        <v>3</v>
      </c>
      <c r="X130" t="s">
        <v>43</v>
      </c>
      <c r="Y130" s="80">
        <f>P130</f>
        <v>1</v>
      </c>
      <c r="Z130" t="s">
        <v>44</v>
      </c>
      <c r="AA130" s="123">
        <f>Q130</f>
        <v>8230.5138709997027</v>
      </c>
      <c r="AB130" t="s">
        <v>45</v>
      </c>
      <c r="AD130" t="str">
        <f t="shared" si="3"/>
        <v>(12,3,1,convert(decimal(18,8),8230.5138709997)),</v>
      </c>
    </row>
    <row r="131" spans="14:30" x14ac:dyDescent="0.25">
      <c r="N131" s="104">
        <v>12</v>
      </c>
      <c r="O131" s="83">
        <v>4</v>
      </c>
      <c r="P131" s="83">
        <v>1</v>
      </c>
      <c r="Q131" s="121">
        <v>9011.3544081403579</v>
      </c>
      <c r="T131" t="s">
        <v>42</v>
      </c>
      <c r="U131">
        <f>N131</f>
        <v>12</v>
      </c>
      <c r="V131" t="s">
        <v>43</v>
      </c>
      <c r="W131" s="80">
        <f>O131</f>
        <v>4</v>
      </c>
      <c r="X131" t="s">
        <v>43</v>
      </c>
      <c r="Y131" s="80">
        <f>P131</f>
        <v>1</v>
      </c>
      <c r="Z131" t="s">
        <v>44</v>
      </c>
      <c r="AA131" s="123">
        <f>Q131</f>
        <v>9011.3544081403579</v>
      </c>
      <c r="AB131" t="s">
        <v>45</v>
      </c>
      <c r="AD131" t="str">
        <f t="shared" si="3"/>
        <v>(12,4,1,convert(decimal(18,8),9011.35440814036)),</v>
      </c>
    </row>
    <row r="132" spans="14:30" x14ac:dyDescent="0.25">
      <c r="N132" s="104">
        <v>12</v>
      </c>
      <c r="O132" s="83">
        <v>5</v>
      </c>
      <c r="P132" s="83">
        <v>1</v>
      </c>
      <c r="Q132" s="121">
        <v>10211.126825807529</v>
      </c>
      <c r="T132" t="s">
        <v>42</v>
      </c>
      <c r="U132">
        <f>N132</f>
        <v>12</v>
      </c>
      <c r="V132" t="s">
        <v>43</v>
      </c>
      <c r="W132" s="80">
        <f>O132</f>
        <v>5</v>
      </c>
      <c r="X132" t="s">
        <v>43</v>
      </c>
      <c r="Y132" s="80">
        <f>P132</f>
        <v>1</v>
      </c>
      <c r="Z132" t="s">
        <v>44</v>
      </c>
      <c r="AA132" s="123">
        <f>Q132</f>
        <v>10211.126825807529</v>
      </c>
      <c r="AB132" t="s">
        <v>45</v>
      </c>
      <c r="AD132" t="str">
        <f t="shared" si="3"/>
        <v>(12,5,1,convert(decimal(18,8),10211.1268258075)),</v>
      </c>
    </row>
    <row r="133" spans="14:30" x14ac:dyDescent="0.25">
      <c r="N133" s="104">
        <v>12</v>
      </c>
      <c r="O133" s="83">
        <v>1</v>
      </c>
      <c r="P133" s="83">
        <v>2</v>
      </c>
      <c r="Q133" s="121">
        <v>5408</v>
      </c>
      <c r="T133" t="s">
        <v>42</v>
      </c>
      <c r="U133">
        <f>N133</f>
        <v>12</v>
      </c>
      <c r="V133" t="s">
        <v>43</v>
      </c>
      <c r="W133" s="80">
        <f>O133</f>
        <v>1</v>
      </c>
      <c r="X133" t="s">
        <v>43</v>
      </c>
      <c r="Y133" s="80">
        <f>P133</f>
        <v>2</v>
      </c>
      <c r="Z133" t="s">
        <v>44</v>
      </c>
      <c r="AA133" s="123">
        <f>Q133</f>
        <v>5408</v>
      </c>
      <c r="AB133" t="s">
        <v>45</v>
      </c>
      <c r="AD133" t="str">
        <f t="shared" si="3"/>
        <v>(12,1,2,convert(decimal(18,8),5408)),</v>
      </c>
    </row>
    <row r="134" spans="14:30" x14ac:dyDescent="0.25">
      <c r="N134" s="104">
        <v>12</v>
      </c>
      <c r="O134" s="83">
        <v>2</v>
      </c>
      <c r="P134" s="83">
        <v>2</v>
      </c>
      <c r="Q134" s="121">
        <v>4456</v>
      </c>
      <c r="T134" t="s">
        <v>42</v>
      </c>
      <c r="U134">
        <f>N134</f>
        <v>12</v>
      </c>
      <c r="V134" t="s">
        <v>43</v>
      </c>
      <c r="W134" s="80">
        <f>O134</f>
        <v>2</v>
      </c>
      <c r="X134" t="s">
        <v>43</v>
      </c>
      <c r="Y134" s="80">
        <f>P134</f>
        <v>2</v>
      </c>
      <c r="Z134" t="s">
        <v>44</v>
      </c>
      <c r="AA134" s="123">
        <f>Q134</f>
        <v>4456</v>
      </c>
      <c r="AB134" t="s">
        <v>45</v>
      </c>
      <c r="AD134" t="str">
        <f t="shared" si="3"/>
        <v>(12,2,2,convert(decimal(18,8),4456)),</v>
      </c>
    </row>
    <row r="135" spans="14:30" x14ac:dyDescent="0.25">
      <c r="N135" s="104">
        <v>12</v>
      </c>
      <c r="O135" s="83">
        <v>3</v>
      </c>
      <c r="P135" s="83">
        <v>2</v>
      </c>
      <c r="Q135" s="121">
        <v>4138</v>
      </c>
      <c r="T135" t="s">
        <v>42</v>
      </c>
      <c r="U135">
        <f>N135</f>
        <v>12</v>
      </c>
      <c r="V135" t="s">
        <v>43</v>
      </c>
      <c r="W135" s="80">
        <f>O135</f>
        <v>3</v>
      </c>
      <c r="X135" t="s">
        <v>43</v>
      </c>
      <c r="Y135" s="80">
        <f>P135</f>
        <v>2</v>
      </c>
      <c r="Z135" t="s">
        <v>44</v>
      </c>
      <c r="AA135" s="123">
        <f>Q135</f>
        <v>4138</v>
      </c>
      <c r="AB135" t="s">
        <v>45</v>
      </c>
      <c r="AD135" t="str">
        <f t="shared" si="3"/>
        <v>(12,3,2,convert(decimal(18,8),4138)),</v>
      </c>
    </row>
    <row r="136" spans="14:30" x14ac:dyDescent="0.25">
      <c r="N136" s="104">
        <v>12</v>
      </c>
      <c r="O136" s="83">
        <v>4</v>
      </c>
      <c r="P136" s="83">
        <v>2</v>
      </c>
      <c r="Q136" s="121">
        <v>4592</v>
      </c>
      <c r="T136" t="s">
        <v>42</v>
      </c>
      <c r="U136">
        <f>N136</f>
        <v>12</v>
      </c>
      <c r="V136" t="s">
        <v>43</v>
      </c>
      <c r="W136" s="80">
        <f>O136</f>
        <v>4</v>
      </c>
      <c r="X136" t="s">
        <v>43</v>
      </c>
      <c r="Y136" s="80">
        <f>P136</f>
        <v>2</v>
      </c>
      <c r="Z136" t="s">
        <v>44</v>
      </c>
      <c r="AA136" s="123">
        <f>Q136</f>
        <v>4592</v>
      </c>
      <c r="AB136" t="s">
        <v>45</v>
      </c>
      <c r="AD136" t="str">
        <f t="shared" si="3"/>
        <v>(12,4,2,convert(decimal(18,8),4592)),</v>
      </c>
    </row>
    <row r="137" spans="14:30" ht="15.75" thickBot="1" x14ac:dyDescent="0.3">
      <c r="N137" s="106">
        <v>12</v>
      </c>
      <c r="O137" s="85">
        <v>5</v>
      </c>
      <c r="P137" s="85">
        <v>2</v>
      </c>
      <c r="Q137" s="122">
        <v>5418</v>
      </c>
      <c r="R137" s="95">
        <f>SUM(Q128:Q137)</f>
        <v>65940.313636404142</v>
      </c>
      <c r="T137" t="s">
        <v>42</v>
      </c>
      <c r="U137">
        <f>N137</f>
        <v>12</v>
      </c>
      <c r="V137" t="s">
        <v>43</v>
      </c>
      <c r="W137" s="80">
        <f>O137</f>
        <v>5</v>
      </c>
      <c r="X137" t="s">
        <v>43</v>
      </c>
      <c r="Y137" s="80">
        <f>P137</f>
        <v>2</v>
      </c>
      <c r="Z137" t="s">
        <v>44</v>
      </c>
      <c r="AA137" s="123">
        <f>Q137</f>
        <v>5418</v>
      </c>
      <c r="AB137" t="s">
        <v>45</v>
      </c>
      <c r="AD137" t="str">
        <f t="shared" si="3"/>
        <v>(12,5,2,convert(decimal(18,8),5418)),</v>
      </c>
    </row>
    <row r="138" spans="14:30" x14ac:dyDescent="0.25">
      <c r="N138" s="96">
        <v>13</v>
      </c>
      <c r="O138" s="86">
        <v>1</v>
      </c>
      <c r="P138" s="86">
        <v>1</v>
      </c>
      <c r="Q138" s="97">
        <v>714.92572901562755</v>
      </c>
      <c r="T138" t="s">
        <v>42</v>
      </c>
      <c r="U138">
        <f>N138</f>
        <v>13</v>
      </c>
      <c r="V138" t="s">
        <v>43</v>
      </c>
      <c r="W138" s="80">
        <f>O138</f>
        <v>1</v>
      </c>
      <c r="X138" t="s">
        <v>43</v>
      </c>
      <c r="Y138" s="80">
        <f>P138</f>
        <v>1</v>
      </c>
      <c r="Z138" t="s">
        <v>44</v>
      </c>
      <c r="AA138" s="123">
        <f>Q138</f>
        <v>714.92572901562755</v>
      </c>
      <c r="AB138" t="s">
        <v>45</v>
      </c>
      <c r="AD138" t="str">
        <f t="shared" si="3"/>
        <v>(13,1,1,convert(decimal(18,8),714.925729015628)),</v>
      </c>
    </row>
    <row r="139" spans="14:30" x14ac:dyDescent="0.25">
      <c r="N139" s="98">
        <v>13</v>
      </c>
      <c r="O139" s="87">
        <v>2</v>
      </c>
      <c r="P139" s="87">
        <v>1</v>
      </c>
      <c r="Q139" s="99">
        <v>818.54292202038107</v>
      </c>
      <c r="T139" t="s">
        <v>42</v>
      </c>
      <c r="U139">
        <f>N139</f>
        <v>13</v>
      </c>
      <c r="V139" t="s">
        <v>43</v>
      </c>
      <c r="W139" s="80">
        <f>O139</f>
        <v>2</v>
      </c>
      <c r="X139" t="s">
        <v>43</v>
      </c>
      <c r="Y139" s="80">
        <f>P139</f>
        <v>1</v>
      </c>
      <c r="Z139" t="s">
        <v>44</v>
      </c>
      <c r="AA139" s="123">
        <f>Q139</f>
        <v>818.54292202038107</v>
      </c>
      <c r="AB139" t="s">
        <v>45</v>
      </c>
      <c r="AD139" t="str">
        <f t="shared" si="3"/>
        <v>(13,2,1,convert(decimal(18,8),818.542922020381)),</v>
      </c>
    </row>
    <row r="140" spans="14:30" x14ac:dyDescent="0.25">
      <c r="N140" s="98">
        <v>13</v>
      </c>
      <c r="O140" s="87">
        <v>3</v>
      </c>
      <c r="P140" s="87">
        <v>1</v>
      </c>
      <c r="Q140" s="99">
        <v>794.5196670960072</v>
      </c>
      <c r="T140" t="s">
        <v>42</v>
      </c>
      <c r="U140">
        <f>N140</f>
        <v>13</v>
      </c>
      <c r="V140" t="s">
        <v>43</v>
      </c>
      <c r="W140" s="80">
        <f>O140</f>
        <v>3</v>
      </c>
      <c r="X140" t="s">
        <v>43</v>
      </c>
      <c r="Y140" s="80">
        <f>P140</f>
        <v>1</v>
      </c>
      <c r="Z140" t="s">
        <v>44</v>
      </c>
      <c r="AA140" s="123">
        <f>Q140</f>
        <v>794.5196670960072</v>
      </c>
      <c r="AB140" t="s">
        <v>45</v>
      </c>
      <c r="AD140" t="str">
        <f t="shared" si="3"/>
        <v>(13,3,1,convert(decimal(18,8),794.519667096007)),</v>
      </c>
    </row>
    <row r="141" spans="14:30" x14ac:dyDescent="0.25">
      <c r="N141" s="98">
        <v>13</v>
      </c>
      <c r="O141" s="87">
        <v>4</v>
      </c>
      <c r="P141" s="87">
        <v>1</v>
      </c>
      <c r="Q141" s="99">
        <v>827.83997462238597</v>
      </c>
      <c r="T141" t="s">
        <v>42</v>
      </c>
      <c r="U141">
        <f>N141</f>
        <v>13</v>
      </c>
      <c r="V141" t="s">
        <v>43</v>
      </c>
      <c r="W141" s="80">
        <f>O141</f>
        <v>4</v>
      </c>
      <c r="X141" t="s">
        <v>43</v>
      </c>
      <c r="Y141" s="80">
        <f>P141</f>
        <v>1</v>
      </c>
      <c r="Z141" t="s">
        <v>44</v>
      </c>
      <c r="AA141" s="123">
        <f>Q141</f>
        <v>827.83997462238597</v>
      </c>
      <c r="AB141" t="s">
        <v>45</v>
      </c>
      <c r="AD141" t="str">
        <f t="shared" si="3"/>
        <v>(13,4,1,convert(decimal(18,8),827.839974622386)),</v>
      </c>
    </row>
    <row r="142" spans="14:30" x14ac:dyDescent="0.25">
      <c r="N142" s="98">
        <v>13</v>
      </c>
      <c r="O142" s="87">
        <v>5</v>
      </c>
      <c r="P142" s="87">
        <v>1</v>
      </c>
      <c r="Q142" s="99">
        <v>949.80823804356896</v>
      </c>
      <c r="T142" t="s">
        <v>42</v>
      </c>
      <c r="U142">
        <f>N142</f>
        <v>13</v>
      </c>
      <c r="V142" t="s">
        <v>43</v>
      </c>
      <c r="W142" s="80">
        <f>O142</f>
        <v>5</v>
      </c>
      <c r="X142" t="s">
        <v>43</v>
      </c>
      <c r="Y142" s="80">
        <f>P142</f>
        <v>1</v>
      </c>
      <c r="Z142" t="s">
        <v>44</v>
      </c>
      <c r="AA142" s="123">
        <f>Q142</f>
        <v>949.80823804356896</v>
      </c>
      <c r="AB142" t="s">
        <v>45</v>
      </c>
      <c r="AD142" t="str">
        <f t="shared" si="3"/>
        <v>(13,5,1,convert(decimal(18,8),949.808238043569)),</v>
      </c>
    </row>
    <row r="143" spans="14:30" x14ac:dyDescent="0.25">
      <c r="N143" s="98">
        <v>13</v>
      </c>
      <c r="O143" s="87">
        <v>1</v>
      </c>
      <c r="P143" s="87">
        <v>2</v>
      </c>
      <c r="Q143" s="99">
        <v>391</v>
      </c>
      <c r="T143" t="s">
        <v>42</v>
      </c>
      <c r="U143">
        <f>N143</f>
        <v>13</v>
      </c>
      <c r="V143" t="s">
        <v>43</v>
      </c>
      <c r="W143" s="80">
        <f>O143</f>
        <v>1</v>
      </c>
      <c r="X143" t="s">
        <v>43</v>
      </c>
      <c r="Y143" s="80">
        <f>P143</f>
        <v>2</v>
      </c>
      <c r="Z143" t="s">
        <v>44</v>
      </c>
      <c r="AA143" s="123">
        <f>Q143</f>
        <v>391</v>
      </c>
      <c r="AB143" t="s">
        <v>45</v>
      </c>
      <c r="AD143" t="str">
        <f t="shared" si="3"/>
        <v>(13,1,2,convert(decimal(18,8),391)),</v>
      </c>
    </row>
    <row r="144" spans="14:30" x14ac:dyDescent="0.25">
      <c r="N144" s="98">
        <v>13</v>
      </c>
      <c r="O144" s="87">
        <v>2</v>
      </c>
      <c r="P144" s="87">
        <v>2</v>
      </c>
      <c r="Q144" s="99">
        <v>385</v>
      </c>
      <c r="T144" t="s">
        <v>42</v>
      </c>
      <c r="U144">
        <f>N144</f>
        <v>13</v>
      </c>
      <c r="V144" t="s">
        <v>43</v>
      </c>
      <c r="W144" s="80">
        <f>O144</f>
        <v>2</v>
      </c>
      <c r="X144" t="s">
        <v>43</v>
      </c>
      <c r="Y144" s="80">
        <f>P144</f>
        <v>2</v>
      </c>
      <c r="Z144" t="s">
        <v>44</v>
      </c>
      <c r="AA144" s="123">
        <f>Q144</f>
        <v>385</v>
      </c>
      <c r="AB144" t="s">
        <v>45</v>
      </c>
      <c r="AD144" t="str">
        <f t="shared" si="3"/>
        <v>(13,2,2,convert(decimal(18,8),385)),</v>
      </c>
    </row>
    <row r="145" spans="14:30" x14ac:dyDescent="0.25">
      <c r="N145" s="98">
        <v>13</v>
      </c>
      <c r="O145" s="87">
        <v>3</v>
      </c>
      <c r="P145" s="87">
        <v>2</v>
      </c>
      <c r="Q145" s="99">
        <v>401</v>
      </c>
      <c r="T145" t="s">
        <v>42</v>
      </c>
      <c r="U145">
        <f>N145</f>
        <v>13</v>
      </c>
      <c r="V145" t="s">
        <v>43</v>
      </c>
      <c r="W145" s="80">
        <f>O145</f>
        <v>3</v>
      </c>
      <c r="X145" t="s">
        <v>43</v>
      </c>
      <c r="Y145" s="80">
        <f>P145</f>
        <v>2</v>
      </c>
      <c r="Z145" t="s">
        <v>44</v>
      </c>
      <c r="AA145" s="123">
        <f>Q145</f>
        <v>401</v>
      </c>
      <c r="AB145" t="s">
        <v>45</v>
      </c>
      <c r="AD145" t="str">
        <f t="shared" si="3"/>
        <v>(13,3,2,convert(decimal(18,8),401)),</v>
      </c>
    </row>
    <row r="146" spans="14:30" x14ac:dyDescent="0.25">
      <c r="N146" s="98">
        <v>13</v>
      </c>
      <c r="O146" s="87">
        <v>4</v>
      </c>
      <c r="P146" s="87">
        <v>2</v>
      </c>
      <c r="Q146" s="99">
        <v>431</v>
      </c>
      <c r="T146" t="s">
        <v>42</v>
      </c>
      <c r="U146">
        <f>N146</f>
        <v>13</v>
      </c>
      <c r="V146" t="s">
        <v>43</v>
      </c>
      <c r="W146" s="80">
        <f>O146</f>
        <v>4</v>
      </c>
      <c r="X146" t="s">
        <v>43</v>
      </c>
      <c r="Y146" s="80">
        <f>P146</f>
        <v>2</v>
      </c>
      <c r="Z146" t="s">
        <v>44</v>
      </c>
      <c r="AA146" s="123">
        <f>Q146</f>
        <v>431</v>
      </c>
      <c r="AB146" t="s">
        <v>45</v>
      </c>
      <c r="AD146" t="str">
        <f t="shared" si="3"/>
        <v>(13,4,2,convert(decimal(18,8),431)),</v>
      </c>
    </row>
    <row r="147" spans="14:30" ht="15.75" thickBot="1" x14ac:dyDescent="0.3">
      <c r="N147" s="100">
        <v>13</v>
      </c>
      <c r="O147" s="88">
        <v>5</v>
      </c>
      <c r="P147" s="88">
        <v>2</v>
      </c>
      <c r="Q147" s="101">
        <v>548</v>
      </c>
      <c r="R147" s="95">
        <f>SUM(Q138:Q147)</f>
        <v>6261.6365307979704</v>
      </c>
      <c r="T147" t="s">
        <v>42</v>
      </c>
      <c r="U147">
        <f>N147</f>
        <v>13</v>
      </c>
      <c r="V147" t="s">
        <v>43</v>
      </c>
      <c r="W147" s="80">
        <f>O147</f>
        <v>5</v>
      </c>
      <c r="X147" t="s">
        <v>43</v>
      </c>
      <c r="Y147" s="80">
        <f>P147</f>
        <v>2</v>
      </c>
      <c r="Z147" t="s">
        <v>44</v>
      </c>
      <c r="AA147" s="123">
        <f>Q147</f>
        <v>548</v>
      </c>
      <c r="AB147" t="s">
        <v>45</v>
      </c>
      <c r="AD147" t="str">
        <f t="shared" ref="AD147:AD197" si="4">_xlfn.CONCAT(T147,U147,V147,W147,X147,Y147,Z147,AA147,AB147)</f>
        <v>(13,5,2,convert(decimal(18,8),548)),</v>
      </c>
    </row>
    <row r="148" spans="14:30" x14ac:dyDescent="0.25">
      <c r="N148" s="102">
        <v>14</v>
      </c>
      <c r="O148" s="84">
        <v>1</v>
      </c>
      <c r="P148" s="84">
        <v>1</v>
      </c>
      <c r="Q148" s="103">
        <v>1041.7108103753826</v>
      </c>
      <c r="T148" t="s">
        <v>42</v>
      </c>
      <c r="U148">
        <f>N148</f>
        <v>14</v>
      </c>
      <c r="V148" t="s">
        <v>43</v>
      </c>
      <c r="W148" s="80">
        <f>O148</f>
        <v>1</v>
      </c>
      <c r="X148" t="s">
        <v>43</v>
      </c>
      <c r="Y148" s="80">
        <f>P148</f>
        <v>1</v>
      </c>
      <c r="Z148" t="s">
        <v>44</v>
      </c>
      <c r="AA148" s="123">
        <f>Q148</f>
        <v>1041.7108103753826</v>
      </c>
      <c r="AB148" t="s">
        <v>45</v>
      </c>
      <c r="AD148" t="str">
        <f t="shared" si="4"/>
        <v>(14,1,1,convert(decimal(18,8),1041.71081037538)),</v>
      </c>
    </row>
    <row r="149" spans="14:30" x14ac:dyDescent="0.25">
      <c r="N149" s="104">
        <v>14</v>
      </c>
      <c r="O149" s="83">
        <v>2</v>
      </c>
      <c r="P149" s="83">
        <v>1</v>
      </c>
      <c r="Q149" s="105">
        <v>994.92927558706242</v>
      </c>
      <c r="T149" t="s">
        <v>42</v>
      </c>
      <c r="U149">
        <f>N149</f>
        <v>14</v>
      </c>
      <c r="V149" t="s">
        <v>43</v>
      </c>
      <c r="W149" s="80">
        <f>O149</f>
        <v>2</v>
      </c>
      <c r="X149" t="s">
        <v>43</v>
      </c>
      <c r="Y149" s="80">
        <f>P149</f>
        <v>1</v>
      </c>
      <c r="Z149" t="s">
        <v>44</v>
      </c>
      <c r="AA149" s="123">
        <f>Q149</f>
        <v>994.92927558706242</v>
      </c>
      <c r="AB149" t="s">
        <v>45</v>
      </c>
      <c r="AD149" t="str">
        <f t="shared" si="4"/>
        <v>(14,2,1,convert(decimal(18,8),994.929275587062)),</v>
      </c>
    </row>
    <row r="150" spans="14:30" x14ac:dyDescent="0.25">
      <c r="N150" s="104">
        <v>14</v>
      </c>
      <c r="O150" s="83">
        <v>3</v>
      </c>
      <c r="P150" s="83">
        <v>1</v>
      </c>
      <c r="Q150" s="105">
        <v>1107.1399484791439</v>
      </c>
      <c r="T150" t="s">
        <v>42</v>
      </c>
      <c r="U150">
        <f t="shared" ref="U150:U189" si="5">N150</f>
        <v>14</v>
      </c>
      <c r="V150" t="s">
        <v>43</v>
      </c>
      <c r="W150" s="80">
        <f t="shared" ref="W150:W189" si="6">O150</f>
        <v>3</v>
      </c>
      <c r="X150" t="s">
        <v>43</v>
      </c>
      <c r="Y150" s="80">
        <f t="shared" ref="Y150:Y189" si="7">P150</f>
        <v>1</v>
      </c>
      <c r="Z150" t="s">
        <v>44</v>
      </c>
      <c r="AA150" s="123">
        <f t="shared" ref="AA150:AA189" si="8">Q150</f>
        <v>1107.1399484791439</v>
      </c>
      <c r="AB150" t="s">
        <v>45</v>
      </c>
      <c r="AD150" t="str">
        <f t="shared" si="4"/>
        <v>(14,3,1,convert(decimal(18,8),1107.13994847914)),</v>
      </c>
    </row>
    <row r="151" spans="14:30" x14ac:dyDescent="0.25">
      <c r="N151" s="104">
        <v>14</v>
      </c>
      <c r="O151" s="83">
        <v>4</v>
      </c>
      <c r="P151" s="83">
        <v>1</v>
      </c>
      <c r="Q151" s="105">
        <v>1189.5042824723653</v>
      </c>
      <c r="T151" t="s">
        <v>42</v>
      </c>
      <c r="U151">
        <f t="shared" si="5"/>
        <v>14</v>
      </c>
      <c r="V151" t="s">
        <v>43</v>
      </c>
      <c r="W151" s="80">
        <f t="shared" si="6"/>
        <v>4</v>
      </c>
      <c r="X151" t="s">
        <v>43</v>
      </c>
      <c r="Y151" s="80">
        <f t="shared" si="7"/>
        <v>1</v>
      </c>
      <c r="Z151" t="s">
        <v>44</v>
      </c>
      <c r="AA151" s="123">
        <f t="shared" si="8"/>
        <v>1189.5042824723653</v>
      </c>
      <c r="AB151" t="s">
        <v>45</v>
      </c>
      <c r="AD151" t="str">
        <f t="shared" si="4"/>
        <v>(14,4,1,convert(decimal(18,8),1189.50428247237)),</v>
      </c>
    </row>
    <row r="152" spans="14:30" x14ac:dyDescent="0.25">
      <c r="N152" s="104">
        <v>14</v>
      </c>
      <c r="O152" s="83">
        <v>5</v>
      </c>
      <c r="P152" s="83">
        <v>1</v>
      </c>
      <c r="Q152" s="105">
        <v>1351.7560721141808</v>
      </c>
      <c r="T152" t="s">
        <v>42</v>
      </c>
      <c r="U152">
        <f t="shared" si="5"/>
        <v>14</v>
      </c>
      <c r="V152" t="s">
        <v>43</v>
      </c>
      <c r="W152" s="80">
        <f t="shared" si="6"/>
        <v>5</v>
      </c>
      <c r="X152" t="s">
        <v>43</v>
      </c>
      <c r="Y152" s="80">
        <f t="shared" si="7"/>
        <v>1</v>
      </c>
      <c r="Z152" t="s">
        <v>44</v>
      </c>
      <c r="AA152" s="123">
        <f t="shared" si="8"/>
        <v>1351.7560721141808</v>
      </c>
      <c r="AB152" t="s">
        <v>45</v>
      </c>
      <c r="AD152" t="str">
        <f t="shared" si="4"/>
        <v>(14,5,1,convert(decimal(18,8),1351.75607211418)),</v>
      </c>
    </row>
    <row r="153" spans="14:30" x14ac:dyDescent="0.25">
      <c r="N153" s="104">
        <v>14</v>
      </c>
      <c r="O153" s="83">
        <v>1</v>
      </c>
      <c r="P153" s="83">
        <v>2</v>
      </c>
      <c r="Q153" s="105">
        <v>2252</v>
      </c>
      <c r="T153" t="s">
        <v>42</v>
      </c>
      <c r="U153">
        <f t="shared" si="5"/>
        <v>14</v>
      </c>
      <c r="V153" t="s">
        <v>43</v>
      </c>
      <c r="W153" s="80">
        <f t="shared" si="6"/>
        <v>1</v>
      </c>
      <c r="X153" t="s">
        <v>43</v>
      </c>
      <c r="Y153" s="80">
        <f t="shared" si="7"/>
        <v>2</v>
      </c>
      <c r="Z153" t="s">
        <v>44</v>
      </c>
      <c r="AA153" s="123">
        <f t="shared" si="8"/>
        <v>2252</v>
      </c>
      <c r="AB153" t="s">
        <v>45</v>
      </c>
      <c r="AD153" t="str">
        <f t="shared" si="4"/>
        <v>(14,1,2,convert(decimal(18,8),2252)),</v>
      </c>
    </row>
    <row r="154" spans="14:30" x14ac:dyDescent="0.25">
      <c r="N154" s="104">
        <v>14</v>
      </c>
      <c r="O154" s="83">
        <v>2</v>
      </c>
      <c r="P154" s="83">
        <v>2</v>
      </c>
      <c r="Q154" s="105">
        <v>2543</v>
      </c>
      <c r="T154" t="s">
        <v>42</v>
      </c>
      <c r="U154">
        <f t="shared" si="5"/>
        <v>14</v>
      </c>
      <c r="V154" t="s">
        <v>43</v>
      </c>
      <c r="W154" s="80">
        <f t="shared" si="6"/>
        <v>2</v>
      </c>
      <c r="X154" t="s">
        <v>43</v>
      </c>
      <c r="Y154" s="80">
        <f t="shared" si="7"/>
        <v>2</v>
      </c>
      <c r="Z154" t="s">
        <v>44</v>
      </c>
      <c r="AA154" s="123">
        <f t="shared" si="8"/>
        <v>2543</v>
      </c>
      <c r="AB154" t="s">
        <v>45</v>
      </c>
      <c r="AD154" t="str">
        <f t="shared" si="4"/>
        <v>(14,2,2,convert(decimal(18,8),2543)),</v>
      </c>
    </row>
    <row r="155" spans="14:30" x14ac:dyDescent="0.25">
      <c r="N155" s="104">
        <v>14</v>
      </c>
      <c r="O155" s="83">
        <v>3</v>
      </c>
      <c r="P155" s="83">
        <v>2</v>
      </c>
      <c r="Q155" s="105">
        <v>2899</v>
      </c>
      <c r="T155" t="s">
        <v>42</v>
      </c>
      <c r="U155">
        <f t="shared" si="5"/>
        <v>14</v>
      </c>
      <c r="V155" t="s">
        <v>43</v>
      </c>
      <c r="W155" s="80">
        <f t="shared" si="6"/>
        <v>3</v>
      </c>
      <c r="X155" t="s">
        <v>43</v>
      </c>
      <c r="Y155" s="80">
        <f t="shared" si="7"/>
        <v>2</v>
      </c>
      <c r="Z155" t="s">
        <v>44</v>
      </c>
      <c r="AA155" s="123">
        <f t="shared" si="8"/>
        <v>2899</v>
      </c>
      <c r="AB155" t="s">
        <v>45</v>
      </c>
      <c r="AD155" t="str">
        <f t="shared" si="4"/>
        <v>(14,3,2,convert(decimal(18,8),2899)),</v>
      </c>
    </row>
    <row r="156" spans="14:30" x14ac:dyDescent="0.25">
      <c r="N156" s="104">
        <v>14</v>
      </c>
      <c r="O156" s="83">
        <v>4</v>
      </c>
      <c r="P156" s="83">
        <v>2</v>
      </c>
      <c r="Q156" s="105">
        <v>3303</v>
      </c>
      <c r="T156" t="s">
        <v>42</v>
      </c>
      <c r="U156">
        <f t="shared" si="5"/>
        <v>14</v>
      </c>
      <c r="V156" t="s">
        <v>43</v>
      </c>
      <c r="W156" s="80">
        <f t="shared" si="6"/>
        <v>4</v>
      </c>
      <c r="X156" t="s">
        <v>43</v>
      </c>
      <c r="Y156" s="80">
        <f t="shared" si="7"/>
        <v>2</v>
      </c>
      <c r="Z156" t="s">
        <v>44</v>
      </c>
      <c r="AA156" s="123">
        <f t="shared" si="8"/>
        <v>3303</v>
      </c>
      <c r="AB156" t="s">
        <v>45</v>
      </c>
      <c r="AD156" t="str">
        <f t="shared" si="4"/>
        <v>(14,4,2,convert(decimal(18,8),3303)),</v>
      </c>
    </row>
    <row r="157" spans="14:30" ht="15.75" thickBot="1" x14ac:dyDescent="0.3">
      <c r="N157" s="106">
        <v>14</v>
      </c>
      <c r="O157" s="85">
        <v>5</v>
      </c>
      <c r="P157" s="85">
        <v>2</v>
      </c>
      <c r="Q157" s="107">
        <v>3827</v>
      </c>
      <c r="R157" s="95">
        <f>SUM(Q148:Q157)</f>
        <v>20509.040389028134</v>
      </c>
      <c r="T157" t="s">
        <v>42</v>
      </c>
      <c r="U157">
        <f t="shared" si="5"/>
        <v>14</v>
      </c>
      <c r="V157" t="s">
        <v>43</v>
      </c>
      <c r="W157" s="80">
        <f t="shared" si="6"/>
        <v>5</v>
      </c>
      <c r="X157" t="s">
        <v>43</v>
      </c>
      <c r="Y157" s="80">
        <f t="shared" si="7"/>
        <v>2</v>
      </c>
      <c r="Z157" t="s">
        <v>44</v>
      </c>
      <c r="AA157" s="123">
        <f t="shared" si="8"/>
        <v>3827</v>
      </c>
      <c r="AB157" t="s">
        <v>45</v>
      </c>
      <c r="AD157" t="str">
        <f t="shared" si="4"/>
        <v>(14,5,2,convert(decimal(18,8),3827)),</v>
      </c>
    </row>
    <row r="158" spans="14:30" x14ac:dyDescent="0.25">
      <c r="N158" s="96">
        <v>15</v>
      </c>
      <c r="O158" s="86">
        <v>1</v>
      </c>
      <c r="P158" s="86">
        <v>1</v>
      </c>
      <c r="Q158" s="97">
        <v>10198.362171741583</v>
      </c>
      <c r="T158" t="s">
        <v>42</v>
      </c>
      <c r="U158">
        <f t="shared" si="5"/>
        <v>15</v>
      </c>
      <c r="V158" t="s">
        <v>43</v>
      </c>
      <c r="W158" s="80">
        <f t="shared" si="6"/>
        <v>1</v>
      </c>
      <c r="X158" t="s">
        <v>43</v>
      </c>
      <c r="Y158" s="80">
        <f t="shared" si="7"/>
        <v>1</v>
      </c>
      <c r="Z158" t="s">
        <v>44</v>
      </c>
      <c r="AA158" s="123">
        <f t="shared" si="8"/>
        <v>10198.362171741583</v>
      </c>
      <c r="AB158" t="s">
        <v>45</v>
      </c>
      <c r="AD158" t="str">
        <f t="shared" si="4"/>
        <v>(15,1,1,convert(decimal(18,8),10198.3621717416)),</v>
      </c>
    </row>
    <row r="159" spans="14:30" x14ac:dyDescent="0.25">
      <c r="N159" s="98">
        <v>15</v>
      </c>
      <c r="O159" s="87">
        <v>2</v>
      </c>
      <c r="P159" s="87">
        <v>1</v>
      </c>
      <c r="Q159" s="99">
        <v>9578.6058097031455</v>
      </c>
      <c r="T159" t="s">
        <v>42</v>
      </c>
      <c r="U159">
        <f t="shared" si="5"/>
        <v>15</v>
      </c>
      <c r="V159" t="s">
        <v>43</v>
      </c>
      <c r="W159" s="80">
        <f t="shared" si="6"/>
        <v>2</v>
      </c>
      <c r="X159" t="s">
        <v>43</v>
      </c>
      <c r="Y159" s="80">
        <f t="shared" si="7"/>
        <v>1</v>
      </c>
      <c r="Z159" t="s">
        <v>44</v>
      </c>
      <c r="AA159" s="123">
        <f t="shared" si="8"/>
        <v>9578.6058097031455</v>
      </c>
      <c r="AB159" t="s">
        <v>45</v>
      </c>
      <c r="AD159" t="str">
        <f t="shared" si="4"/>
        <v>(15,2,1,convert(decimal(18,8),9578.60580970315)),</v>
      </c>
    </row>
    <row r="160" spans="14:30" x14ac:dyDescent="0.25">
      <c r="N160" s="98">
        <v>15</v>
      </c>
      <c r="O160" s="87">
        <v>3</v>
      </c>
      <c r="P160" s="87">
        <v>1</v>
      </c>
      <c r="Q160" s="99">
        <v>10149.920489448132</v>
      </c>
      <c r="T160" t="s">
        <v>42</v>
      </c>
      <c r="U160">
        <f t="shared" si="5"/>
        <v>15</v>
      </c>
      <c r="V160" t="s">
        <v>43</v>
      </c>
      <c r="W160" s="80">
        <f t="shared" si="6"/>
        <v>3</v>
      </c>
      <c r="X160" t="s">
        <v>43</v>
      </c>
      <c r="Y160" s="80">
        <f t="shared" si="7"/>
        <v>1</v>
      </c>
      <c r="Z160" t="s">
        <v>44</v>
      </c>
      <c r="AA160" s="123">
        <f t="shared" si="8"/>
        <v>10149.920489448132</v>
      </c>
      <c r="AB160" t="s">
        <v>45</v>
      </c>
      <c r="AD160" t="str">
        <f t="shared" si="4"/>
        <v>(15,3,1,convert(decimal(18,8),10149.9204894481)),</v>
      </c>
    </row>
    <row r="161" spans="14:30" x14ac:dyDescent="0.25">
      <c r="N161" s="98">
        <v>15</v>
      </c>
      <c r="O161" s="87">
        <v>4</v>
      </c>
      <c r="P161" s="87">
        <v>1</v>
      </c>
      <c r="Q161" s="99">
        <v>11072.70344793929</v>
      </c>
      <c r="T161" t="s">
        <v>42</v>
      </c>
      <c r="U161">
        <f t="shared" si="5"/>
        <v>15</v>
      </c>
      <c r="V161" t="s">
        <v>43</v>
      </c>
      <c r="W161" s="80">
        <f t="shared" si="6"/>
        <v>4</v>
      </c>
      <c r="X161" t="s">
        <v>43</v>
      </c>
      <c r="Y161" s="80">
        <f t="shared" si="7"/>
        <v>1</v>
      </c>
      <c r="Z161" t="s">
        <v>44</v>
      </c>
      <c r="AA161" s="123">
        <f t="shared" si="8"/>
        <v>11072.70344793929</v>
      </c>
      <c r="AB161" t="s">
        <v>45</v>
      </c>
      <c r="AD161" t="str">
        <f t="shared" si="4"/>
        <v>(15,4,1,convert(decimal(18,8),11072.7034479393)),</v>
      </c>
    </row>
    <row r="162" spans="14:30" x14ac:dyDescent="0.25">
      <c r="N162" s="98">
        <v>15</v>
      </c>
      <c r="O162" s="87">
        <v>5</v>
      </c>
      <c r="P162" s="87">
        <v>1</v>
      </c>
      <c r="Q162" s="99">
        <v>12642.085301727735</v>
      </c>
      <c r="T162" t="s">
        <v>42</v>
      </c>
      <c r="U162">
        <f t="shared" si="5"/>
        <v>15</v>
      </c>
      <c r="V162" t="s">
        <v>43</v>
      </c>
      <c r="W162" s="80">
        <f t="shared" si="6"/>
        <v>5</v>
      </c>
      <c r="X162" t="s">
        <v>43</v>
      </c>
      <c r="Y162" s="80">
        <f t="shared" si="7"/>
        <v>1</v>
      </c>
      <c r="Z162" t="s">
        <v>44</v>
      </c>
      <c r="AA162" s="123">
        <f t="shared" si="8"/>
        <v>12642.085301727735</v>
      </c>
      <c r="AB162" t="s">
        <v>45</v>
      </c>
      <c r="AD162" t="str">
        <f t="shared" si="4"/>
        <v>(15,5,1,convert(decimal(18,8),12642.0853017277)),</v>
      </c>
    </row>
    <row r="163" spans="14:30" x14ac:dyDescent="0.25">
      <c r="N163" s="98">
        <v>15</v>
      </c>
      <c r="O163" s="87">
        <v>1</v>
      </c>
      <c r="P163" s="87">
        <v>2</v>
      </c>
      <c r="Q163" s="99">
        <v>374</v>
      </c>
      <c r="T163" t="s">
        <v>42</v>
      </c>
      <c r="U163">
        <f t="shared" si="5"/>
        <v>15</v>
      </c>
      <c r="V163" t="s">
        <v>43</v>
      </c>
      <c r="W163" s="80">
        <f t="shared" si="6"/>
        <v>1</v>
      </c>
      <c r="X163" t="s">
        <v>43</v>
      </c>
      <c r="Y163" s="80">
        <f t="shared" si="7"/>
        <v>2</v>
      </c>
      <c r="Z163" t="s">
        <v>44</v>
      </c>
      <c r="AA163" s="123">
        <f t="shared" si="8"/>
        <v>374</v>
      </c>
      <c r="AB163" t="s">
        <v>45</v>
      </c>
      <c r="AD163" t="str">
        <f t="shared" si="4"/>
        <v>(15,1,2,convert(decimal(18,8),374)),</v>
      </c>
    </row>
    <row r="164" spans="14:30" x14ac:dyDescent="0.25">
      <c r="N164" s="98">
        <v>15</v>
      </c>
      <c r="O164" s="87">
        <v>2</v>
      </c>
      <c r="P164" s="87">
        <v>2</v>
      </c>
      <c r="Q164" s="99">
        <v>513</v>
      </c>
      <c r="T164" t="s">
        <v>42</v>
      </c>
      <c r="U164">
        <f t="shared" si="5"/>
        <v>15</v>
      </c>
      <c r="V164" t="s">
        <v>43</v>
      </c>
      <c r="W164" s="80">
        <f t="shared" si="6"/>
        <v>2</v>
      </c>
      <c r="X164" t="s">
        <v>43</v>
      </c>
      <c r="Y164" s="80">
        <f t="shared" si="7"/>
        <v>2</v>
      </c>
      <c r="Z164" t="s">
        <v>44</v>
      </c>
      <c r="AA164" s="123">
        <f t="shared" si="8"/>
        <v>513</v>
      </c>
      <c r="AB164" t="s">
        <v>45</v>
      </c>
      <c r="AD164" t="str">
        <f t="shared" si="4"/>
        <v>(15,2,2,convert(decimal(18,8),513)),</v>
      </c>
    </row>
    <row r="165" spans="14:30" x14ac:dyDescent="0.25">
      <c r="N165" s="98">
        <v>15</v>
      </c>
      <c r="O165" s="87">
        <v>3</v>
      </c>
      <c r="P165" s="87">
        <v>2</v>
      </c>
      <c r="Q165" s="99">
        <v>543</v>
      </c>
      <c r="T165" t="s">
        <v>42</v>
      </c>
      <c r="U165">
        <f t="shared" si="5"/>
        <v>15</v>
      </c>
      <c r="V165" t="s">
        <v>43</v>
      </c>
      <c r="W165" s="80">
        <f t="shared" si="6"/>
        <v>3</v>
      </c>
      <c r="X165" t="s">
        <v>43</v>
      </c>
      <c r="Y165" s="80">
        <f t="shared" si="7"/>
        <v>2</v>
      </c>
      <c r="Z165" t="s">
        <v>44</v>
      </c>
      <c r="AA165" s="123">
        <f t="shared" si="8"/>
        <v>543</v>
      </c>
      <c r="AB165" t="s">
        <v>45</v>
      </c>
      <c r="AD165" t="str">
        <f t="shared" si="4"/>
        <v>(15,3,2,convert(decimal(18,8),543)),</v>
      </c>
    </row>
    <row r="166" spans="14:30" x14ac:dyDescent="0.25">
      <c r="N166" s="98">
        <v>15</v>
      </c>
      <c r="O166" s="87">
        <v>4</v>
      </c>
      <c r="P166" s="87">
        <v>2</v>
      </c>
      <c r="Q166" s="99">
        <v>603</v>
      </c>
      <c r="T166" t="s">
        <v>42</v>
      </c>
      <c r="U166">
        <f t="shared" si="5"/>
        <v>15</v>
      </c>
      <c r="V166" t="s">
        <v>43</v>
      </c>
      <c r="W166" s="80">
        <f t="shared" si="6"/>
        <v>4</v>
      </c>
      <c r="X166" t="s">
        <v>43</v>
      </c>
      <c r="Y166" s="80">
        <f t="shared" si="7"/>
        <v>2</v>
      </c>
      <c r="Z166" t="s">
        <v>44</v>
      </c>
      <c r="AA166" s="123">
        <f t="shared" si="8"/>
        <v>603</v>
      </c>
      <c r="AB166" t="s">
        <v>45</v>
      </c>
      <c r="AD166" t="str">
        <f t="shared" si="4"/>
        <v>(15,4,2,convert(decimal(18,8),603)),</v>
      </c>
    </row>
    <row r="167" spans="14:30" ht="15.75" thickBot="1" x14ac:dyDescent="0.3">
      <c r="N167" s="100">
        <v>15</v>
      </c>
      <c r="O167" s="88">
        <v>5</v>
      </c>
      <c r="P167" s="88">
        <v>2</v>
      </c>
      <c r="Q167" s="101">
        <v>751</v>
      </c>
      <c r="R167" s="95">
        <f>SUM(Q158:Q167)</f>
        <v>56425.677220559883</v>
      </c>
      <c r="T167" t="s">
        <v>42</v>
      </c>
      <c r="U167">
        <f t="shared" si="5"/>
        <v>15</v>
      </c>
      <c r="V167" t="s">
        <v>43</v>
      </c>
      <c r="W167" s="80">
        <f t="shared" si="6"/>
        <v>5</v>
      </c>
      <c r="X167" t="s">
        <v>43</v>
      </c>
      <c r="Y167" s="80">
        <f t="shared" si="7"/>
        <v>2</v>
      </c>
      <c r="Z167" t="s">
        <v>44</v>
      </c>
      <c r="AA167" s="123">
        <f t="shared" si="8"/>
        <v>751</v>
      </c>
      <c r="AB167" t="s">
        <v>45</v>
      </c>
      <c r="AD167" t="str">
        <f t="shared" si="4"/>
        <v>(15,5,2,convert(decimal(18,8),751)),</v>
      </c>
    </row>
    <row r="168" spans="14:30" x14ac:dyDescent="0.25">
      <c r="N168" s="102">
        <v>16</v>
      </c>
      <c r="O168" s="84">
        <v>1</v>
      </c>
      <c r="P168" s="84">
        <v>1</v>
      </c>
      <c r="Q168" s="103">
        <v>4446.9447398098919</v>
      </c>
      <c r="T168" t="s">
        <v>42</v>
      </c>
      <c r="U168">
        <f t="shared" si="5"/>
        <v>16</v>
      </c>
      <c r="V168" t="s">
        <v>43</v>
      </c>
      <c r="W168" s="80">
        <f t="shared" si="6"/>
        <v>1</v>
      </c>
      <c r="X168" t="s">
        <v>43</v>
      </c>
      <c r="Y168" s="80">
        <f t="shared" si="7"/>
        <v>1</v>
      </c>
      <c r="Z168" t="s">
        <v>44</v>
      </c>
      <c r="AA168" s="123">
        <f t="shared" si="8"/>
        <v>4446.9447398098919</v>
      </c>
      <c r="AB168" t="s">
        <v>45</v>
      </c>
      <c r="AD168" t="str">
        <f t="shared" si="4"/>
        <v>(16,1,1,convert(decimal(18,8),4446.94473980989)),</v>
      </c>
    </row>
    <row r="169" spans="14:30" x14ac:dyDescent="0.25">
      <c r="N169" s="104">
        <v>16</v>
      </c>
      <c r="O169" s="83">
        <v>2</v>
      </c>
      <c r="P169" s="83">
        <v>1</v>
      </c>
      <c r="Q169" s="105">
        <v>4789.991914045193</v>
      </c>
      <c r="T169" t="s">
        <v>42</v>
      </c>
      <c r="U169">
        <f t="shared" si="5"/>
        <v>16</v>
      </c>
      <c r="V169" t="s">
        <v>43</v>
      </c>
      <c r="W169" s="80">
        <f t="shared" si="6"/>
        <v>2</v>
      </c>
      <c r="X169" t="s">
        <v>43</v>
      </c>
      <c r="Y169" s="80">
        <f t="shared" si="7"/>
        <v>1</v>
      </c>
      <c r="Z169" t="s">
        <v>44</v>
      </c>
      <c r="AA169" s="123">
        <f t="shared" si="8"/>
        <v>4789.991914045193</v>
      </c>
      <c r="AB169" t="s">
        <v>45</v>
      </c>
      <c r="AD169" t="str">
        <f t="shared" si="4"/>
        <v>(16,2,1,convert(decimal(18,8),4789.99191404519)),</v>
      </c>
    </row>
    <row r="170" spans="14:30" x14ac:dyDescent="0.25">
      <c r="N170" s="104">
        <v>16</v>
      </c>
      <c r="O170" s="83">
        <v>3</v>
      </c>
      <c r="P170" s="83">
        <v>1</v>
      </c>
      <c r="Q170" s="105">
        <v>5251.7476964232637</v>
      </c>
      <c r="T170" t="s">
        <v>42</v>
      </c>
      <c r="U170">
        <f t="shared" si="5"/>
        <v>16</v>
      </c>
      <c r="V170" t="s">
        <v>43</v>
      </c>
      <c r="W170" s="80">
        <f t="shared" si="6"/>
        <v>3</v>
      </c>
      <c r="X170" t="s">
        <v>43</v>
      </c>
      <c r="Y170" s="80">
        <f t="shared" si="7"/>
        <v>1</v>
      </c>
      <c r="Z170" t="s">
        <v>44</v>
      </c>
      <c r="AA170" s="123">
        <f t="shared" si="8"/>
        <v>5251.7476964232637</v>
      </c>
      <c r="AB170" t="s">
        <v>45</v>
      </c>
      <c r="AD170" t="str">
        <f t="shared" si="4"/>
        <v>(16,3,1,convert(decimal(18,8),5251.74769642326)),</v>
      </c>
    </row>
    <row r="171" spans="14:30" x14ac:dyDescent="0.25">
      <c r="N171" s="104">
        <v>16</v>
      </c>
      <c r="O171" s="83">
        <v>4</v>
      </c>
      <c r="P171" s="83">
        <v>1</v>
      </c>
      <c r="Q171" s="105">
        <v>5717.8714526243866</v>
      </c>
      <c r="T171" t="s">
        <v>42</v>
      </c>
      <c r="U171">
        <f t="shared" si="5"/>
        <v>16</v>
      </c>
      <c r="V171" t="s">
        <v>43</v>
      </c>
      <c r="W171" s="80">
        <f t="shared" si="6"/>
        <v>4</v>
      </c>
      <c r="X171" t="s">
        <v>43</v>
      </c>
      <c r="Y171" s="80">
        <f t="shared" si="7"/>
        <v>1</v>
      </c>
      <c r="Z171" t="s">
        <v>44</v>
      </c>
      <c r="AA171" s="123">
        <f t="shared" si="8"/>
        <v>5717.8714526243866</v>
      </c>
      <c r="AB171" t="s">
        <v>45</v>
      </c>
      <c r="AD171" t="str">
        <f t="shared" si="4"/>
        <v>(16,4,1,convert(decimal(18,8),5717.87145262439)),</v>
      </c>
    </row>
    <row r="172" spans="14:30" x14ac:dyDescent="0.25">
      <c r="N172" s="104">
        <v>16</v>
      </c>
      <c r="O172" s="83">
        <v>5</v>
      </c>
      <c r="P172" s="83">
        <v>1</v>
      </c>
      <c r="Q172" s="105">
        <v>7525.5096193973786</v>
      </c>
      <c r="T172" t="s">
        <v>42</v>
      </c>
      <c r="U172">
        <f t="shared" si="5"/>
        <v>16</v>
      </c>
      <c r="V172" t="s">
        <v>43</v>
      </c>
      <c r="W172" s="80">
        <f t="shared" si="6"/>
        <v>5</v>
      </c>
      <c r="X172" t="s">
        <v>43</v>
      </c>
      <c r="Y172" s="80">
        <f t="shared" si="7"/>
        <v>1</v>
      </c>
      <c r="Z172" t="s">
        <v>44</v>
      </c>
      <c r="AA172" s="123">
        <f t="shared" si="8"/>
        <v>7525.5096193973786</v>
      </c>
      <c r="AB172" t="s">
        <v>45</v>
      </c>
      <c r="AD172" t="str">
        <f t="shared" si="4"/>
        <v>(16,5,1,convert(decimal(18,8),7525.50961939738)),</v>
      </c>
    </row>
    <row r="173" spans="14:30" x14ac:dyDescent="0.25">
      <c r="N173" s="104">
        <v>16</v>
      </c>
      <c r="O173" s="83">
        <v>1</v>
      </c>
      <c r="P173" s="83">
        <v>2</v>
      </c>
      <c r="Q173" s="105">
        <v>0</v>
      </c>
      <c r="T173" t="s">
        <v>42</v>
      </c>
      <c r="U173">
        <f t="shared" si="5"/>
        <v>16</v>
      </c>
      <c r="V173" t="s">
        <v>43</v>
      </c>
      <c r="W173" s="80">
        <f t="shared" si="6"/>
        <v>1</v>
      </c>
      <c r="X173" t="s">
        <v>43</v>
      </c>
      <c r="Y173" s="80">
        <f t="shared" si="7"/>
        <v>2</v>
      </c>
      <c r="Z173" t="s">
        <v>44</v>
      </c>
      <c r="AA173" s="123">
        <f t="shared" si="8"/>
        <v>0</v>
      </c>
      <c r="AB173" t="s">
        <v>45</v>
      </c>
      <c r="AD173" t="str">
        <f t="shared" si="4"/>
        <v>(16,1,2,convert(decimal(18,8),0)),</v>
      </c>
    </row>
    <row r="174" spans="14:30" x14ac:dyDescent="0.25">
      <c r="N174" s="104">
        <v>16</v>
      </c>
      <c r="O174" s="83">
        <v>2</v>
      </c>
      <c r="P174" s="83">
        <v>2</v>
      </c>
      <c r="Q174" s="105">
        <v>0</v>
      </c>
      <c r="T174" t="s">
        <v>42</v>
      </c>
      <c r="U174">
        <f t="shared" si="5"/>
        <v>16</v>
      </c>
      <c r="V174" t="s">
        <v>43</v>
      </c>
      <c r="W174" s="80">
        <f t="shared" si="6"/>
        <v>2</v>
      </c>
      <c r="X174" t="s">
        <v>43</v>
      </c>
      <c r="Y174" s="80">
        <f t="shared" si="7"/>
        <v>2</v>
      </c>
      <c r="Z174" t="s">
        <v>44</v>
      </c>
      <c r="AA174" s="123">
        <f t="shared" si="8"/>
        <v>0</v>
      </c>
      <c r="AB174" t="s">
        <v>45</v>
      </c>
      <c r="AD174" t="str">
        <f t="shared" si="4"/>
        <v>(16,2,2,convert(decimal(18,8),0)),</v>
      </c>
    </row>
    <row r="175" spans="14:30" x14ac:dyDescent="0.25">
      <c r="N175" s="104">
        <v>16</v>
      </c>
      <c r="O175" s="83">
        <v>3</v>
      </c>
      <c r="P175" s="83">
        <v>2</v>
      </c>
      <c r="Q175" s="105">
        <v>0</v>
      </c>
      <c r="T175" t="s">
        <v>42</v>
      </c>
      <c r="U175">
        <f t="shared" si="5"/>
        <v>16</v>
      </c>
      <c r="V175" t="s">
        <v>43</v>
      </c>
      <c r="W175" s="80">
        <f t="shared" si="6"/>
        <v>3</v>
      </c>
      <c r="X175" t="s">
        <v>43</v>
      </c>
      <c r="Y175" s="80">
        <f t="shared" si="7"/>
        <v>2</v>
      </c>
      <c r="Z175" t="s">
        <v>44</v>
      </c>
      <c r="AA175" s="123">
        <f t="shared" si="8"/>
        <v>0</v>
      </c>
      <c r="AB175" t="s">
        <v>45</v>
      </c>
      <c r="AD175" t="str">
        <f t="shared" si="4"/>
        <v>(16,3,2,convert(decimal(18,8),0)),</v>
      </c>
    </row>
    <row r="176" spans="14:30" x14ac:dyDescent="0.25">
      <c r="N176" s="104">
        <v>16</v>
      </c>
      <c r="O176" s="83">
        <v>4</v>
      </c>
      <c r="P176" s="83">
        <v>2</v>
      </c>
      <c r="Q176" s="105">
        <v>0</v>
      </c>
      <c r="T176" t="s">
        <v>42</v>
      </c>
      <c r="U176">
        <f t="shared" si="5"/>
        <v>16</v>
      </c>
      <c r="V176" t="s">
        <v>43</v>
      </c>
      <c r="W176" s="80">
        <f t="shared" si="6"/>
        <v>4</v>
      </c>
      <c r="X176" t="s">
        <v>43</v>
      </c>
      <c r="Y176" s="80">
        <f t="shared" si="7"/>
        <v>2</v>
      </c>
      <c r="Z176" t="s">
        <v>44</v>
      </c>
      <c r="AA176" s="123">
        <f t="shared" si="8"/>
        <v>0</v>
      </c>
      <c r="AB176" t="s">
        <v>45</v>
      </c>
      <c r="AD176" t="str">
        <f t="shared" si="4"/>
        <v>(16,4,2,convert(decimal(18,8),0)),</v>
      </c>
    </row>
    <row r="177" spans="14:30" ht="15.75" thickBot="1" x14ac:dyDescent="0.3">
      <c r="N177" s="106">
        <v>16</v>
      </c>
      <c r="O177" s="85">
        <v>5</v>
      </c>
      <c r="P177" s="85">
        <v>2</v>
      </c>
      <c r="Q177" s="107">
        <v>0</v>
      </c>
      <c r="R177" s="95">
        <f>SUM(Q168:Q177)</f>
        <v>27732.065422300111</v>
      </c>
      <c r="T177" t="s">
        <v>42</v>
      </c>
      <c r="U177">
        <f t="shared" si="5"/>
        <v>16</v>
      </c>
      <c r="V177" t="s">
        <v>43</v>
      </c>
      <c r="W177" s="80">
        <f t="shared" si="6"/>
        <v>5</v>
      </c>
      <c r="X177" t="s">
        <v>43</v>
      </c>
      <c r="Y177" s="80">
        <f t="shared" si="7"/>
        <v>2</v>
      </c>
      <c r="Z177" t="s">
        <v>44</v>
      </c>
      <c r="AA177" s="123">
        <f t="shared" si="8"/>
        <v>0</v>
      </c>
      <c r="AB177" t="s">
        <v>45</v>
      </c>
      <c r="AD177" t="str">
        <f t="shared" si="4"/>
        <v>(16,5,2,convert(decimal(18,8),0)),</v>
      </c>
    </row>
    <row r="178" spans="14:30" x14ac:dyDescent="0.25">
      <c r="N178" s="96">
        <v>17</v>
      </c>
      <c r="O178" s="86">
        <v>1</v>
      </c>
      <c r="P178" s="86">
        <v>1</v>
      </c>
      <c r="Q178" s="97">
        <v>5413.9618173030449</v>
      </c>
      <c r="T178" t="s">
        <v>42</v>
      </c>
      <c r="U178">
        <f t="shared" si="5"/>
        <v>17</v>
      </c>
      <c r="V178" t="s">
        <v>43</v>
      </c>
      <c r="W178" s="80">
        <f t="shared" si="6"/>
        <v>1</v>
      </c>
      <c r="X178" t="s">
        <v>43</v>
      </c>
      <c r="Y178" s="80">
        <f t="shared" si="7"/>
        <v>1</v>
      </c>
      <c r="Z178" t="s">
        <v>44</v>
      </c>
      <c r="AA178" s="123">
        <f t="shared" si="8"/>
        <v>5413.9618173030449</v>
      </c>
      <c r="AB178" t="s">
        <v>45</v>
      </c>
      <c r="AD178" t="str">
        <f t="shared" si="4"/>
        <v>(17,1,1,convert(decimal(18,8),5413.96181730304)),</v>
      </c>
    </row>
    <row r="179" spans="14:30" x14ac:dyDescent="0.25">
      <c r="N179" s="98">
        <v>17</v>
      </c>
      <c r="O179" s="87">
        <v>2</v>
      </c>
      <c r="P179" s="87">
        <v>1</v>
      </c>
      <c r="Q179" s="99">
        <v>5359.1135079751884</v>
      </c>
      <c r="T179" t="s">
        <v>42</v>
      </c>
      <c r="U179">
        <f t="shared" si="5"/>
        <v>17</v>
      </c>
      <c r="V179" t="s">
        <v>43</v>
      </c>
      <c r="W179" s="80">
        <f t="shared" si="6"/>
        <v>2</v>
      </c>
      <c r="X179" t="s">
        <v>43</v>
      </c>
      <c r="Y179" s="80">
        <f t="shared" si="7"/>
        <v>1</v>
      </c>
      <c r="Z179" t="s">
        <v>44</v>
      </c>
      <c r="AA179" s="123">
        <f t="shared" si="8"/>
        <v>5359.1135079751884</v>
      </c>
      <c r="AB179" t="s">
        <v>45</v>
      </c>
      <c r="AD179" t="str">
        <f t="shared" si="4"/>
        <v>(17,2,1,convert(decimal(18,8),5359.11350797519)),</v>
      </c>
    </row>
    <row r="180" spans="14:30" x14ac:dyDescent="0.25">
      <c r="N180" s="98">
        <v>17</v>
      </c>
      <c r="O180" s="87">
        <v>3</v>
      </c>
      <c r="P180" s="87">
        <v>1</v>
      </c>
      <c r="Q180" s="99">
        <v>5771.8713960170417</v>
      </c>
      <c r="T180" t="s">
        <v>42</v>
      </c>
      <c r="U180">
        <f t="shared" si="5"/>
        <v>17</v>
      </c>
      <c r="V180" t="s">
        <v>43</v>
      </c>
      <c r="W180" s="80">
        <f t="shared" si="6"/>
        <v>3</v>
      </c>
      <c r="X180" t="s">
        <v>43</v>
      </c>
      <c r="Y180" s="80">
        <f t="shared" si="7"/>
        <v>1</v>
      </c>
      <c r="Z180" t="s">
        <v>44</v>
      </c>
      <c r="AA180" s="123">
        <f t="shared" si="8"/>
        <v>5771.8713960170417</v>
      </c>
      <c r="AB180" t="s">
        <v>45</v>
      </c>
      <c r="AD180" t="str">
        <f t="shared" si="4"/>
        <v>(17,3,1,convert(decimal(18,8),5771.87139601704)),</v>
      </c>
    </row>
    <row r="181" spans="14:30" x14ac:dyDescent="0.25">
      <c r="N181" s="98">
        <v>17</v>
      </c>
      <c r="O181" s="87">
        <v>4</v>
      </c>
      <c r="P181" s="87">
        <v>1</v>
      </c>
      <c r="Q181" s="99">
        <v>6168.9204753422318</v>
      </c>
      <c r="T181" t="s">
        <v>42</v>
      </c>
      <c r="U181">
        <f t="shared" si="5"/>
        <v>17</v>
      </c>
      <c r="V181" t="s">
        <v>43</v>
      </c>
      <c r="W181" s="80">
        <f t="shared" si="6"/>
        <v>4</v>
      </c>
      <c r="X181" t="s">
        <v>43</v>
      </c>
      <c r="Y181" s="80">
        <f t="shared" si="7"/>
        <v>1</v>
      </c>
      <c r="Z181" t="s">
        <v>44</v>
      </c>
      <c r="AA181" s="123">
        <f t="shared" si="8"/>
        <v>6168.9204753422318</v>
      </c>
      <c r="AB181" t="s">
        <v>45</v>
      </c>
      <c r="AD181" t="str">
        <f t="shared" si="4"/>
        <v>(17,4,1,convert(decimal(18,8),6168.92047534223)),</v>
      </c>
    </row>
    <row r="182" spans="14:30" x14ac:dyDescent="0.25">
      <c r="N182" s="98">
        <v>17</v>
      </c>
      <c r="O182" s="87">
        <v>5</v>
      </c>
      <c r="P182" s="87">
        <v>1</v>
      </c>
      <c r="Q182" s="99">
        <v>7365.8317127117934</v>
      </c>
      <c r="T182" t="s">
        <v>42</v>
      </c>
      <c r="U182">
        <f t="shared" si="5"/>
        <v>17</v>
      </c>
      <c r="V182" t="s">
        <v>43</v>
      </c>
      <c r="W182" s="80">
        <f t="shared" si="6"/>
        <v>5</v>
      </c>
      <c r="X182" t="s">
        <v>43</v>
      </c>
      <c r="Y182" s="80">
        <f t="shared" si="7"/>
        <v>1</v>
      </c>
      <c r="Z182" t="s">
        <v>44</v>
      </c>
      <c r="AA182" s="123">
        <f t="shared" si="8"/>
        <v>7365.8317127117934</v>
      </c>
      <c r="AB182" t="s">
        <v>45</v>
      </c>
      <c r="AD182" t="str">
        <f t="shared" si="4"/>
        <v>(17,5,1,convert(decimal(18,8),7365.83171271179)),</v>
      </c>
    </row>
    <row r="183" spans="14:30" x14ac:dyDescent="0.25">
      <c r="N183" s="98">
        <v>17</v>
      </c>
      <c r="O183" s="87">
        <v>1</v>
      </c>
      <c r="P183" s="87">
        <v>2</v>
      </c>
      <c r="Q183" s="99">
        <v>2159</v>
      </c>
      <c r="T183" t="s">
        <v>42</v>
      </c>
      <c r="U183">
        <f t="shared" si="5"/>
        <v>17</v>
      </c>
      <c r="V183" t="s">
        <v>43</v>
      </c>
      <c r="W183" s="80">
        <f t="shared" si="6"/>
        <v>1</v>
      </c>
      <c r="X183" t="s">
        <v>43</v>
      </c>
      <c r="Y183" s="80">
        <f t="shared" si="7"/>
        <v>2</v>
      </c>
      <c r="Z183" t="s">
        <v>44</v>
      </c>
      <c r="AA183" s="123">
        <f t="shared" si="8"/>
        <v>2159</v>
      </c>
      <c r="AB183" t="s">
        <v>45</v>
      </c>
      <c r="AD183" t="str">
        <f t="shared" si="4"/>
        <v>(17,1,2,convert(decimal(18,8),2159)),</v>
      </c>
    </row>
    <row r="184" spans="14:30" x14ac:dyDescent="0.25">
      <c r="N184" s="98">
        <v>17</v>
      </c>
      <c r="O184" s="87">
        <v>2</v>
      </c>
      <c r="P184" s="87">
        <v>2</v>
      </c>
      <c r="Q184" s="99">
        <v>1817</v>
      </c>
      <c r="T184" t="s">
        <v>42</v>
      </c>
      <c r="U184">
        <f t="shared" si="5"/>
        <v>17</v>
      </c>
      <c r="V184" t="s">
        <v>43</v>
      </c>
      <c r="W184" s="80">
        <f t="shared" si="6"/>
        <v>2</v>
      </c>
      <c r="X184" t="s">
        <v>43</v>
      </c>
      <c r="Y184" s="80">
        <f t="shared" si="7"/>
        <v>2</v>
      </c>
      <c r="Z184" t="s">
        <v>44</v>
      </c>
      <c r="AA184" s="123">
        <f t="shared" si="8"/>
        <v>1817</v>
      </c>
      <c r="AB184" t="s">
        <v>45</v>
      </c>
      <c r="AD184" t="str">
        <f t="shared" si="4"/>
        <v>(17,2,2,convert(decimal(18,8),1817)),</v>
      </c>
    </row>
    <row r="185" spans="14:30" x14ac:dyDescent="0.25">
      <c r="N185" s="98">
        <v>17</v>
      </c>
      <c r="O185" s="87">
        <v>3</v>
      </c>
      <c r="P185" s="87">
        <v>2</v>
      </c>
      <c r="Q185" s="99">
        <v>1973</v>
      </c>
      <c r="T185" t="s">
        <v>42</v>
      </c>
      <c r="U185">
        <f t="shared" si="5"/>
        <v>17</v>
      </c>
      <c r="V185" t="s">
        <v>43</v>
      </c>
      <c r="W185" s="80">
        <f t="shared" si="6"/>
        <v>3</v>
      </c>
      <c r="X185" t="s">
        <v>43</v>
      </c>
      <c r="Y185" s="80">
        <f t="shared" si="7"/>
        <v>2</v>
      </c>
      <c r="Z185" t="s">
        <v>44</v>
      </c>
      <c r="AA185" s="123">
        <f t="shared" si="8"/>
        <v>1973</v>
      </c>
      <c r="AB185" t="s">
        <v>45</v>
      </c>
      <c r="AD185" t="str">
        <f t="shared" si="4"/>
        <v>(17,3,2,convert(decimal(18,8),1973)),</v>
      </c>
    </row>
    <row r="186" spans="14:30" x14ac:dyDescent="0.25">
      <c r="N186" s="98">
        <v>17</v>
      </c>
      <c r="O186" s="87">
        <v>4</v>
      </c>
      <c r="P186" s="87">
        <v>2</v>
      </c>
      <c r="Q186" s="99">
        <v>2113</v>
      </c>
      <c r="T186" t="s">
        <v>42</v>
      </c>
      <c r="U186">
        <f t="shared" si="5"/>
        <v>17</v>
      </c>
      <c r="V186" t="s">
        <v>43</v>
      </c>
      <c r="W186" s="80">
        <f t="shared" si="6"/>
        <v>4</v>
      </c>
      <c r="X186" t="s">
        <v>43</v>
      </c>
      <c r="Y186" s="80">
        <f t="shared" si="7"/>
        <v>2</v>
      </c>
      <c r="Z186" t="s">
        <v>44</v>
      </c>
      <c r="AA186" s="123">
        <f t="shared" si="8"/>
        <v>2113</v>
      </c>
      <c r="AB186" t="s">
        <v>45</v>
      </c>
      <c r="AD186" t="str">
        <f t="shared" si="4"/>
        <v>(17,4,2,convert(decimal(18,8),2113)),</v>
      </c>
    </row>
    <row r="187" spans="14:30" ht="15.75" thickBot="1" x14ac:dyDescent="0.3">
      <c r="N187" s="100">
        <v>17</v>
      </c>
      <c r="O187" s="88">
        <v>5</v>
      </c>
      <c r="P187" s="88">
        <v>2</v>
      </c>
      <c r="Q187" s="101">
        <v>2428</v>
      </c>
      <c r="R187" s="95">
        <f>SUM(Q178:Q187)</f>
        <v>40569.698909349303</v>
      </c>
      <c r="T187" t="s">
        <v>42</v>
      </c>
      <c r="U187">
        <f t="shared" si="5"/>
        <v>17</v>
      </c>
      <c r="V187" t="s">
        <v>43</v>
      </c>
      <c r="W187" s="80">
        <f t="shared" si="6"/>
        <v>5</v>
      </c>
      <c r="X187" t="s">
        <v>43</v>
      </c>
      <c r="Y187" s="80">
        <f t="shared" si="7"/>
        <v>2</v>
      </c>
      <c r="Z187" t="s">
        <v>44</v>
      </c>
      <c r="AA187" s="123">
        <f t="shared" si="8"/>
        <v>2428</v>
      </c>
      <c r="AB187" t="s">
        <v>45</v>
      </c>
      <c r="AD187" t="str">
        <f t="shared" si="4"/>
        <v>(17,5,2,convert(decimal(18,8),2428)),</v>
      </c>
    </row>
    <row r="188" spans="14:30" x14ac:dyDescent="0.25">
      <c r="N188" s="102">
        <v>18</v>
      </c>
      <c r="O188" s="84">
        <v>1</v>
      </c>
      <c r="P188" s="84">
        <v>1</v>
      </c>
      <c r="Q188" s="103">
        <v>2614.2806508780409</v>
      </c>
      <c r="T188" t="s">
        <v>42</v>
      </c>
      <c r="U188">
        <f t="shared" si="5"/>
        <v>18</v>
      </c>
      <c r="V188" t="s">
        <v>43</v>
      </c>
      <c r="W188" s="80">
        <f t="shared" si="6"/>
        <v>1</v>
      </c>
      <c r="X188" t="s">
        <v>43</v>
      </c>
      <c r="Y188" s="80">
        <f t="shared" si="7"/>
        <v>1</v>
      </c>
      <c r="Z188" t="s">
        <v>44</v>
      </c>
      <c r="AA188" s="123">
        <f t="shared" si="8"/>
        <v>2614.2806508780409</v>
      </c>
      <c r="AB188" t="s">
        <v>45</v>
      </c>
      <c r="AD188" t="str">
        <f t="shared" si="4"/>
        <v>(18,1,1,convert(decimal(18,8),2614.28065087804)),</v>
      </c>
    </row>
    <row r="189" spans="14:30" x14ac:dyDescent="0.25">
      <c r="N189" s="104">
        <v>18</v>
      </c>
      <c r="O189" s="83">
        <v>2</v>
      </c>
      <c r="P189" s="83">
        <v>1</v>
      </c>
      <c r="Q189" s="105">
        <v>2594.8086231723528</v>
      </c>
      <c r="T189" t="s">
        <v>42</v>
      </c>
      <c r="U189">
        <f t="shared" si="5"/>
        <v>18</v>
      </c>
      <c r="V189" t="s">
        <v>43</v>
      </c>
      <c r="W189" s="80">
        <f t="shared" si="6"/>
        <v>2</v>
      </c>
      <c r="X189" t="s">
        <v>43</v>
      </c>
      <c r="Y189" s="80">
        <f t="shared" si="7"/>
        <v>1</v>
      </c>
      <c r="Z189" t="s">
        <v>44</v>
      </c>
      <c r="AA189" s="123">
        <f t="shared" si="8"/>
        <v>2594.8086231723528</v>
      </c>
      <c r="AB189" t="s">
        <v>45</v>
      </c>
      <c r="AD189" t="str">
        <f t="shared" si="4"/>
        <v>(18,2,1,convert(decimal(18,8),2594.80862317235)),</v>
      </c>
    </row>
    <row r="190" spans="14:30" x14ac:dyDescent="0.25">
      <c r="N190" s="104">
        <v>18</v>
      </c>
      <c r="O190" s="83">
        <v>3</v>
      </c>
      <c r="P190" s="83">
        <v>1</v>
      </c>
      <c r="Q190" s="105">
        <v>2615.6351927078172</v>
      </c>
      <c r="T190" t="s">
        <v>42</v>
      </c>
      <c r="U190">
        <f t="shared" ref="U190:U197" si="9">N190</f>
        <v>18</v>
      </c>
      <c r="V190" t="s">
        <v>43</v>
      </c>
      <c r="W190" s="80">
        <f t="shared" ref="W190:W197" si="10">O190</f>
        <v>3</v>
      </c>
      <c r="X190" t="s">
        <v>43</v>
      </c>
      <c r="Y190" s="80">
        <f t="shared" ref="Y190:Y197" si="11">P190</f>
        <v>1</v>
      </c>
      <c r="Z190" t="s">
        <v>44</v>
      </c>
      <c r="AA190" s="123">
        <f t="shared" ref="AA190:AA197" si="12">Q190</f>
        <v>2615.6351927078172</v>
      </c>
      <c r="AB190" t="s">
        <v>45</v>
      </c>
      <c r="AD190" t="str">
        <f t="shared" si="4"/>
        <v>(18,3,1,convert(decimal(18,8),2615.63519270782)),</v>
      </c>
    </row>
    <row r="191" spans="14:30" x14ac:dyDescent="0.25">
      <c r="N191" s="104">
        <v>18</v>
      </c>
      <c r="O191" s="83">
        <v>4</v>
      </c>
      <c r="P191" s="83">
        <v>1</v>
      </c>
      <c r="Q191" s="105">
        <v>2648.537859007833</v>
      </c>
      <c r="T191" t="s">
        <v>42</v>
      </c>
      <c r="U191">
        <f t="shared" si="9"/>
        <v>18</v>
      </c>
      <c r="V191" t="s">
        <v>43</v>
      </c>
      <c r="W191" s="80">
        <f t="shared" si="10"/>
        <v>4</v>
      </c>
      <c r="X191" t="s">
        <v>43</v>
      </c>
      <c r="Y191" s="80">
        <f t="shared" si="11"/>
        <v>1</v>
      </c>
      <c r="Z191" t="s">
        <v>44</v>
      </c>
      <c r="AA191" s="123">
        <f t="shared" si="12"/>
        <v>2648.537859007833</v>
      </c>
      <c r="AB191" t="s">
        <v>45</v>
      </c>
      <c r="AD191" t="str">
        <f t="shared" si="4"/>
        <v>(18,4,1,convert(decimal(18,8),2648.53785900783)),</v>
      </c>
    </row>
    <row r="192" spans="14:30" x14ac:dyDescent="0.25">
      <c r="N192" s="104">
        <v>18</v>
      </c>
      <c r="O192" s="83">
        <v>5</v>
      </c>
      <c r="P192" s="83">
        <v>1</v>
      </c>
      <c r="Q192" s="105">
        <v>3975.4292629997499</v>
      </c>
      <c r="T192" t="s">
        <v>42</v>
      </c>
      <c r="U192">
        <f t="shared" si="9"/>
        <v>18</v>
      </c>
      <c r="V192" t="s">
        <v>43</v>
      </c>
      <c r="W192" s="80">
        <f t="shared" si="10"/>
        <v>5</v>
      </c>
      <c r="X192" t="s">
        <v>43</v>
      </c>
      <c r="Y192" s="80">
        <f t="shared" si="11"/>
        <v>1</v>
      </c>
      <c r="Z192" t="s">
        <v>44</v>
      </c>
      <c r="AA192" s="123">
        <f t="shared" si="12"/>
        <v>3975.4292629997499</v>
      </c>
      <c r="AB192" t="s">
        <v>45</v>
      </c>
      <c r="AD192" t="str">
        <f t="shared" si="4"/>
        <v>(18,5,1,convert(decimal(18,8),3975.42926299975)),</v>
      </c>
    </row>
    <row r="193" spans="14:30" x14ac:dyDescent="0.25">
      <c r="N193" s="104">
        <v>18</v>
      </c>
      <c r="O193" s="83">
        <v>1</v>
      </c>
      <c r="P193" s="83">
        <v>2</v>
      </c>
      <c r="Q193" s="105">
        <v>0</v>
      </c>
      <c r="T193" t="s">
        <v>42</v>
      </c>
      <c r="U193">
        <f t="shared" si="9"/>
        <v>18</v>
      </c>
      <c r="V193" t="s">
        <v>43</v>
      </c>
      <c r="W193" s="80">
        <f t="shared" si="10"/>
        <v>1</v>
      </c>
      <c r="X193" t="s">
        <v>43</v>
      </c>
      <c r="Y193" s="80">
        <f t="shared" si="11"/>
        <v>2</v>
      </c>
      <c r="Z193" t="s">
        <v>44</v>
      </c>
      <c r="AA193" s="123">
        <f t="shared" si="12"/>
        <v>0</v>
      </c>
      <c r="AB193" t="s">
        <v>45</v>
      </c>
      <c r="AD193" t="str">
        <f t="shared" si="4"/>
        <v>(18,1,2,convert(decimal(18,8),0)),</v>
      </c>
    </row>
    <row r="194" spans="14:30" x14ac:dyDescent="0.25">
      <c r="N194" s="104">
        <v>18</v>
      </c>
      <c r="O194" s="83">
        <v>2</v>
      </c>
      <c r="P194" s="83">
        <v>2</v>
      </c>
      <c r="Q194" s="105">
        <v>0</v>
      </c>
      <c r="T194" t="s">
        <v>42</v>
      </c>
      <c r="U194">
        <f t="shared" si="9"/>
        <v>18</v>
      </c>
      <c r="V194" t="s">
        <v>43</v>
      </c>
      <c r="W194" s="80">
        <f t="shared" si="10"/>
        <v>2</v>
      </c>
      <c r="X194" t="s">
        <v>43</v>
      </c>
      <c r="Y194" s="80">
        <f t="shared" si="11"/>
        <v>2</v>
      </c>
      <c r="Z194" t="s">
        <v>44</v>
      </c>
      <c r="AA194" s="123">
        <f t="shared" si="12"/>
        <v>0</v>
      </c>
      <c r="AB194" t="s">
        <v>45</v>
      </c>
      <c r="AD194" t="str">
        <f t="shared" si="4"/>
        <v>(18,2,2,convert(decimal(18,8),0)),</v>
      </c>
    </row>
    <row r="195" spans="14:30" x14ac:dyDescent="0.25">
      <c r="N195" s="104">
        <v>18</v>
      </c>
      <c r="O195" s="83">
        <v>3</v>
      </c>
      <c r="P195" s="83">
        <v>2</v>
      </c>
      <c r="Q195" s="105">
        <v>0</v>
      </c>
      <c r="T195" t="s">
        <v>42</v>
      </c>
      <c r="U195">
        <f t="shared" si="9"/>
        <v>18</v>
      </c>
      <c r="V195" t="s">
        <v>43</v>
      </c>
      <c r="W195" s="80">
        <f t="shared" si="10"/>
        <v>3</v>
      </c>
      <c r="X195" t="s">
        <v>43</v>
      </c>
      <c r="Y195" s="80">
        <f t="shared" si="11"/>
        <v>2</v>
      </c>
      <c r="Z195" t="s">
        <v>44</v>
      </c>
      <c r="AA195" s="123">
        <f t="shared" si="12"/>
        <v>0</v>
      </c>
      <c r="AB195" t="s">
        <v>45</v>
      </c>
      <c r="AD195" t="str">
        <f t="shared" si="4"/>
        <v>(18,3,2,convert(decimal(18,8),0)),</v>
      </c>
    </row>
    <row r="196" spans="14:30" x14ac:dyDescent="0.25">
      <c r="N196" s="104">
        <v>18</v>
      </c>
      <c r="O196" s="83">
        <v>4</v>
      </c>
      <c r="P196" s="83">
        <v>2</v>
      </c>
      <c r="Q196" s="105">
        <v>0</v>
      </c>
      <c r="T196" t="s">
        <v>42</v>
      </c>
      <c r="U196">
        <f t="shared" si="9"/>
        <v>18</v>
      </c>
      <c r="V196" t="s">
        <v>43</v>
      </c>
      <c r="W196" s="80">
        <f t="shared" si="10"/>
        <v>4</v>
      </c>
      <c r="X196" t="s">
        <v>43</v>
      </c>
      <c r="Y196" s="80">
        <f t="shared" si="11"/>
        <v>2</v>
      </c>
      <c r="Z196" t="s">
        <v>44</v>
      </c>
      <c r="AA196" s="123">
        <f t="shared" si="12"/>
        <v>0</v>
      </c>
      <c r="AB196" t="s">
        <v>45</v>
      </c>
      <c r="AD196" t="str">
        <f t="shared" si="4"/>
        <v>(18,4,2,convert(decimal(18,8),0)),</v>
      </c>
    </row>
    <row r="197" spans="14:30" ht="15.75" thickBot="1" x14ac:dyDescent="0.3">
      <c r="N197" s="106">
        <v>18</v>
      </c>
      <c r="O197" s="85">
        <v>5</v>
      </c>
      <c r="P197" s="85">
        <v>2</v>
      </c>
      <c r="Q197" s="107">
        <v>0</v>
      </c>
      <c r="R197" s="95">
        <f>SUM(Q188:Q197)</f>
        <v>14448.691588765792</v>
      </c>
      <c r="T197" t="s">
        <v>42</v>
      </c>
      <c r="U197">
        <f t="shared" si="9"/>
        <v>18</v>
      </c>
      <c r="V197" t="s">
        <v>43</v>
      </c>
      <c r="W197" s="80">
        <f t="shared" si="10"/>
        <v>5</v>
      </c>
      <c r="X197" t="s">
        <v>43</v>
      </c>
      <c r="Y197" s="80">
        <f t="shared" si="11"/>
        <v>2</v>
      </c>
      <c r="Z197" t="s">
        <v>44</v>
      </c>
      <c r="AA197" s="123">
        <f t="shared" si="12"/>
        <v>0</v>
      </c>
      <c r="AB197" t="s">
        <v>45</v>
      </c>
      <c r="AD197" t="str">
        <f t="shared" si="4"/>
        <v>(18,5,2,convert(decimal(18,8),0)),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103A-8DD0-46E9-919C-6EB8E5E7C920}">
  <dimension ref="A2:AI66"/>
  <sheetViews>
    <sheetView zoomScaleNormal="100" workbookViewId="0">
      <selection activeCell="AG43" sqref="AG43"/>
    </sheetView>
  </sheetViews>
  <sheetFormatPr defaultRowHeight="15" x14ac:dyDescent="0.25"/>
  <cols>
    <col min="2" max="2" width="49.28515625" bestFit="1" customWidth="1"/>
    <col min="3" max="3" width="9.140625" customWidth="1"/>
    <col min="4" max="14" width="6.7109375" customWidth="1"/>
    <col min="15" max="15" width="7.5703125" bestFit="1" customWidth="1"/>
    <col min="16" max="16" width="6.7109375" customWidth="1"/>
    <col min="17" max="17" width="7.5703125" customWidth="1"/>
    <col min="18" max="27" width="6.7109375" customWidth="1"/>
    <col min="28" max="30" width="9.140625" customWidth="1"/>
    <col min="37" max="37" width="13.28515625" bestFit="1" customWidth="1"/>
    <col min="43" max="43" width="23.140625" bestFit="1" customWidth="1"/>
  </cols>
  <sheetData>
    <row r="2" spans="1:27" x14ac:dyDescent="0.25">
      <c r="B2" t="s">
        <v>34</v>
      </c>
      <c r="P2" t="s">
        <v>33</v>
      </c>
    </row>
    <row r="3" spans="1:27" ht="15.75" thickBot="1" x14ac:dyDescent="0.3">
      <c r="A3" s="9"/>
      <c r="B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" customHeight="1" thickBot="1" x14ac:dyDescent="0.3">
      <c r="B4" s="44" t="s">
        <v>0</v>
      </c>
      <c r="C4" s="45" t="s">
        <v>3</v>
      </c>
      <c r="D4" s="26" t="s">
        <v>4</v>
      </c>
      <c r="E4" s="26" t="s">
        <v>5</v>
      </c>
      <c r="F4" s="26" t="s">
        <v>6</v>
      </c>
      <c r="G4" s="26" t="s">
        <v>7</v>
      </c>
      <c r="H4" s="46" t="s">
        <v>8</v>
      </c>
      <c r="I4" s="47" t="s">
        <v>3</v>
      </c>
      <c r="J4" s="26" t="s">
        <v>4</v>
      </c>
      <c r="K4" s="26" t="s">
        <v>5</v>
      </c>
      <c r="L4" s="26" t="s">
        <v>6</v>
      </c>
      <c r="M4" s="26" t="s">
        <v>7</v>
      </c>
      <c r="N4" s="46" t="s">
        <v>8</v>
      </c>
      <c r="P4" s="60" t="s">
        <v>3</v>
      </c>
      <c r="Q4" s="61" t="s">
        <v>4</v>
      </c>
      <c r="R4" s="61" t="s">
        <v>5</v>
      </c>
      <c r="S4" s="61" t="s">
        <v>6</v>
      </c>
      <c r="T4" s="61" t="s">
        <v>7</v>
      </c>
      <c r="U4" s="62" t="s">
        <v>8</v>
      </c>
      <c r="V4" s="63" t="s">
        <v>3</v>
      </c>
      <c r="W4" s="61" t="s">
        <v>4</v>
      </c>
      <c r="X4" s="61" t="s">
        <v>5</v>
      </c>
      <c r="Y4" s="61" t="s">
        <v>6</v>
      </c>
      <c r="Z4" s="61" t="s">
        <v>7</v>
      </c>
      <c r="AA4" s="64" t="s">
        <v>8</v>
      </c>
    </row>
    <row r="5" spans="1:27" ht="15" customHeight="1" x14ac:dyDescent="0.25">
      <c r="B5" s="39" t="s">
        <v>9</v>
      </c>
      <c r="C5" s="40">
        <v>9187</v>
      </c>
      <c r="D5" s="41">
        <v>1856</v>
      </c>
      <c r="E5" s="41">
        <v>1721</v>
      </c>
      <c r="F5" s="41">
        <v>1732</v>
      </c>
      <c r="G5" s="41">
        <v>1684</v>
      </c>
      <c r="H5" s="42">
        <v>2193</v>
      </c>
      <c r="I5" s="43">
        <v>9468</v>
      </c>
      <c r="J5" s="41">
        <v>2086</v>
      </c>
      <c r="K5" s="41">
        <v>1716</v>
      </c>
      <c r="L5" s="41">
        <v>1699</v>
      </c>
      <c r="M5" s="41">
        <v>1676</v>
      </c>
      <c r="N5" s="42">
        <v>2291</v>
      </c>
      <c r="P5" s="65">
        <f>SUM(Q5:U5)</f>
        <v>3360.0702535415926</v>
      </c>
      <c r="Q5" s="66">
        <f t="shared" ref="Q5:Q22" si="0">D5/D$24*D$26</f>
        <v>619.56371838247139</v>
      </c>
      <c r="R5" s="66">
        <f t="shared" ref="R5:R22" si="1">E5/E$24*E$26</f>
        <v>650.56964443952154</v>
      </c>
      <c r="S5" s="66">
        <f t="shared" ref="S5:S22" si="2">F5/F$24*F$26</f>
        <v>632.44684434756755</v>
      </c>
      <c r="T5" s="66">
        <f t="shared" ref="T5:T22" si="3">G5/G$24*G$26</f>
        <v>631.75168980747173</v>
      </c>
      <c r="U5" s="67">
        <f t="shared" ref="U5:U22" si="4">H5/H$24*H$26</f>
        <v>825.73835656456049</v>
      </c>
      <c r="V5" s="68"/>
      <c r="W5" s="66"/>
      <c r="X5" s="66"/>
      <c r="Y5" s="66"/>
      <c r="Z5" s="66"/>
      <c r="AA5" s="69"/>
    </row>
    <row r="6" spans="1:27" ht="15" customHeight="1" x14ac:dyDescent="0.25">
      <c r="B6" s="31" t="s">
        <v>10</v>
      </c>
      <c r="C6" s="37">
        <v>2938</v>
      </c>
      <c r="D6" s="12">
        <v>692</v>
      </c>
      <c r="E6" s="12">
        <v>515</v>
      </c>
      <c r="F6" s="12">
        <v>651</v>
      </c>
      <c r="G6" s="12">
        <v>524</v>
      </c>
      <c r="H6" s="15">
        <v>555</v>
      </c>
      <c r="I6" s="34">
        <v>2194</v>
      </c>
      <c r="J6" s="12">
        <v>319</v>
      </c>
      <c r="K6" s="12">
        <v>389</v>
      </c>
      <c r="L6" s="12">
        <v>505</v>
      </c>
      <c r="M6" s="12">
        <v>468</v>
      </c>
      <c r="N6" s="15">
        <v>513</v>
      </c>
      <c r="P6" s="53">
        <f t="shared" ref="P6:P22" si="5">SUM(Q6:U6)</f>
        <v>1068.9504031693018</v>
      </c>
      <c r="Q6" s="48">
        <f t="shared" si="0"/>
        <v>231.0011277589818</v>
      </c>
      <c r="R6" s="48">
        <f t="shared" si="1"/>
        <v>194.67946942844483</v>
      </c>
      <c r="S6" s="48">
        <f t="shared" si="2"/>
        <v>237.71529773110075</v>
      </c>
      <c r="T6" s="48">
        <f t="shared" si="3"/>
        <v>196.57831678094726</v>
      </c>
      <c r="U6" s="56">
        <f t="shared" si="4"/>
        <v>208.9761914698272</v>
      </c>
      <c r="V6" s="54"/>
      <c r="W6" s="49"/>
      <c r="X6" s="49"/>
      <c r="Y6" s="49"/>
      <c r="Z6" s="49"/>
      <c r="AA6" s="50"/>
    </row>
    <row r="7" spans="1:27" ht="15" customHeight="1" x14ac:dyDescent="0.25">
      <c r="B7" s="30" t="s">
        <v>22</v>
      </c>
      <c r="C7" s="36">
        <v>3838</v>
      </c>
      <c r="D7" s="11">
        <v>974</v>
      </c>
      <c r="E7" s="11">
        <v>683</v>
      </c>
      <c r="F7" s="11">
        <v>852</v>
      </c>
      <c r="G7" s="11">
        <v>644</v>
      </c>
      <c r="H7" s="14">
        <v>685</v>
      </c>
      <c r="I7" s="33">
        <v>2517</v>
      </c>
      <c r="J7" s="11">
        <v>364</v>
      </c>
      <c r="K7" s="11">
        <v>463</v>
      </c>
      <c r="L7" s="11">
        <v>590</v>
      </c>
      <c r="M7" s="11">
        <v>524</v>
      </c>
      <c r="N7" s="14">
        <v>577</v>
      </c>
      <c r="P7" s="70">
        <f t="shared" si="5"/>
        <v>1393.9570707789685</v>
      </c>
      <c r="Q7" s="22">
        <f t="shared" si="0"/>
        <v>325.13742548735303</v>
      </c>
      <c r="R7" s="22">
        <f t="shared" si="1"/>
        <v>258.18655848471423</v>
      </c>
      <c r="S7" s="22">
        <f t="shared" si="2"/>
        <v>311.11126523333002</v>
      </c>
      <c r="T7" s="22">
        <f t="shared" si="3"/>
        <v>241.59625192162218</v>
      </c>
      <c r="U7" s="71">
        <f t="shared" si="4"/>
        <v>257.92556965194893</v>
      </c>
      <c r="V7" s="72"/>
      <c r="W7" s="22"/>
      <c r="X7" s="22"/>
      <c r="Y7" s="22"/>
      <c r="Z7" s="22"/>
      <c r="AA7" s="73"/>
    </row>
    <row r="8" spans="1:27" ht="15" customHeight="1" x14ac:dyDescent="0.25">
      <c r="B8" s="31" t="s">
        <v>11</v>
      </c>
      <c r="C8" s="37">
        <v>3609</v>
      </c>
      <c r="D8" s="12">
        <v>617</v>
      </c>
      <c r="E8" s="12">
        <v>613</v>
      </c>
      <c r="F8" s="12">
        <v>731</v>
      </c>
      <c r="G8" s="12">
        <v>774</v>
      </c>
      <c r="H8" s="15">
        <v>874</v>
      </c>
      <c r="I8" s="34">
        <v>9509</v>
      </c>
      <c r="J8" s="12">
        <v>1355</v>
      </c>
      <c r="K8" s="12">
        <v>1666</v>
      </c>
      <c r="L8" s="12">
        <v>1954</v>
      </c>
      <c r="M8" s="12">
        <v>2327</v>
      </c>
      <c r="N8" s="15">
        <v>2207</v>
      </c>
      <c r="P8" s="53">
        <f t="shared" si="5"/>
        <v>1324.0738893587368</v>
      </c>
      <c r="Q8" s="48">
        <f t="shared" si="0"/>
        <v>205.96487836313841</v>
      </c>
      <c r="R8" s="48">
        <f t="shared" si="1"/>
        <v>231.72527137793531</v>
      </c>
      <c r="S8" s="48">
        <f t="shared" si="2"/>
        <v>266.92762310512234</v>
      </c>
      <c r="T8" s="48">
        <f t="shared" si="3"/>
        <v>290.36568165735338</v>
      </c>
      <c r="U8" s="56">
        <f t="shared" si="4"/>
        <v>329.09043485518743</v>
      </c>
      <c r="V8" s="54"/>
      <c r="W8" s="49"/>
      <c r="X8" s="49"/>
      <c r="Y8" s="49"/>
      <c r="Z8" s="49"/>
      <c r="AA8" s="50"/>
    </row>
    <row r="9" spans="1:27" ht="15" customHeight="1" x14ac:dyDescent="0.25">
      <c r="B9" s="30" t="s">
        <v>21</v>
      </c>
      <c r="C9" s="36">
        <v>9505</v>
      </c>
      <c r="D9" s="11">
        <v>1745</v>
      </c>
      <c r="E9" s="11">
        <v>1899</v>
      </c>
      <c r="F9" s="11">
        <v>2088</v>
      </c>
      <c r="G9" s="11">
        <v>1828</v>
      </c>
      <c r="H9" s="14">
        <v>1945</v>
      </c>
      <c r="I9" s="33">
        <v>2397</v>
      </c>
      <c r="J9" s="11">
        <v>519</v>
      </c>
      <c r="K9" s="11">
        <v>414</v>
      </c>
      <c r="L9" s="11">
        <v>449</v>
      </c>
      <c r="M9" s="11">
        <v>455</v>
      </c>
      <c r="N9" s="14">
        <v>559</v>
      </c>
      <c r="P9" s="70">
        <f t="shared" si="5"/>
        <v>3480.9398952232618</v>
      </c>
      <c r="Q9" s="22">
        <f t="shared" si="0"/>
        <v>582.5100692766232</v>
      </c>
      <c r="R9" s="22">
        <f t="shared" si="1"/>
        <v>717.85691736818785</v>
      </c>
      <c r="S9" s="22">
        <f t="shared" si="2"/>
        <v>762.44169226196368</v>
      </c>
      <c r="T9" s="22">
        <f t="shared" si="3"/>
        <v>685.77321197628169</v>
      </c>
      <c r="U9" s="71">
        <f t="shared" si="4"/>
        <v>732.3580043402053</v>
      </c>
      <c r="V9" s="72"/>
      <c r="W9" s="22"/>
      <c r="X9" s="22"/>
      <c r="Y9" s="22"/>
      <c r="Z9" s="22"/>
      <c r="AA9" s="73"/>
    </row>
    <row r="10" spans="1:27" ht="15" customHeight="1" x14ac:dyDescent="0.25">
      <c r="B10" s="31" t="s">
        <v>12</v>
      </c>
      <c r="C10" s="37">
        <v>3137</v>
      </c>
      <c r="D10" s="12">
        <v>622</v>
      </c>
      <c r="E10" s="12">
        <v>544</v>
      </c>
      <c r="F10" s="12">
        <v>653</v>
      </c>
      <c r="G10" s="12">
        <v>620</v>
      </c>
      <c r="H10" s="15">
        <v>698</v>
      </c>
      <c r="I10" s="34">
        <v>4449</v>
      </c>
      <c r="J10" s="12">
        <v>724</v>
      </c>
      <c r="K10" s="12">
        <v>762</v>
      </c>
      <c r="L10" s="12">
        <v>913</v>
      </c>
      <c r="M10" s="12">
        <v>944</v>
      </c>
      <c r="N10" s="15">
        <v>1107</v>
      </c>
      <c r="P10" s="53">
        <f t="shared" si="5"/>
        <v>1147.1347425436904</v>
      </c>
      <c r="Q10" s="48">
        <f t="shared" si="0"/>
        <v>207.63396165619463</v>
      </c>
      <c r="R10" s="48">
        <f t="shared" si="1"/>
        <v>205.64200265839608</v>
      </c>
      <c r="S10" s="48">
        <f t="shared" si="2"/>
        <v>238.44560586545128</v>
      </c>
      <c r="T10" s="48">
        <f t="shared" si="3"/>
        <v>232.59266489348724</v>
      </c>
      <c r="U10" s="56">
        <f t="shared" si="4"/>
        <v>262.82050747016109</v>
      </c>
      <c r="V10" s="54"/>
      <c r="W10" s="49"/>
      <c r="X10" s="49"/>
      <c r="Y10" s="49"/>
      <c r="Z10" s="49"/>
      <c r="AA10" s="50"/>
    </row>
    <row r="11" spans="1:27" ht="15" customHeight="1" x14ac:dyDescent="0.25">
      <c r="B11" s="30" t="s">
        <v>13</v>
      </c>
      <c r="C11" s="36">
        <v>2871</v>
      </c>
      <c r="D11" s="11">
        <v>592</v>
      </c>
      <c r="E11" s="11">
        <v>481</v>
      </c>
      <c r="F11" s="11">
        <v>594</v>
      </c>
      <c r="G11" s="11">
        <v>577</v>
      </c>
      <c r="H11" s="14">
        <v>627</v>
      </c>
      <c r="I11" s="33">
        <v>5829</v>
      </c>
      <c r="J11" s="11">
        <v>890</v>
      </c>
      <c r="K11" s="11">
        <v>1018</v>
      </c>
      <c r="L11" s="11">
        <v>1199</v>
      </c>
      <c r="M11" s="11">
        <v>1286</v>
      </c>
      <c r="N11" s="14">
        <v>1437</v>
      </c>
      <c r="P11" s="70">
        <f t="shared" si="5"/>
        <v>1048.8956765061644</v>
      </c>
      <c r="Q11" s="22">
        <f t="shared" si="0"/>
        <v>197.61946189785726</v>
      </c>
      <c r="R11" s="22">
        <f t="shared" si="1"/>
        <v>181.82684426229508</v>
      </c>
      <c r="S11" s="22">
        <f t="shared" si="2"/>
        <v>216.90151590211039</v>
      </c>
      <c r="T11" s="22">
        <f t="shared" si="3"/>
        <v>216.46123813474537</v>
      </c>
      <c r="U11" s="71">
        <f t="shared" si="4"/>
        <v>236.08661630915617</v>
      </c>
      <c r="V11" s="72"/>
      <c r="W11" s="22"/>
      <c r="X11" s="22"/>
      <c r="Y11" s="22"/>
      <c r="Z11" s="22"/>
      <c r="AA11" s="73"/>
    </row>
    <row r="12" spans="1:27" ht="15" customHeight="1" x14ac:dyDescent="0.25">
      <c r="B12" s="31" t="s">
        <v>23</v>
      </c>
      <c r="C12" s="37">
        <v>24004</v>
      </c>
      <c r="D12" s="12">
        <v>4220</v>
      </c>
      <c r="E12" s="12">
        <v>3827</v>
      </c>
      <c r="F12" s="12">
        <v>5385</v>
      </c>
      <c r="G12" s="12">
        <v>5203</v>
      </c>
      <c r="H12" s="15">
        <v>5369</v>
      </c>
      <c r="I12" s="34">
        <v>26472</v>
      </c>
      <c r="J12" s="12">
        <v>3988</v>
      </c>
      <c r="K12" s="12">
        <v>4270</v>
      </c>
      <c r="L12" s="12">
        <v>6120</v>
      </c>
      <c r="M12" s="12">
        <v>5741</v>
      </c>
      <c r="N12" s="15">
        <v>6354</v>
      </c>
      <c r="P12" s="53">
        <f t="shared" si="5"/>
        <v>8795.2492757740019</v>
      </c>
      <c r="Q12" s="48">
        <f t="shared" si="0"/>
        <v>1408.7062993394554</v>
      </c>
      <c r="R12" s="48">
        <f t="shared" si="1"/>
        <v>1446.676367966327</v>
      </c>
      <c r="S12" s="48">
        <f t="shared" si="2"/>
        <v>1966.354651738829</v>
      </c>
      <c r="T12" s="48">
        <f t="shared" si="3"/>
        <v>1951.9026378077644</v>
      </c>
      <c r="U12" s="56">
        <f t="shared" si="4"/>
        <v>2021.6093189216258</v>
      </c>
      <c r="V12" s="54"/>
      <c r="W12" s="49"/>
      <c r="X12" s="49"/>
      <c r="Y12" s="49"/>
      <c r="Z12" s="49"/>
      <c r="AA12" s="50"/>
    </row>
    <row r="13" spans="1:27" ht="15" customHeight="1" x14ac:dyDescent="0.25">
      <c r="B13" s="30" t="s">
        <v>14</v>
      </c>
      <c r="C13" s="36">
        <v>5215</v>
      </c>
      <c r="D13" s="11">
        <v>1403</v>
      </c>
      <c r="E13" s="11">
        <v>943</v>
      </c>
      <c r="F13" s="11">
        <v>1159</v>
      </c>
      <c r="G13" s="11">
        <v>831</v>
      </c>
      <c r="H13" s="14">
        <v>878</v>
      </c>
      <c r="I13" s="33">
        <v>2965</v>
      </c>
      <c r="J13" s="11">
        <v>419</v>
      </c>
      <c r="K13" s="11">
        <v>571</v>
      </c>
      <c r="L13" s="11">
        <v>710</v>
      </c>
      <c r="M13" s="11">
        <v>605</v>
      </c>
      <c r="N13" s="14">
        <v>661</v>
      </c>
      <c r="P13" s="70">
        <f t="shared" si="5"/>
        <v>1890.3754454724085</v>
      </c>
      <c r="Q13" s="22">
        <f t="shared" si="0"/>
        <v>468.34477203157724</v>
      </c>
      <c r="R13" s="22">
        <f t="shared" si="1"/>
        <v>356.47133916703592</v>
      </c>
      <c r="S13" s="22">
        <f t="shared" si="2"/>
        <v>423.21356385613791</v>
      </c>
      <c r="T13" s="22">
        <f t="shared" si="3"/>
        <v>311.74920084917397</v>
      </c>
      <c r="U13" s="71">
        <f t="shared" si="4"/>
        <v>330.59656956848346</v>
      </c>
      <c r="V13" s="72"/>
      <c r="W13" s="22"/>
      <c r="X13" s="22"/>
      <c r="Y13" s="22"/>
      <c r="Z13" s="22"/>
      <c r="AA13" s="73"/>
    </row>
    <row r="14" spans="1:27" ht="15" customHeight="1" x14ac:dyDescent="0.25">
      <c r="B14" s="31" t="s">
        <v>15</v>
      </c>
      <c r="C14" s="37">
        <v>4015</v>
      </c>
      <c r="D14" s="12">
        <v>616</v>
      </c>
      <c r="E14" s="12">
        <v>645</v>
      </c>
      <c r="F14" s="12">
        <v>727</v>
      </c>
      <c r="G14" s="12">
        <v>814</v>
      </c>
      <c r="H14" s="15">
        <v>1213</v>
      </c>
      <c r="I14" s="34">
        <v>11850</v>
      </c>
      <c r="J14" s="12">
        <v>1776</v>
      </c>
      <c r="K14" s="12">
        <v>1795</v>
      </c>
      <c r="L14" s="12">
        <v>1990</v>
      </c>
      <c r="M14" s="12">
        <v>2394</v>
      </c>
      <c r="N14" s="15">
        <v>3894</v>
      </c>
      <c r="P14" s="53">
        <f t="shared" si="5"/>
        <v>1477.0269401551602</v>
      </c>
      <c r="Q14" s="48">
        <f t="shared" si="0"/>
        <v>205.63106170452716</v>
      </c>
      <c r="R14" s="48">
        <f t="shared" si="1"/>
        <v>243.82185976960568</v>
      </c>
      <c r="S14" s="48">
        <f t="shared" si="2"/>
        <v>265.46700683642126</v>
      </c>
      <c r="T14" s="48">
        <f t="shared" si="3"/>
        <v>305.37166003757841</v>
      </c>
      <c r="U14" s="56">
        <f t="shared" si="4"/>
        <v>456.73535180702783</v>
      </c>
      <c r="V14" s="54"/>
      <c r="W14" s="49"/>
      <c r="X14" s="49"/>
      <c r="Y14" s="49"/>
      <c r="Z14" s="49"/>
      <c r="AA14" s="50"/>
    </row>
    <row r="15" spans="1:27" ht="15" customHeight="1" x14ac:dyDescent="0.25">
      <c r="B15" s="30" t="s">
        <v>25</v>
      </c>
      <c r="C15" s="36">
        <v>4356</v>
      </c>
      <c r="D15" s="11">
        <v>833</v>
      </c>
      <c r="E15" s="11">
        <v>825</v>
      </c>
      <c r="F15" s="11">
        <v>952</v>
      </c>
      <c r="G15" s="11">
        <v>840</v>
      </c>
      <c r="H15" s="14">
        <v>907</v>
      </c>
      <c r="I15" s="33">
        <v>2886</v>
      </c>
      <c r="J15" s="11">
        <v>533</v>
      </c>
      <c r="K15" s="11">
        <v>516</v>
      </c>
      <c r="L15" s="11">
        <v>584</v>
      </c>
      <c r="M15" s="11">
        <v>591</v>
      </c>
      <c r="N15" s="14">
        <v>661</v>
      </c>
      <c r="P15" s="70">
        <f t="shared" si="5"/>
        <v>1594.2027102713805</v>
      </c>
      <c r="Q15" s="22">
        <f t="shared" si="0"/>
        <v>278.06927662316741</v>
      </c>
      <c r="R15" s="22">
        <f t="shared" si="1"/>
        <v>311.86516947275146</v>
      </c>
      <c r="S15" s="22">
        <f t="shared" si="2"/>
        <v>347.62667195085703</v>
      </c>
      <c r="T15" s="22">
        <f t="shared" si="3"/>
        <v>315.12554598472462</v>
      </c>
      <c r="U15" s="71">
        <f t="shared" si="4"/>
        <v>341.51604623987981</v>
      </c>
      <c r="V15" s="72"/>
      <c r="W15" s="22"/>
      <c r="X15" s="22"/>
      <c r="Y15" s="22"/>
      <c r="Z15" s="22"/>
      <c r="AA15" s="73"/>
    </row>
    <row r="16" spans="1:27" ht="15" customHeight="1" x14ac:dyDescent="0.25">
      <c r="B16" s="31" t="s">
        <v>26</v>
      </c>
      <c r="C16" s="37">
        <v>30657</v>
      </c>
      <c r="D16" s="12">
        <v>4756</v>
      </c>
      <c r="E16" s="12">
        <v>5901</v>
      </c>
      <c r="F16" s="12">
        <v>6029</v>
      </c>
      <c r="G16" s="12">
        <v>6553</v>
      </c>
      <c r="H16" s="15">
        <v>7418</v>
      </c>
      <c r="I16" s="34">
        <v>24012</v>
      </c>
      <c r="J16" s="12">
        <v>5408</v>
      </c>
      <c r="K16" s="12">
        <v>4456</v>
      </c>
      <c r="L16" s="12">
        <v>4138</v>
      </c>
      <c r="M16" s="12">
        <v>4592</v>
      </c>
      <c r="N16" s="15">
        <v>5418</v>
      </c>
      <c r="P16" s="53">
        <f>SUM(Q16:U16)</f>
        <v>11271.313636404135</v>
      </c>
      <c r="Q16" s="48">
        <f t="shared" si="0"/>
        <v>1587.6320283550829</v>
      </c>
      <c r="R16" s="48">
        <f t="shared" si="1"/>
        <v>2230.6865031014622</v>
      </c>
      <c r="S16" s="48">
        <f t="shared" si="2"/>
        <v>2201.5138709997027</v>
      </c>
      <c r="T16" s="48">
        <f t="shared" si="3"/>
        <v>2458.3544081403579</v>
      </c>
      <c r="U16" s="56">
        <f t="shared" si="4"/>
        <v>2793.1268258075288</v>
      </c>
      <c r="V16" s="54"/>
      <c r="W16" s="49"/>
      <c r="X16" s="49"/>
      <c r="Y16" s="49"/>
      <c r="Z16" s="49"/>
      <c r="AA16" s="50"/>
    </row>
    <row r="17" spans="2:27" ht="15" customHeight="1" x14ac:dyDescent="0.25">
      <c r="B17" s="30" t="s">
        <v>27</v>
      </c>
      <c r="C17" s="36">
        <v>3005</v>
      </c>
      <c r="D17" s="11">
        <v>536</v>
      </c>
      <c r="E17" s="11">
        <v>594</v>
      </c>
      <c r="F17" s="11">
        <v>582</v>
      </c>
      <c r="G17" s="11">
        <v>602</v>
      </c>
      <c r="H17" s="14">
        <v>690</v>
      </c>
      <c r="I17" s="33">
        <v>2156</v>
      </c>
      <c r="J17" s="11">
        <v>391</v>
      </c>
      <c r="K17" s="11">
        <v>385</v>
      </c>
      <c r="L17" s="11">
        <v>401</v>
      </c>
      <c r="M17" s="11">
        <v>431</v>
      </c>
      <c r="N17" s="14">
        <v>548</v>
      </c>
      <c r="P17" s="70">
        <f t="shared" si="5"/>
        <v>1101.6365307979706</v>
      </c>
      <c r="Q17" s="22">
        <f t="shared" si="0"/>
        <v>178.92572901562752</v>
      </c>
      <c r="R17" s="22">
        <f t="shared" si="1"/>
        <v>224.54292202038104</v>
      </c>
      <c r="S17" s="22">
        <f t="shared" si="2"/>
        <v>212.51966709600714</v>
      </c>
      <c r="T17" s="22">
        <f t="shared" si="3"/>
        <v>225.83997462238597</v>
      </c>
      <c r="U17" s="71">
        <f t="shared" si="4"/>
        <v>259.80823804356902</v>
      </c>
      <c r="V17" s="72"/>
      <c r="W17" s="22"/>
      <c r="X17" s="22"/>
      <c r="Y17" s="22"/>
      <c r="Z17" s="22"/>
      <c r="AA17" s="73"/>
    </row>
    <row r="18" spans="2:27" ht="15" customHeight="1" x14ac:dyDescent="0.25">
      <c r="B18" s="31" t="s">
        <v>16</v>
      </c>
      <c r="C18" s="37">
        <v>4161</v>
      </c>
      <c r="D18" s="12">
        <v>781</v>
      </c>
      <c r="E18" s="12">
        <v>722</v>
      </c>
      <c r="F18" s="12">
        <v>811</v>
      </c>
      <c r="G18" s="12">
        <v>865</v>
      </c>
      <c r="H18" s="15">
        <v>982</v>
      </c>
      <c r="I18" s="34">
        <v>14824</v>
      </c>
      <c r="J18" s="12">
        <v>2252</v>
      </c>
      <c r="K18" s="12">
        <v>2543</v>
      </c>
      <c r="L18" s="12">
        <v>2899</v>
      </c>
      <c r="M18" s="12">
        <v>3303</v>
      </c>
      <c r="N18" s="15">
        <v>3827</v>
      </c>
      <c r="P18" s="53">
        <f t="shared" si="5"/>
        <v>1524.040389028135</v>
      </c>
      <c r="Q18" s="48">
        <f t="shared" si="0"/>
        <v>260.71081037538261</v>
      </c>
      <c r="R18" s="48">
        <f t="shared" si="1"/>
        <v>272.92927558706248</v>
      </c>
      <c r="S18" s="48">
        <f t="shared" si="2"/>
        <v>296.13994847914392</v>
      </c>
      <c r="T18" s="48">
        <f t="shared" si="3"/>
        <v>324.50428247236528</v>
      </c>
      <c r="U18" s="56">
        <f t="shared" si="4"/>
        <v>369.75607211418082</v>
      </c>
      <c r="V18" s="54"/>
      <c r="W18" s="49"/>
      <c r="X18" s="49"/>
      <c r="Y18" s="49"/>
      <c r="Z18" s="49"/>
      <c r="AA18" s="50"/>
    </row>
    <row r="19" spans="2:27" ht="15" customHeight="1" x14ac:dyDescent="0.25">
      <c r="B19" s="30" t="s">
        <v>17</v>
      </c>
      <c r="C19" s="36">
        <v>39268</v>
      </c>
      <c r="D19" s="11">
        <v>7646</v>
      </c>
      <c r="E19" s="11">
        <v>6951</v>
      </c>
      <c r="F19" s="11">
        <v>7435</v>
      </c>
      <c r="G19" s="11">
        <v>8052</v>
      </c>
      <c r="H19" s="14">
        <v>9184</v>
      </c>
      <c r="I19" s="33">
        <v>2783</v>
      </c>
      <c r="J19" s="11">
        <v>374</v>
      </c>
      <c r="K19" s="11">
        <v>513</v>
      </c>
      <c r="L19" s="11">
        <v>543</v>
      </c>
      <c r="M19" s="11">
        <v>603</v>
      </c>
      <c r="N19" s="14">
        <v>751</v>
      </c>
      <c r="P19" s="70">
        <f t="shared" si="5"/>
        <v>14373.677220559885</v>
      </c>
      <c r="Q19" s="22">
        <f t="shared" si="0"/>
        <v>2552.3621717415822</v>
      </c>
      <c r="R19" s="22">
        <f t="shared" si="1"/>
        <v>2627.605809703146</v>
      </c>
      <c r="S19" s="22">
        <f t="shared" si="2"/>
        <v>2714.9204894481322</v>
      </c>
      <c r="T19" s="22">
        <f t="shared" si="3"/>
        <v>3020.7034479392887</v>
      </c>
      <c r="U19" s="71">
        <f t="shared" si="4"/>
        <v>3458.0853017277354</v>
      </c>
      <c r="V19" s="72"/>
      <c r="W19" s="22"/>
      <c r="X19" s="22"/>
      <c r="Y19" s="22"/>
      <c r="Z19" s="22"/>
      <c r="AA19" s="73"/>
    </row>
    <row r="20" spans="2:27" ht="15" customHeight="1" x14ac:dyDescent="0.25">
      <c r="B20" s="31" t="s">
        <v>28</v>
      </c>
      <c r="C20" s="37">
        <v>20281</v>
      </c>
      <c r="D20" s="12">
        <v>3334</v>
      </c>
      <c r="E20" s="12">
        <v>3476</v>
      </c>
      <c r="F20" s="12">
        <v>3847</v>
      </c>
      <c r="G20" s="12">
        <v>4158</v>
      </c>
      <c r="H20" s="15">
        <v>5467</v>
      </c>
      <c r="I20" s="34"/>
      <c r="J20" s="12"/>
      <c r="K20" s="12"/>
      <c r="L20" s="12"/>
      <c r="M20" s="12"/>
      <c r="N20" s="15"/>
      <c r="P20" s="53">
        <f t="shared" si="5"/>
        <v>7450.0654223001147</v>
      </c>
      <c r="Q20" s="48">
        <f t="shared" si="0"/>
        <v>1112.9447398098921</v>
      </c>
      <c r="R20" s="48">
        <f t="shared" si="1"/>
        <v>1313.9919140451927</v>
      </c>
      <c r="S20" s="48">
        <f t="shared" si="2"/>
        <v>1404.7476964232635</v>
      </c>
      <c r="T20" s="48">
        <f t="shared" si="3"/>
        <v>1559.8714526243868</v>
      </c>
      <c r="U20" s="56">
        <f t="shared" si="4"/>
        <v>2058.5096193973791</v>
      </c>
      <c r="V20" s="54"/>
      <c r="W20" s="49"/>
      <c r="X20" s="49"/>
      <c r="Y20" s="49"/>
      <c r="Z20" s="49"/>
      <c r="AA20" s="50"/>
    </row>
    <row r="21" spans="2:27" ht="15" customHeight="1" x14ac:dyDescent="0.25">
      <c r="B21" s="30" t="s">
        <v>19</v>
      </c>
      <c r="C21" s="36">
        <v>22013</v>
      </c>
      <c r="D21" s="11">
        <v>4059</v>
      </c>
      <c r="E21" s="11">
        <v>3889</v>
      </c>
      <c r="F21" s="11">
        <v>4228</v>
      </c>
      <c r="G21" s="11">
        <v>4486</v>
      </c>
      <c r="H21" s="14">
        <v>5351</v>
      </c>
      <c r="I21" s="33">
        <v>10490</v>
      </c>
      <c r="J21" s="11">
        <v>2159</v>
      </c>
      <c r="K21" s="11">
        <v>1817</v>
      </c>
      <c r="L21" s="11">
        <v>1973</v>
      </c>
      <c r="M21" s="11">
        <v>2113</v>
      </c>
      <c r="N21" s="14">
        <v>2428</v>
      </c>
      <c r="P21" s="70">
        <f t="shared" si="5"/>
        <v>8066.6989093493003</v>
      </c>
      <c r="Q21" s="22">
        <f t="shared" si="0"/>
        <v>1354.9618173030449</v>
      </c>
      <c r="R21" s="22">
        <f t="shared" si="1"/>
        <v>1470.1135079751882</v>
      </c>
      <c r="S21" s="22">
        <f t="shared" si="2"/>
        <v>1543.8713960170417</v>
      </c>
      <c r="T21" s="22">
        <f t="shared" si="3"/>
        <v>1682.9204753422318</v>
      </c>
      <c r="U21" s="71">
        <f t="shared" si="4"/>
        <v>2014.8317127117937</v>
      </c>
      <c r="V21" s="72"/>
      <c r="W21" s="22"/>
      <c r="X21" s="22"/>
      <c r="Y21" s="22"/>
      <c r="Z21" s="22"/>
      <c r="AA21" s="73"/>
    </row>
    <row r="22" spans="2:27" ht="15" customHeight="1" thickBot="1" x14ac:dyDescent="0.3">
      <c r="B22" s="32" t="s">
        <v>29</v>
      </c>
      <c r="C22" s="38">
        <v>10573</v>
      </c>
      <c r="D22" s="17">
        <v>1960</v>
      </c>
      <c r="E22" s="17">
        <v>1883</v>
      </c>
      <c r="F22" s="17">
        <v>1916</v>
      </c>
      <c r="G22" s="17">
        <v>1926</v>
      </c>
      <c r="H22" s="18">
        <v>2888</v>
      </c>
      <c r="I22" s="35"/>
      <c r="J22" s="17"/>
      <c r="K22" s="17"/>
      <c r="L22" s="17"/>
      <c r="M22" s="17"/>
      <c r="N22" s="18"/>
      <c r="P22" s="57">
        <f t="shared" si="5"/>
        <v>3875.6915887657933</v>
      </c>
      <c r="Q22" s="58">
        <f t="shared" si="0"/>
        <v>654.28065087804089</v>
      </c>
      <c r="R22" s="58">
        <f t="shared" si="1"/>
        <v>711.80862317235267</v>
      </c>
      <c r="S22" s="58">
        <f t="shared" si="2"/>
        <v>699.63519270781728</v>
      </c>
      <c r="T22" s="58">
        <f t="shared" si="3"/>
        <v>722.53785900783294</v>
      </c>
      <c r="U22" s="59">
        <f t="shared" si="4"/>
        <v>1087.4292629997497</v>
      </c>
      <c r="V22" s="55"/>
      <c r="W22" s="51"/>
      <c r="X22" s="51"/>
      <c r="Y22" s="51"/>
      <c r="Z22" s="51"/>
      <c r="AA22" s="52"/>
    </row>
    <row r="23" spans="2:27" ht="15" customHeight="1" thickBot="1" x14ac:dyDescent="0.3"/>
    <row r="24" spans="2:27" ht="15.75" thickBot="1" x14ac:dyDescent="0.3">
      <c r="B24" s="23" t="s">
        <v>31</v>
      </c>
      <c r="C24" s="24">
        <f t="shared" ref="C24:N24" si="6">SUM(C5:C22)</f>
        <v>202633</v>
      </c>
      <c r="D24" s="24">
        <f t="shared" si="6"/>
        <v>37242</v>
      </c>
      <c r="E24" s="24">
        <f t="shared" si="6"/>
        <v>36112</v>
      </c>
      <c r="F24" s="24">
        <f t="shared" si="6"/>
        <v>40372</v>
      </c>
      <c r="G24" s="24">
        <f t="shared" si="6"/>
        <v>40981</v>
      </c>
      <c r="H24" s="24">
        <f t="shared" si="6"/>
        <v>47924</v>
      </c>
      <c r="I24" s="24">
        <f t="shared" si="6"/>
        <v>134801</v>
      </c>
      <c r="J24" s="24">
        <f t="shared" si="6"/>
        <v>23557</v>
      </c>
      <c r="K24" s="24">
        <f t="shared" si="6"/>
        <v>23294</v>
      </c>
      <c r="L24" s="24">
        <f t="shared" si="6"/>
        <v>26667</v>
      </c>
      <c r="M24" s="24">
        <f t="shared" si="6"/>
        <v>28053</v>
      </c>
      <c r="N24" s="25">
        <f t="shared" si="6"/>
        <v>33233</v>
      </c>
    </row>
    <row r="25" spans="2:27" ht="15.75" thickBot="1" x14ac:dyDescent="0.3"/>
    <row r="26" spans="2:27" ht="15.75" thickBot="1" x14ac:dyDescent="0.3">
      <c r="B26" s="19" t="s">
        <v>30</v>
      </c>
      <c r="C26" s="20">
        <v>74244</v>
      </c>
      <c r="D26" s="20">
        <v>12432</v>
      </c>
      <c r="E26" s="20">
        <v>13651</v>
      </c>
      <c r="F26" s="20">
        <v>14742</v>
      </c>
      <c r="G26" s="20">
        <v>15374</v>
      </c>
      <c r="H26" s="20">
        <v>18045</v>
      </c>
      <c r="I26" s="20"/>
      <c r="J26" s="20"/>
      <c r="K26" s="20"/>
      <c r="L26" s="20"/>
      <c r="M26" s="20"/>
      <c r="N26" s="21"/>
      <c r="P26" s="74">
        <f t="shared" ref="P26:U26" si="7">SUM(P5:P22)</f>
        <v>74244</v>
      </c>
      <c r="Q26" s="75">
        <f t="shared" si="7"/>
        <v>12432.000000000002</v>
      </c>
      <c r="R26" s="75">
        <f t="shared" si="7"/>
        <v>13651</v>
      </c>
      <c r="S26" s="75">
        <f t="shared" si="7"/>
        <v>14741.999999999996</v>
      </c>
      <c r="T26" s="75">
        <f t="shared" si="7"/>
        <v>15374</v>
      </c>
      <c r="U26" s="76">
        <f t="shared" si="7"/>
        <v>18045.000000000004</v>
      </c>
      <c r="V26" s="77"/>
      <c r="W26" s="78"/>
      <c r="X26" s="78"/>
      <c r="Y26" s="78"/>
      <c r="Z26" s="78"/>
      <c r="AA26" s="79"/>
    </row>
    <row r="27" spans="2:27" ht="15.75" thickBot="1" x14ac:dyDescent="0.3"/>
    <row r="28" spans="2:27" ht="15.75" thickBot="1" x14ac:dyDescent="0.3">
      <c r="B28" s="27" t="s">
        <v>32</v>
      </c>
      <c r="C28" s="28">
        <f t="shared" ref="C28:N28" si="8">C24+C26</f>
        <v>276877</v>
      </c>
      <c r="D28" s="28">
        <f t="shared" si="8"/>
        <v>49674</v>
      </c>
      <c r="E28" s="28">
        <f t="shared" si="8"/>
        <v>49763</v>
      </c>
      <c r="F28" s="28">
        <f t="shared" si="8"/>
        <v>55114</v>
      </c>
      <c r="G28" s="28">
        <f t="shared" si="8"/>
        <v>56355</v>
      </c>
      <c r="H28" s="28">
        <f t="shared" si="8"/>
        <v>65969</v>
      </c>
      <c r="I28" s="28">
        <f t="shared" si="8"/>
        <v>134801</v>
      </c>
      <c r="J28" s="28">
        <f t="shared" si="8"/>
        <v>23557</v>
      </c>
      <c r="K28" s="28">
        <f t="shared" si="8"/>
        <v>23294</v>
      </c>
      <c r="L28" s="28">
        <f t="shared" si="8"/>
        <v>26667</v>
      </c>
      <c r="M28" s="28">
        <f t="shared" si="8"/>
        <v>28053</v>
      </c>
      <c r="N28" s="29">
        <f t="shared" si="8"/>
        <v>33233</v>
      </c>
    </row>
    <row r="31" spans="2:27" x14ac:dyDescent="0.25">
      <c r="B31" t="s">
        <v>35</v>
      </c>
    </row>
    <row r="32" spans="2:27" ht="15.75" thickBot="1" x14ac:dyDescent="0.3"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35" ht="18.75" thickBot="1" x14ac:dyDescent="0.3">
      <c r="B33" s="44" t="s">
        <v>0</v>
      </c>
      <c r="C33" s="45" t="s">
        <v>3</v>
      </c>
      <c r="D33" s="26" t="s">
        <v>4</v>
      </c>
      <c r="E33" s="26" t="s">
        <v>5</v>
      </c>
      <c r="F33" s="26" t="s">
        <v>6</v>
      </c>
      <c r="G33" s="26" t="s">
        <v>7</v>
      </c>
      <c r="H33" s="46" t="s">
        <v>8</v>
      </c>
      <c r="I33" s="47" t="s">
        <v>3</v>
      </c>
      <c r="J33" s="26" t="s">
        <v>4</v>
      </c>
      <c r="K33" s="26" t="s">
        <v>5</v>
      </c>
      <c r="L33" s="26" t="s">
        <v>6</v>
      </c>
      <c r="M33" s="26" t="s">
        <v>7</v>
      </c>
      <c r="N33" s="46" t="s">
        <v>8</v>
      </c>
      <c r="Q33" s="111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2:35" x14ac:dyDescent="0.25">
      <c r="B34" s="39" t="s">
        <v>9</v>
      </c>
      <c r="C34" s="40">
        <f>SUM(D34:H34)</f>
        <v>12546.070253541591</v>
      </c>
      <c r="D34" s="41">
        <f>D5+Q5</f>
        <v>2475.5637183824715</v>
      </c>
      <c r="E34" s="41">
        <f t="shared" ref="E34:N49" si="9">E5+R5</f>
        <v>2371.5696444395217</v>
      </c>
      <c r="F34" s="41">
        <f t="shared" si="9"/>
        <v>2364.4468443475675</v>
      </c>
      <c r="G34" s="41">
        <f t="shared" si="9"/>
        <v>2315.7516898074718</v>
      </c>
      <c r="H34" s="42">
        <f t="shared" si="9"/>
        <v>3018.7383565645605</v>
      </c>
      <c r="I34" s="43">
        <f>SUM(J34:N34)</f>
        <v>9468</v>
      </c>
      <c r="J34" s="41">
        <f t="shared" si="9"/>
        <v>2086</v>
      </c>
      <c r="K34" s="41">
        <f t="shared" si="9"/>
        <v>1716</v>
      </c>
      <c r="L34" s="41">
        <f t="shared" si="9"/>
        <v>1699</v>
      </c>
      <c r="M34" s="41">
        <f t="shared" si="9"/>
        <v>1676</v>
      </c>
      <c r="N34" s="42">
        <f t="shared" si="9"/>
        <v>2291</v>
      </c>
      <c r="O34" s="80">
        <f>C34+I34</f>
        <v>22014.070253541591</v>
      </c>
      <c r="Q34" s="90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</row>
    <row r="35" spans="2:35" x14ac:dyDescent="0.25">
      <c r="B35" s="31" t="s">
        <v>10</v>
      </c>
      <c r="C35" s="37">
        <f t="shared" ref="C35:C51" si="10">SUM(D35:H35)</f>
        <v>4005.9504031693014</v>
      </c>
      <c r="D35" s="13">
        <f t="shared" ref="D35:H50" si="11">D6+Q6</f>
        <v>923.00112775898174</v>
      </c>
      <c r="E35" s="13">
        <f t="shared" si="9"/>
        <v>709.6794694284448</v>
      </c>
      <c r="F35" s="13">
        <f t="shared" si="9"/>
        <v>888.71529773110069</v>
      </c>
      <c r="G35" s="13">
        <f t="shared" si="9"/>
        <v>720.57831678094726</v>
      </c>
      <c r="H35" s="81">
        <f t="shared" si="9"/>
        <v>763.9761914698272</v>
      </c>
      <c r="I35" s="34">
        <f t="shared" ref="I35:I51" si="12">SUM(J35:N35)</f>
        <v>2194</v>
      </c>
      <c r="J35" s="13">
        <f t="shared" si="9"/>
        <v>319</v>
      </c>
      <c r="K35" s="13">
        <f t="shared" si="9"/>
        <v>389</v>
      </c>
      <c r="L35" s="13">
        <f t="shared" si="9"/>
        <v>505</v>
      </c>
      <c r="M35" s="13">
        <f t="shared" si="9"/>
        <v>468</v>
      </c>
      <c r="N35" s="81">
        <f t="shared" si="9"/>
        <v>513</v>
      </c>
      <c r="O35" s="80">
        <f>C35+I35</f>
        <v>6199.9504031693014</v>
      </c>
      <c r="Q35" s="90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</row>
    <row r="36" spans="2:35" x14ac:dyDescent="0.25">
      <c r="B36" s="30" t="s">
        <v>22</v>
      </c>
      <c r="C36" s="36">
        <f t="shared" si="10"/>
        <v>5231.957070778968</v>
      </c>
      <c r="D36" s="11">
        <f t="shared" si="11"/>
        <v>1299.1374254873531</v>
      </c>
      <c r="E36" s="11">
        <f t="shared" si="9"/>
        <v>941.18655848471417</v>
      </c>
      <c r="F36" s="11">
        <f t="shared" si="9"/>
        <v>1163.11126523333</v>
      </c>
      <c r="G36" s="11">
        <f t="shared" si="9"/>
        <v>885.59625192162218</v>
      </c>
      <c r="H36" s="14">
        <f t="shared" si="9"/>
        <v>942.92556965194899</v>
      </c>
      <c r="I36" s="33">
        <f t="shared" si="12"/>
        <v>2518</v>
      </c>
      <c r="J36" s="11">
        <f t="shared" si="9"/>
        <v>364</v>
      </c>
      <c r="K36" s="11">
        <f t="shared" si="9"/>
        <v>463</v>
      </c>
      <c r="L36" s="11">
        <f t="shared" si="9"/>
        <v>590</v>
      </c>
      <c r="M36" s="11">
        <f t="shared" si="9"/>
        <v>524</v>
      </c>
      <c r="N36" s="14">
        <f t="shared" si="9"/>
        <v>577</v>
      </c>
      <c r="O36" s="80">
        <f t="shared" ref="O36:O51" si="13">C36+I36</f>
        <v>7749.957070778968</v>
      </c>
      <c r="Q36" s="90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</row>
    <row r="37" spans="2:35" x14ac:dyDescent="0.25">
      <c r="B37" s="31" t="s">
        <v>11</v>
      </c>
      <c r="C37" s="37">
        <f t="shared" si="10"/>
        <v>4933.0738893587368</v>
      </c>
      <c r="D37" s="13">
        <f t="shared" si="11"/>
        <v>822.96487836313838</v>
      </c>
      <c r="E37" s="13">
        <f t="shared" si="9"/>
        <v>844.72527137793531</v>
      </c>
      <c r="F37" s="13">
        <f t="shared" si="9"/>
        <v>997.92762310512239</v>
      </c>
      <c r="G37" s="13">
        <f t="shared" si="9"/>
        <v>1064.3656816573534</v>
      </c>
      <c r="H37" s="81">
        <f t="shared" si="9"/>
        <v>1203.0904348551874</v>
      </c>
      <c r="I37" s="34">
        <f t="shared" si="12"/>
        <v>9509</v>
      </c>
      <c r="J37" s="13">
        <f t="shared" si="9"/>
        <v>1355</v>
      </c>
      <c r="K37" s="13">
        <f t="shared" si="9"/>
        <v>1666</v>
      </c>
      <c r="L37" s="13">
        <f t="shared" si="9"/>
        <v>1954</v>
      </c>
      <c r="M37" s="13">
        <f t="shared" si="9"/>
        <v>2327</v>
      </c>
      <c r="N37" s="81">
        <f t="shared" si="9"/>
        <v>2207</v>
      </c>
      <c r="O37" s="80">
        <f t="shared" si="13"/>
        <v>14442.073889358737</v>
      </c>
      <c r="Q37" s="90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</row>
    <row r="38" spans="2:35" x14ac:dyDescent="0.25">
      <c r="B38" s="30" t="s">
        <v>21</v>
      </c>
      <c r="C38" s="36">
        <f t="shared" si="10"/>
        <v>12985.939895223262</v>
      </c>
      <c r="D38" s="11">
        <f t="shared" si="11"/>
        <v>2327.5100692766232</v>
      </c>
      <c r="E38" s="11">
        <f t="shared" si="9"/>
        <v>2616.8569173681881</v>
      </c>
      <c r="F38" s="11">
        <f t="shared" si="9"/>
        <v>2850.4416922619639</v>
      </c>
      <c r="G38" s="11">
        <f t="shared" si="9"/>
        <v>2513.7732119762818</v>
      </c>
      <c r="H38" s="14">
        <f t="shared" si="9"/>
        <v>2677.3580043402053</v>
      </c>
      <c r="I38" s="33">
        <f t="shared" si="12"/>
        <v>2396</v>
      </c>
      <c r="J38" s="11">
        <f t="shared" si="9"/>
        <v>519</v>
      </c>
      <c r="K38" s="11">
        <f t="shared" si="9"/>
        <v>414</v>
      </c>
      <c r="L38" s="11">
        <f t="shared" si="9"/>
        <v>449</v>
      </c>
      <c r="M38" s="11">
        <f t="shared" si="9"/>
        <v>455</v>
      </c>
      <c r="N38" s="14">
        <f t="shared" si="9"/>
        <v>559</v>
      </c>
      <c r="O38" s="80">
        <f t="shared" si="13"/>
        <v>15381.939895223262</v>
      </c>
      <c r="Q38" s="90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</row>
    <row r="39" spans="2:35" x14ac:dyDescent="0.25">
      <c r="B39" s="31" t="s">
        <v>12</v>
      </c>
      <c r="C39" s="37">
        <f t="shared" si="10"/>
        <v>4284.1347425436907</v>
      </c>
      <c r="D39" s="13">
        <f t="shared" si="11"/>
        <v>829.63396165619463</v>
      </c>
      <c r="E39" s="13">
        <f t="shared" si="9"/>
        <v>749.64200265839611</v>
      </c>
      <c r="F39" s="13">
        <f t="shared" si="9"/>
        <v>891.44560586545128</v>
      </c>
      <c r="G39" s="13">
        <f t="shared" si="9"/>
        <v>852.59266489348727</v>
      </c>
      <c r="H39" s="81">
        <f t="shared" si="9"/>
        <v>960.82050747016115</v>
      </c>
      <c r="I39" s="34">
        <f t="shared" si="12"/>
        <v>4450</v>
      </c>
      <c r="J39" s="13">
        <f t="shared" si="9"/>
        <v>724</v>
      </c>
      <c r="K39" s="13">
        <f t="shared" si="9"/>
        <v>762</v>
      </c>
      <c r="L39" s="13">
        <f t="shared" si="9"/>
        <v>913</v>
      </c>
      <c r="M39" s="13">
        <f t="shared" si="9"/>
        <v>944</v>
      </c>
      <c r="N39" s="81">
        <f t="shared" si="9"/>
        <v>1107</v>
      </c>
      <c r="O39" s="80">
        <f t="shared" si="13"/>
        <v>8734.1347425436907</v>
      </c>
      <c r="Q39" s="90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</row>
    <row r="40" spans="2:35" x14ac:dyDescent="0.25">
      <c r="B40" s="30" t="s">
        <v>13</v>
      </c>
      <c r="C40" s="36">
        <f t="shared" si="10"/>
        <v>3919.8956765061639</v>
      </c>
      <c r="D40" s="11">
        <f t="shared" si="11"/>
        <v>789.61946189785726</v>
      </c>
      <c r="E40" s="11">
        <f t="shared" si="9"/>
        <v>662.82684426229503</v>
      </c>
      <c r="F40" s="11">
        <f t="shared" si="9"/>
        <v>810.90151590211042</v>
      </c>
      <c r="G40" s="11">
        <f t="shared" si="9"/>
        <v>793.46123813474537</v>
      </c>
      <c r="H40" s="14">
        <f t="shared" si="9"/>
        <v>863.08661630915617</v>
      </c>
      <c r="I40" s="33">
        <f t="shared" si="12"/>
        <v>5830</v>
      </c>
      <c r="J40" s="11">
        <f t="shared" si="9"/>
        <v>890</v>
      </c>
      <c r="K40" s="11">
        <f t="shared" si="9"/>
        <v>1018</v>
      </c>
      <c r="L40" s="11">
        <f t="shared" si="9"/>
        <v>1199</v>
      </c>
      <c r="M40" s="11">
        <f t="shared" si="9"/>
        <v>1286</v>
      </c>
      <c r="N40" s="14">
        <f t="shared" si="9"/>
        <v>1437</v>
      </c>
      <c r="O40" s="80">
        <f t="shared" si="13"/>
        <v>9749.895676506163</v>
      </c>
      <c r="Q40" s="90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</row>
    <row r="41" spans="2:35" x14ac:dyDescent="0.25">
      <c r="B41" s="31" t="s">
        <v>23</v>
      </c>
      <c r="C41" s="37">
        <f t="shared" si="10"/>
        <v>32799.249275774004</v>
      </c>
      <c r="D41" s="13">
        <f t="shared" si="11"/>
        <v>5628.7062993394557</v>
      </c>
      <c r="E41" s="13">
        <f t="shared" si="9"/>
        <v>5273.6763679663272</v>
      </c>
      <c r="F41" s="13">
        <f t="shared" si="9"/>
        <v>7351.3546517388295</v>
      </c>
      <c r="G41" s="13">
        <f t="shared" si="9"/>
        <v>7154.9026378077642</v>
      </c>
      <c r="H41" s="81">
        <f t="shared" si="9"/>
        <v>7390.6093189216263</v>
      </c>
      <c r="I41" s="34">
        <f t="shared" si="12"/>
        <v>26473</v>
      </c>
      <c r="J41" s="13">
        <f t="shared" si="9"/>
        <v>3988</v>
      </c>
      <c r="K41" s="13">
        <f t="shared" si="9"/>
        <v>4270</v>
      </c>
      <c r="L41" s="13">
        <f t="shared" si="9"/>
        <v>6120</v>
      </c>
      <c r="M41" s="13">
        <f t="shared" si="9"/>
        <v>5741</v>
      </c>
      <c r="N41" s="81">
        <f t="shared" si="9"/>
        <v>6354</v>
      </c>
      <c r="O41" s="80">
        <f t="shared" si="13"/>
        <v>59272.249275774004</v>
      </c>
      <c r="Q41" s="9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</row>
    <row r="42" spans="2:35" x14ac:dyDescent="0.25">
      <c r="B42" s="30" t="s">
        <v>14</v>
      </c>
      <c r="C42" s="36">
        <f t="shared" si="10"/>
        <v>7104.3754454724085</v>
      </c>
      <c r="D42" s="11">
        <f t="shared" si="11"/>
        <v>1871.3447720315771</v>
      </c>
      <c r="E42" s="11">
        <f t="shared" si="9"/>
        <v>1299.4713391670359</v>
      </c>
      <c r="F42" s="11">
        <f t="shared" si="9"/>
        <v>1582.2135638561379</v>
      </c>
      <c r="G42" s="11">
        <f t="shared" si="9"/>
        <v>1142.749200849174</v>
      </c>
      <c r="H42" s="14">
        <f t="shared" si="9"/>
        <v>1208.5965695684836</v>
      </c>
      <c r="I42" s="33">
        <f t="shared" si="12"/>
        <v>2966</v>
      </c>
      <c r="J42" s="11">
        <f t="shared" si="9"/>
        <v>419</v>
      </c>
      <c r="K42" s="11">
        <f t="shared" si="9"/>
        <v>571</v>
      </c>
      <c r="L42" s="11">
        <f t="shared" si="9"/>
        <v>710</v>
      </c>
      <c r="M42" s="11">
        <f t="shared" si="9"/>
        <v>605</v>
      </c>
      <c r="N42" s="14">
        <f t="shared" si="9"/>
        <v>661</v>
      </c>
      <c r="O42" s="80">
        <f t="shared" si="13"/>
        <v>10070.375445472408</v>
      </c>
      <c r="Q42" s="90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</row>
    <row r="43" spans="2:35" x14ac:dyDescent="0.25">
      <c r="B43" s="31" t="s">
        <v>15</v>
      </c>
      <c r="C43" s="37">
        <f t="shared" si="10"/>
        <v>5492.0269401551604</v>
      </c>
      <c r="D43" s="13">
        <f t="shared" si="11"/>
        <v>821.63106170452716</v>
      </c>
      <c r="E43" s="13">
        <f t="shared" si="9"/>
        <v>888.82185976960568</v>
      </c>
      <c r="F43" s="13">
        <f t="shared" si="9"/>
        <v>992.46700683642121</v>
      </c>
      <c r="G43" s="13">
        <f t="shared" si="9"/>
        <v>1119.3716600375783</v>
      </c>
      <c r="H43" s="81">
        <f t="shared" si="9"/>
        <v>1669.7353518070279</v>
      </c>
      <c r="I43" s="34">
        <f t="shared" si="12"/>
        <v>11849</v>
      </c>
      <c r="J43" s="13">
        <f t="shared" si="9"/>
        <v>1776</v>
      </c>
      <c r="K43" s="13">
        <f t="shared" si="9"/>
        <v>1795</v>
      </c>
      <c r="L43" s="13">
        <f t="shared" si="9"/>
        <v>1990</v>
      </c>
      <c r="M43" s="13">
        <f t="shared" si="9"/>
        <v>2394</v>
      </c>
      <c r="N43" s="81">
        <f t="shared" si="9"/>
        <v>3894</v>
      </c>
      <c r="O43" s="80">
        <f t="shared" si="13"/>
        <v>17341.02694015516</v>
      </c>
      <c r="Q43" s="90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</row>
    <row r="44" spans="2:35" x14ac:dyDescent="0.25">
      <c r="B44" s="30" t="s">
        <v>25</v>
      </c>
      <c r="C44" s="36">
        <f t="shared" si="10"/>
        <v>5951.2027102713801</v>
      </c>
      <c r="D44" s="11">
        <f t="shared" si="11"/>
        <v>1111.0692766231673</v>
      </c>
      <c r="E44" s="11">
        <f t="shared" si="9"/>
        <v>1136.8651694727514</v>
      </c>
      <c r="F44" s="11">
        <f t="shared" si="9"/>
        <v>1299.6266719508571</v>
      </c>
      <c r="G44" s="11">
        <f t="shared" si="9"/>
        <v>1155.1255459847246</v>
      </c>
      <c r="H44" s="14">
        <f t="shared" si="9"/>
        <v>1248.5160462398799</v>
      </c>
      <c r="I44" s="33">
        <f t="shared" si="12"/>
        <v>2885</v>
      </c>
      <c r="J44" s="11">
        <f t="shared" si="9"/>
        <v>533</v>
      </c>
      <c r="K44" s="11">
        <f t="shared" si="9"/>
        <v>516</v>
      </c>
      <c r="L44" s="11">
        <f t="shared" si="9"/>
        <v>584</v>
      </c>
      <c r="M44" s="11">
        <f t="shared" si="9"/>
        <v>591</v>
      </c>
      <c r="N44" s="14">
        <f t="shared" si="9"/>
        <v>661</v>
      </c>
      <c r="O44" s="80">
        <f t="shared" si="13"/>
        <v>8836.2027102713801</v>
      </c>
      <c r="Q44" s="112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</row>
    <row r="45" spans="2:35" x14ac:dyDescent="0.25">
      <c r="B45" s="31" t="s">
        <v>26</v>
      </c>
      <c r="C45" s="37">
        <f t="shared" si="10"/>
        <v>41928.313636404135</v>
      </c>
      <c r="D45" s="13">
        <f t="shared" si="11"/>
        <v>6343.6320283550831</v>
      </c>
      <c r="E45" s="13">
        <f t="shared" si="9"/>
        <v>8131.6865031014622</v>
      </c>
      <c r="F45" s="13">
        <f t="shared" si="9"/>
        <v>8230.5138709997027</v>
      </c>
      <c r="G45" s="13">
        <f t="shared" si="9"/>
        <v>9011.3544081403579</v>
      </c>
      <c r="H45" s="81">
        <f t="shared" si="9"/>
        <v>10211.126825807529</v>
      </c>
      <c r="I45" s="34">
        <f t="shared" si="12"/>
        <v>24012</v>
      </c>
      <c r="J45" s="13">
        <f t="shared" si="9"/>
        <v>5408</v>
      </c>
      <c r="K45" s="13">
        <f t="shared" si="9"/>
        <v>4456</v>
      </c>
      <c r="L45" s="13">
        <f t="shared" si="9"/>
        <v>4138</v>
      </c>
      <c r="M45" s="13">
        <f t="shared" si="9"/>
        <v>4592</v>
      </c>
      <c r="N45" s="81">
        <f t="shared" si="9"/>
        <v>5418</v>
      </c>
      <c r="O45" s="80">
        <f t="shared" si="13"/>
        <v>65940.313636404142</v>
      </c>
    </row>
    <row r="46" spans="2:35" x14ac:dyDescent="0.25">
      <c r="B46" s="30" t="s">
        <v>27</v>
      </c>
      <c r="C46" s="36">
        <f t="shared" si="10"/>
        <v>4105.6365307979704</v>
      </c>
      <c r="D46" s="11">
        <f t="shared" si="11"/>
        <v>714.92572901562755</v>
      </c>
      <c r="E46" s="11">
        <f t="shared" si="9"/>
        <v>818.54292202038107</v>
      </c>
      <c r="F46" s="11">
        <f t="shared" si="9"/>
        <v>794.5196670960072</v>
      </c>
      <c r="G46" s="11">
        <f t="shared" si="9"/>
        <v>827.83997462238597</v>
      </c>
      <c r="H46" s="14">
        <f t="shared" si="9"/>
        <v>949.80823804356896</v>
      </c>
      <c r="I46" s="33">
        <f t="shared" si="12"/>
        <v>2156</v>
      </c>
      <c r="J46" s="11">
        <f t="shared" si="9"/>
        <v>391</v>
      </c>
      <c r="K46" s="11">
        <f t="shared" si="9"/>
        <v>385</v>
      </c>
      <c r="L46" s="11">
        <f t="shared" si="9"/>
        <v>401</v>
      </c>
      <c r="M46" s="11">
        <f t="shared" si="9"/>
        <v>431</v>
      </c>
      <c r="N46" s="14">
        <f t="shared" si="9"/>
        <v>548</v>
      </c>
      <c r="O46" s="80">
        <f t="shared" si="13"/>
        <v>6261.6365307979704</v>
      </c>
    </row>
    <row r="47" spans="2:35" x14ac:dyDescent="0.25">
      <c r="B47" s="31" t="s">
        <v>16</v>
      </c>
      <c r="C47" s="37">
        <f t="shared" si="10"/>
        <v>5685.040389028135</v>
      </c>
      <c r="D47" s="13">
        <f t="shared" si="11"/>
        <v>1041.7108103753826</v>
      </c>
      <c r="E47" s="13">
        <f t="shared" si="9"/>
        <v>994.92927558706242</v>
      </c>
      <c r="F47" s="13">
        <f t="shared" si="9"/>
        <v>1107.1399484791439</v>
      </c>
      <c r="G47" s="13">
        <f t="shared" si="9"/>
        <v>1189.5042824723653</v>
      </c>
      <c r="H47" s="81">
        <f t="shared" si="9"/>
        <v>1351.7560721141808</v>
      </c>
      <c r="I47" s="34">
        <f t="shared" si="12"/>
        <v>14824</v>
      </c>
      <c r="J47" s="13">
        <f t="shared" si="9"/>
        <v>2252</v>
      </c>
      <c r="K47" s="13">
        <f t="shared" si="9"/>
        <v>2543</v>
      </c>
      <c r="L47" s="13">
        <f t="shared" si="9"/>
        <v>2899</v>
      </c>
      <c r="M47" s="13">
        <f t="shared" si="9"/>
        <v>3303</v>
      </c>
      <c r="N47" s="81">
        <f t="shared" si="9"/>
        <v>3827</v>
      </c>
      <c r="O47" s="80">
        <f t="shared" si="13"/>
        <v>20509.040389028134</v>
      </c>
      <c r="S47" s="90"/>
      <c r="T47" s="91"/>
      <c r="U47" s="9"/>
      <c r="V47" s="9"/>
    </row>
    <row r="48" spans="2:35" x14ac:dyDescent="0.25">
      <c r="B48" s="30" t="s">
        <v>17</v>
      </c>
      <c r="C48" s="36">
        <f t="shared" si="10"/>
        <v>53641.677220559883</v>
      </c>
      <c r="D48" s="11">
        <f t="shared" si="11"/>
        <v>10198.362171741583</v>
      </c>
      <c r="E48" s="11">
        <f t="shared" si="9"/>
        <v>9578.6058097031455</v>
      </c>
      <c r="F48" s="11">
        <f t="shared" si="9"/>
        <v>10149.920489448132</v>
      </c>
      <c r="G48" s="11">
        <f t="shared" si="9"/>
        <v>11072.70344793929</v>
      </c>
      <c r="H48" s="14">
        <f t="shared" si="9"/>
        <v>12642.085301727735</v>
      </c>
      <c r="I48" s="33">
        <f t="shared" si="12"/>
        <v>2784</v>
      </c>
      <c r="J48" s="11">
        <f t="shared" si="9"/>
        <v>374</v>
      </c>
      <c r="K48" s="11">
        <f t="shared" si="9"/>
        <v>513</v>
      </c>
      <c r="L48" s="11">
        <f t="shared" si="9"/>
        <v>543</v>
      </c>
      <c r="M48" s="11">
        <f t="shared" si="9"/>
        <v>603</v>
      </c>
      <c r="N48" s="14">
        <f t="shared" si="9"/>
        <v>751</v>
      </c>
      <c r="O48" s="80">
        <f t="shared" si="13"/>
        <v>56425.677220559883</v>
      </c>
      <c r="S48" s="90"/>
      <c r="T48" s="91"/>
      <c r="U48" s="9"/>
      <c r="V48" s="9"/>
    </row>
    <row r="49" spans="2:22" x14ac:dyDescent="0.25">
      <c r="B49" s="31" t="s">
        <v>28</v>
      </c>
      <c r="C49" s="37">
        <f t="shared" si="10"/>
        <v>27732.065422300111</v>
      </c>
      <c r="D49" s="13">
        <f t="shared" si="11"/>
        <v>4446.9447398098919</v>
      </c>
      <c r="E49" s="13">
        <f t="shared" si="9"/>
        <v>4789.991914045193</v>
      </c>
      <c r="F49" s="13">
        <f t="shared" si="9"/>
        <v>5251.7476964232637</v>
      </c>
      <c r="G49" s="13">
        <f t="shared" si="9"/>
        <v>5717.8714526243866</v>
      </c>
      <c r="H49" s="81">
        <f t="shared" si="9"/>
        <v>7525.5096193973786</v>
      </c>
      <c r="I49" s="34">
        <f t="shared" si="12"/>
        <v>0</v>
      </c>
      <c r="J49" s="13">
        <f t="shared" si="9"/>
        <v>0</v>
      </c>
      <c r="K49" s="13">
        <f t="shared" si="9"/>
        <v>0</v>
      </c>
      <c r="L49" s="13">
        <f t="shared" si="9"/>
        <v>0</v>
      </c>
      <c r="M49" s="13">
        <f t="shared" si="9"/>
        <v>0</v>
      </c>
      <c r="N49" s="81">
        <f t="shared" si="9"/>
        <v>0</v>
      </c>
      <c r="O49" s="80">
        <f t="shared" si="13"/>
        <v>27732.065422300111</v>
      </c>
      <c r="S49" s="90"/>
      <c r="T49" s="91"/>
      <c r="U49" s="9"/>
      <c r="V49" s="9"/>
    </row>
    <row r="50" spans="2:22" x14ac:dyDescent="0.25">
      <c r="B50" s="30" t="s">
        <v>19</v>
      </c>
      <c r="C50" s="36">
        <f t="shared" si="10"/>
        <v>30079.698909349303</v>
      </c>
      <c r="D50" s="11">
        <f t="shared" si="11"/>
        <v>5413.9618173030449</v>
      </c>
      <c r="E50" s="11">
        <f t="shared" si="11"/>
        <v>5359.1135079751884</v>
      </c>
      <c r="F50" s="11">
        <f t="shared" si="11"/>
        <v>5771.8713960170417</v>
      </c>
      <c r="G50" s="11">
        <f t="shared" si="11"/>
        <v>6168.9204753422318</v>
      </c>
      <c r="H50" s="14">
        <f t="shared" si="11"/>
        <v>7365.8317127117934</v>
      </c>
      <c r="I50" s="33">
        <f t="shared" si="12"/>
        <v>10490</v>
      </c>
      <c r="J50" s="11">
        <f t="shared" ref="J50:N51" si="14">J21+W21</f>
        <v>2159</v>
      </c>
      <c r="K50" s="11">
        <f t="shared" si="14"/>
        <v>1817</v>
      </c>
      <c r="L50" s="11">
        <f t="shared" si="14"/>
        <v>1973</v>
      </c>
      <c r="M50" s="11">
        <f t="shared" si="14"/>
        <v>2113</v>
      </c>
      <c r="N50" s="14">
        <f t="shared" si="14"/>
        <v>2428</v>
      </c>
      <c r="O50" s="80">
        <f t="shared" si="13"/>
        <v>40569.698909349303</v>
      </c>
      <c r="S50" s="90"/>
      <c r="T50" s="91"/>
      <c r="U50" s="9"/>
      <c r="V50" s="9"/>
    </row>
    <row r="51" spans="2:22" ht="15.75" thickBot="1" x14ac:dyDescent="0.3">
      <c r="B51" s="32" t="s">
        <v>29</v>
      </c>
      <c r="C51" s="38">
        <f t="shared" si="10"/>
        <v>14448.691588765792</v>
      </c>
      <c r="D51" s="16">
        <f t="shared" ref="D51:H51" si="15">D22+Q22</f>
        <v>2614.2806508780409</v>
      </c>
      <c r="E51" s="16">
        <f t="shared" si="15"/>
        <v>2594.8086231723528</v>
      </c>
      <c r="F51" s="16">
        <f t="shared" si="15"/>
        <v>2615.6351927078172</v>
      </c>
      <c r="G51" s="16">
        <f t="shared" si="15"/>
        <v>2648.537859007833</v>
      </c>
      <c r="H51" s="82">
        <f t="shared" si="15"/>
        <v>3975.4292629997499</v>
      </c>
      <c r="I51" s="35">
        <f t="shared" si="12"/>
        <v>0</v>
      </c>
      <c r="J51" s="16">
        <f t="shared" si="14"/>
        <v>0</v>
      </c>
      <c r="K51" s="16">
        <f t="shared" si="14"/>
        <v>0</v>
      </c>
      <c r="L51" s="16">
        <f t="shared" si="14"/>
        <v>0</v>
      </c>
      <c r="M51" s="16">
        <f t="shared" si="14"/>
        <v>0</v>
      </c>
      <c r="N51" s="82">
        <f t="shared" si="14"/>
        <v>0</v>
      </c>
      <c r="O51" s="80">
        <f t="shared" si="13"/>
        <v>14448.691588765792</v>
      </c>
      <c r="S51" s="90"/>
      <c r="T51" s="91"/>
      <c r="U51" s="9"/>
      <c r="V51" s="9"/>
    </row>
    <row r="52" spans="2:22" ht="15.75" thickBot="1" x14ac:dyDescent="0.3">
      <c r="O52" s="89">
        <f>SUM(O34:O51)</f>
        <v>411678.99999999994</v>
      </c>
      <c r="S52" s="90"/>
      <c r="T52" s="91"/>
      <c r="U52" s="9"/>
      <c r="V52" s="9"/>
    </row>
    <row r="53" spans="2:22" ht="15.75" thickBot="1" x14ac:dyDescent="0.3">
      <c r="B53" s="19" t="s">
        <v>36</v>
      </c>
      <c r="C53" s="20">
        <f>SUM(C34:C51)</f>
        <v>276874.99999999994</v>
      </c>
      <c r="D53" s="20">
        <f t="shared" ref="D53:N53" si="16">SUM(D34:D51)</f>
        <v>49674</v>
      </c>
      <c r="E53" s="20">
        <f t="shared" si="16"/>
        <v>49763</v>
      </c>
      <c r="F53" s="20">
        <f t="shared" si="16"/>
        <v>55114</v>
      </c>
      <c r="G53" s="20">
        <f t="shared" si="16"/>
        <v>56355</v>
      </c>
      <c r="H53" s="20">
        <f t="shared" si="16"/>
        <v>65968.999999999985</v>
      </c>
      <c r="I53" s="20">
        <f t="shared" si="16"/>
        <v>134804</v>
      </c>
      <c r="J53" s="20">
        <f t="shared" si="16"/>
        <v>23557</v>
      </c>
      <c r="K53" s="20">
        <f t="shared" si="16"/>
        <v>23294</v>
      </c>
      <c r="L53" s="20">
        <f t="shared" si="16"/>
        <v>26667</v>
      </c>
      <c r="M53" s="20">
        <f t="shared" si="16"/>
        <v>28053</v>
      </c>
      <c r="N53" s="21">
        <f t="shared" si="16"/>
        <v>33233</v>
      </c>
      <c r="S53" s="90"/>
      <c r="T53" s="91"/>
      <c r="U53" s="9"/>
      <c r="V53" s="9"/>
    </row>
    <row r="54" spans="2:22" x14ac:dyDescent="0.25">
      <c r="S54" s="90"/>
      <c r="T54" s="91"/>
      <c r="U54" s="9"/>
      <c r="V54" s="9"/>
    </row>
    <row r="55" spans="2:22" x14ac:dyDescent="0.25"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S55" s="90"/>
      <c r="T55" s="91"/>
      <c r="U55" s="9"/>
      <c r="V55" s="9"/>
    </row>
    <row r="56" spans="2:22" x14ac:dyDescent="0.25">
      <c r="S56" s="90"/>
      <c r="T56" s="91"/>
      <c r="U56" s="9"/>
      <c r="V56" s="9"/>
    </row>
    <row r="57" spans="2:22" x14ac:dyDescent="0.25">
      <c r="S57" s="90"/>
      <c r="T57" s="91"/>
      <c r="U57" s="91"/>
      <c r="V57" s="9"/>
    </row>
    <row r="58" spans="2:22" x14ac:dyDescent="0.25">
      <c r="S58" s="90"/>
      <c r="T58" s="91"/>
      <c r="U58" s="91"/>
      <c r="V58" s="9"/>
    </row>
    <row r="59" spans="2:22" x14ac:dyDescent="0.25">
      <c r="S59" s="90"/>
      <c r="T59" s="91"/>
      <c r="U59" s="91"/>
      <c r="V59" s="9"/>
    </row>
    <row r="60" spans="2:22" x14ac:dyDescent="0.25">
      <c r="S60" s="90"/>
      <c r="T60" s="91"/>
      <c r="U60" s="91"/>
      <c r="V60" s="9"/>
    </row>
    <row r="61" spans="2:22" x14ac:dyDescent="0.25">
      <c r="S61" s="90"/>
      <c r="T61" s="91"/>
      <c r="U61" s="91"/>
      <c r="V61" s="9"/>
    </row>
    <row r="62" spans="2:22" x14ac:dyDescent="0.25">
      <c r="S62" s="90"/>
      <c r="T62" s="91"/>
      <c r="U62" s="91"/>
      <c r="V62" s="9"/>
    </row>
    <row r="63" spans="2:22" x14ac:dyDescent="0.25">
      <c r="S63" s="90"/>
      <c r="T63" s="91"/>
      <c r="U63" s="91"/>
      <c r="V63" s="9"/>
    </row>
    <row r="64" spans="2:22" x14ac:dyDescent="0.25">
      <c r="S64" s="90"/>
      <c r="T64" s="91"/>
      <c r="U64" s="91"/>
      <c r="V64" s="9"/>
    </row>
    <row r="65" spans="19:22" x14ac:dyDescent="0.25">
      <c r="S65" s="90"/>
      <c r="T65" s="91"/>
      <c r="U65" s="91"/>
      <c r="V65" s="9"/>
    </row>
    <row r="66" spans="19:22" x14ac:dyDescent="0.25">
      <c r="S66" s="90"/>
      <c r="T66" s="91"/>
      <c r="U66" s="91"/>
      <c r="V6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63DB-CE82-4269-9528-ABF1CAA34AE7}">
  <dimension ref="A2:AA55"/>
  <sheetViews>
    <sheetView topLeftCell="A27" zoomScaleNormal="100" workbookViewId="0">
      <selection activeCell="S39" sqref="S39"/>
    </sheetView>
  </sheetViews>
  <sheetFormatPr defaultRowHeight="15" x14ac:dyDescent="0.25"/>
  <cols>
    <col min="2" max="2" width="49.28515625" bestFit="1" customWidth="1"/>
    <col min="3" max="3" width="9.140625" customWidth="1"/>
    <col min="4" max="14" width="6.7109375" customWidth="1"/>
    <col min="15" max="15" width="2.7109375" customWidth="1"/>
    <col min="16" max="27" width="6.7109375" customWidth="1"/>
  </cols>
  <sheetData>
    <row r="2" spans="1:27" x14ac:dyDescent="0.25">
      <c r="B2" t="s">
        <v>34</v>
      </c>
      <c r="P2" t="s">
        <v>33</v>
      </c>
    </row>
    <row r="3" spans="1:27" ht="15.75" thickBot="1" x14ac:dyDescent="0.3">
      <c r="A3" s="9"/>
      <c r="B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" customHeight="1" thickBot="1" x14ac:dyDescent="0.3">
      <c r="B4" s="44" t="s">
        <v>0</v>
      </c>
      <c r="C4" s="45" t="s">
        <v>3</v>
      </c>
      <c r="D4" s="26" t="s">
        <v>4</v>
      </c>
      <c r="E4" s="26" t="s">
        <v>5</v>
      </c>
      <c r="F4" s="26" t="s">
        <v>6</v>
      </c>
      <c r="G4" s="26" t="s">
        <v>7</v>
      </c>
      <c r="H4" s="46" t="s">
        <v>8</v>
      </c>
      <c r="I4" s="47" t="s">
        <v>3</v>
      </c>
      <c r="J4" s="26" t="s">
        <v>4</v>
      </c>
      <c r="K4" s="26" t="s">
        <v>5</v>
      </c>
      <c r="L4" s="26" t="s">
        <v>6</v>
      </c>
      <c r="M4" s="26" t="s">
        <v>7</v>
      </c>
      <c r="N4" s="46" t="s">
        <v>8</v>
      </c>
      <c r="P4" s="60" t="s">
        <v>3</v>
      </c>
      <c r="Q4" s="61" t="s">
        <v>4</v>
      </c>
      <c r="R4" s="61" t="s">
        <v>5</v>
      </c>
      <c r="S4" s="61" t="s">
        <v>6</v>
      </c>
      <c r="T4" s="61" t="s">
        <v>7</v>
      </c>
      <c r="U4" s="62" t="s">
        <v>8</v>
      </c>
      <c r="V4" s="63" t="s">
        <v>3</v>
      </c>
      <c r="W4" s="61" t="s">
        <v>4</v>
      </c>
      <c r="X4" s="61" t="s">
        <v>5</v>
      </c>
      <c r="Y4" s="61" t="s">
        <v>6</v>
      </c>
      <c r="Z4" s="61" t="s">
        <v>7</v>
      </c>
      <c r="AA4" s="64" t="s">
        <v>8</v>
      </c>
    </row>
    <row r="5" spans="1:27" ht="15" customHeight="1" x14ac:dyDescent="0.25">
      <c r="B5" s="39" t="s">
        <v>9</v>
      </c>
      <c r="C5" s="40">
        <v>9187</v>
      </c>
      <c r="D5" s="41">
        <v>1856</v>
      </c>
      <c r="E5" s="41">
        <v>1721</v>
      </c>
      <c r="F5" s="41">
        <v>1732</v>
      </c>
      <c r="G5" s="41">
        <v>1684</v>
      </c>
      <c r="H5" s="42">
        <v>2193</v>
      </c>
      <c r="I5" s="43">
        <v>9468</v>
      </c>
      <c r="J5" s="41">
        <v>2086</v>
      </c>
      <c r="K5" s="41">
        <v>1716</v>
      </c>
      <c r="L5" s="41">
        <v>1699</v>
      </c>
      <c r="M5" s="41">
        <v>1676</v>
      </c>
      <c r="N5" s="42">
        <v>2291</v>
      </c>
      <c r="P5" s="65">
        <f>SUM(Q5:U5)</f>
        <v>3360.0702535415926</v>
      </c>
      <c r="Q5" s="66">
        <f t="shared" ref="Q5:Q22" si="0">D5/D$24*D$26</f>
        <v>619.56371838247139</v>
      </c>
      <c r="R5" s="66">
        <f t="shared" ref="R5:R22" si="1">E5/E$24*E$26</f>
        <v>650.56964443952154</v>
      </c>
      <c r="S5" s="66">
        <f t="shared" ref="S5:S22" si="2">F5/F$24*F$26</f>
        <v>632.44684434756755</v>
      </c>
      <c r="T5" s="66">
        <f t="shared" ref="T5:T22" si="3">G5/G$24*G$26</f>
        <v>631.75168980747173</v>
      </c>
      <c r="U5" s="67">
        <f t="shared" ref="U5:U22" si="4">H5/H$24*H$26</f>
        <v>825.73835656456049</v>
      </c>
      <c r="V5" s="68"/>
      <c r="W5" s="66"/>
      <c r="X5" s="66"/>
      <c r="Y5" s="66"/>
      <c r="Z5" s="66"/>
      <c r="AA5" s="69"/>
    </row>
    <row r="6" spans="1:27" ht="15" customHeight="1" x14ac:dyDescent="0.25">
      <c r="B6" s="31" t="s">
        <v>10</v>
      </c>
      <c r="C6" s="37">
        <v>2938</v>
      </c>
      <c r="D6" s="12">
        <v>692</v>
      </c>
      <c r="E6" s="12">
        <v>515</v>
      </c>
      <c r="F6" s="12">
        <v>651</v>
      </c>
      <c r="G6" s="12">
        <v>524</v>
      </c>
      <c r="H6" s="15">
        <v>555</v>
      </c>
      <c r="I6" s="34">
        <v>2194</v>
      </c>
      <c r="J6" s="12">
        <v>319</v>
      </c>
      <c r="K6" s="12">
        <v>389</v>
      </c>
      <c r="L6" s="12">
        <v>505</v>
      </c>
      <c r="M6" s="12">
        <v>468</v>
      </c>
      <c r="N6" s="15">
        <v>513</v>
      </c>
      <c r="P6" s="53">
        <f t="shared" ref="P6:P22" si="5">SUM(Q6:U6)</f>
        <v>1068.9504031693018</v>
      </c>
      <c r="Q6" s="48">
        <f t="shared" si="0"/>
        <v>231.0011277589818</v>
      </c>
      <c r="R6" s="48">
        <f t="shared" si="1"/>
        <v>194.67946942844483</v>
      </c>
      <c r="S6" s="48">
        <f t="shared" si="2"/>
        <v>237.71529773110075</v>
      </c>
      <c r="T6" s="48">
        <f t="shared" si="3"/>
        <v>196.57831678094726</v>
      </c>
      <c r="U6" s="56">
        <f t="shared" si="4"/>
        <v>208.9761914698272</v>
      </c>
      <c r="V6" s="54"/>
      <c r="W6" s="49"/>
      <c r="X6" s="49"/>
      <c r="Y6" s="49"/>
      <c r="Z6" s="49"/>
      <c r="AA6" s="50"/>
    </row>
    <row r="7" spans="1:27" ht="15" customHeight="1" x14ac:dyDescent="0.25">
      <c r="B7" s="30" t="s">
        <v>22</v>
      </c>
      <c r="C7" s="36">
        <v>3838</v>
      </c>
      <c r="D7" s="11">
        <v>974</v>
      </c>
      <c r="E7" s="11">
        <v>683</v>
      </c>
      <c r="F7" s="11">
        <v>852</v>
      </c>
      <c r="G7" s="11">
        <v>644</v>
      </c>
      <c r="H7" s="14">
        <v>685</v>
      </c>
      <c r="I7" s="33">
        <v>2517</v>
      </c>
      <c r="J7" s="11">
        <v>364</v>
      </c>
      <c r="K7" s="11">
        <v>463</v>
      </c>
      <c r="L7" s="11">
        <v>590</v>
      </c>
      <c r="M7" s="11">
        <v>524</v>
      </c>
      <c r="N7" s="14">
        <v>577</v>
      </c>
      <c r="P7" s="70">
        <f t="shared" si="5"/>
        <v>1393.9570707789685</v>
      </c>
      <c r="Q7" s="22">
        <f t="shared" si="0"/>
        <v>325.13742548735303</v>
      </c>
      <c r="R7" s="22">
        <f t="shared" si="1"/>
        <v>258.18655848471423</v>
      </c>
      <c r="S7" s="22">
        <f t="shared" si="2"/>
        <v>311.11126523333002</v>
      </c>
      <c r="T7" s="22">
        <f t="shared" si="3"/>
        <v>241.59625192162218</v>
      </c>
      <c r="U7" s="71">
        <f t="shared" si="4"/>
        <v>257.92556965194893</v>
      </c>
      <c r="V7" s="72"/>
      <c r="W7" s="22"/>
      <c r="X7" s="22"/>
      <c r="Y7" s="22"/>
      <c r="Z7" s="22"/>
      <c r="AA7" s="73"/>
    </row>
    <row r="8" spans="1:27" ht="15" customHeight="1" x14ac:dyDescent="0.25">
      <c r="B8" s="31" t="s">
        <v>11</v>
      </c>
      <c r="C8" s="37">
        <v>3609</v>
      </c>
      <c r="D8" s="12">
        <v>617</v>
      </c>
      <c r="E8" s="12">
        <v>613</v>
      </c>
      <c r="F8" s="12">
        <v>731</v>
      </c>
      <c r="G8" s="12">
        <v>774</v>
      </c>
      <c r="H8" s="15">
        <v>874</v>
      </c>
      <c r="I8" s="34">
        <v>9509</v>
      </c>
      <c r="J8" s="12">
        <v>1355</v>
      </c>
      <c r="K8" s="12">
        <v>1666</v>
      </c>
      <c r="L8" s="12">
        <v>1954</v>
      </c>
      <c r="M8" s="12">
        <v>2327</v>
      </c>
      <c r="N8" s="15">
        <v>2207</v>
      </c>
      <c r="P8" s="53">
        <f t="shared" si="5"/>
        <v>1324.0738893587368</v>
      </c>
      <c r="Q8" s="48">
        <f t="shared" si="0"/>
        <v>205.96487836313841</v>
      </c>
      <c r="R8" s="48">
        <f t="shared" si="1"/>
        <v>231.72527137793531</v>
      </c>
      <c r="S8" s="48">
        <f t="shared" si="2"/>
        <v>266.92762310512234</v>
      </c>
      <c r="T8" s="48">
        <f t="shared" si="3"/>
        <v>290.36568165735338</v>
      </c>
      <c r="U8" s="56">
        <f t="shared" si="4"/>
        <v>329.09043485518743</v>
      </c>
      <c r="V8" s="54"/>
      <c r="W8" s="49"/>
      <c r="X8" s="49"/>
      <c r="Y8" s="49"/>
      <c r="Z8" s="49"/>
      <c r="AA8" s="50"/>
    </row>
    <row r="9" spans="1:27" ht="15" customHeight="1" x14ac:dyDescent="0.25">
      <c r="B9" s="30" t="s">
        <v>21</v>
      </c>
      <c r="C9" s="36">
        <v>9505</v>
      </c>
      <c r="D9" s="11">
        <v>1745</v>
      </c>
      <c r="E9" s="11">
        <v>1899</v>
      </c>
      <c r="F9" s="11">
        <v>2088</v>
      </c>
      <c r="G9" s="11">
        <v>1828</v>
      </c>
      <c r="H9" s="14">
        <v>1945</v>
      </c>
      <c r="I9" s="33">
        <v>2397</v>
      </c>
      <c r="J9" s="11">
        <v>519</v>
      </c>
      <c r="K9" s="11">
        <v>414</v>
      </c>
      <c r="L9" s="11">
        <v>449</v>
      </c>
      <c r="M9" s="11">
        <v>455</v>
      </c>
      <c r="N9" s="14">
        <v>559</v>
      </c>
      <c r="P9" s="70">
        <f t="shared" si="5"/>
        <v>3480.9398952232618</v>
      </c>
      <c r="Q9" s="22">
        <f t="shared" si="0"/>
        <v>582.5100692766232</v>
      </c>
      <c r="R9" s="22">
        <f t="shared" si="1"/>
        <v>717.85691736818785</v>
      </c>
      <c r="S9" s="22">
        <f t="shared" si="2"/>
        <v>762.44169226196368</v>
      </c>
      <c r="T9" s="22">
        <f t="shared" si="3"/>
        <v>685.77321197628169</v>
      </c>
      <c r="U9" s="71">
        <f t="shared" si="4"/>
        <v>732.3580043402053</v>
      </c>
      <c r="V9" s="72"/>
      <c r="W9" s="22"/>
      <c r="X9" s="22"/>
      <c r="Y9" s="22"/>
      <c r="Z9" s="22"/>
      <c r="AA9" s="73"/>
    </row>
    <row r="10" spans="1:27" ht="15" customHeight="1" x14ac:dyDescent="0.25">
      <c r="B10" s="31" t="s">
        <v>12</v>
      </c>
      <c r="C10" s="37">
        <v>3137</v>
      </c>
      <c r="D10" s="12">
        <v>622</v>
      </c>
      <c r="E10" s="12">
        <v>544</v>
      </c>
      <c r="F10" s="12">
        <v>653</v>
      </c>
      <c r="G10" s="12">
        <v>620</v>
      </c>
      <c r="H10" s="15">
        <v>698</v>
      </c>
      <c r="I10" s="34">
        <v>4449</v>
      </c>
      <c r="J10" s="12">
        <v>724</v>
      </c>
      <c r="K10" s="12">
        <v>762</v>
      </c>
      <c r="L10" s="12">
        <v>913</v>
      </c>
      <c r="M10" s="12">
        <v>944</v>
      </c>
      <c r="N10" s="15">
        <v>1107</v>
      </c>
      <c r="P10" s="53">
        <f t="shared" si="5"/>
        <v>1147.1347425436904</v>
      </c>
      <c r="Q10" s="48">
        <f t="shared" si="0"/>
        <v>207.63396165619463</v>
      </c>
      <c r="R10" s="48">
        <f t="shared" si="1"/>
        <v>205.64200265839608</v>
      </c>
      <c r="S10" s="48">
        <f t="shared" si="2"/>
        <v>238.44560586545128</v>
      </c>
      <c r="T10" s="48">
        <f t="shared" si="3"/>
        <v>232.59266489348724</v>
      </c>
      <c r="U10" s="56">
        <f t="shared" si="4"/>
        <v>262.82050747016109</v>
      </c>
      <c r="V10" s="54"/>
      <c r="W10" s="49"/>
      <c r="X10" s="49"/>
      <c r="Y10" s="49"/>
      <c r="Z10" s="49"/>
      <c r="AA10" s="50"/>
    </row>
    <row r="11" spans="1:27" ht="15" customHeight="1" x14ac:dyDescent="0.25">
      <c r="B11" s="30" t="s">
        <v>13</v>
      </c>
      <c r="C11" s="36">
        <v>2871</v>
      </c>
      <c r="D11" s="11">
        <v>592</v>
      </c>
      <c r="E11" s="11">
        <v>481</v>
      </c>
      <c r="F11" s="11">
        <v>594</v>
      </c>
      <c r="G11" s="11">
        <v>577</v>
      </c>
      <c r="H11" s="14">
        <v>627</v>
      </c>
      <c r="I11" s="33">
        <v>5829</v>
      </c>
      <c r="J11" s="11">
        <v>890</v>
      </c>
      <c r="K11" s="11">
        <v>1018</v>
      </c>
      <c r="L11" s="11">
        <v>1199</v>
      </c>
      <c r="M11" s="11">
        <v>1286</v>
      </c>
      <c r="N11" s="14">
        <v>1437</v>
      </c>
      <c r="P11" s="70">
        <f t="shared" si="5"/>
        <v>1048.8956765061644</v>
      </c>
      <c r="Q11" s="22">
        <f t="shared" si="0"/>
        <v>197.61946189785726</v>
      </c>
      <c r="R11" s="22">
        <f t="shared" si="1"/>
        <v>181.82684426229508</v>
      </c>
      <c r="S11" s="22">
        <f t="shared" si="2"/>
        <v>216.90151590211039</v>
      </c>
      <c r="T11" s="22">
        <f t="shared" si="3"/>
        <v>216.46123813474537</v>
      </c>
      <c r="U11" s="71">
        <f t="shared" si="4"/>
        <v>236.08661630915617</v>
      </c>
      <c r="V11" s="72"/>
      <c r="W11" s="22"/>
      <c r="X11" s="22"/>
      <c r="Y11" s="22"/>
      <c r="Z11" s="22"/>
      <c r="AA11" s="73"/>
    </row>
    <row r="12" spans="1:27" ht="15" customHeight="1" x14ac:dyDescent="0.25">
      <c r="B12" s="31" t="s">
        <v>23</v>
      </c>
      <c r="C12" s="37">
        <v>24004</v>
      </c>
      <c r="D12" s="12">
        <v>4220</v>
      </c>
      <c r="E12" s="12">
        <v>3827</v>
      </c>
      <c r="F12" s="12">
        <v>5385</v>
      </c>
      <c r="G12" s="12">
        <v>5203</v>
      </c>
      <c r="H12" s="15">
        <v>5369</v>
      </c>
      <c r="I12" s="34">
        <v>26472</v>
      </c>
      <c r="J12" s="12">
        <v>3988</v>
      </c>
      <c r="K12" s="12">
        <v>4270</v>
      </c>
      <c r="L12" s="12">
        <v>6120</v>
      </c>
      <c r="M12" s="12">
        <v>5741</v>
      </c>
      <c r="N12" s="15">
        <v>6354</v>
      </c>
      <c r="P12" s="53">
        <f t="shared" si="5"/>
        <v>8795.2492757740019</v>
      </c>
      <c r="Q12" s="48">
        <f t="shared" si="0"/>
        <v>1408.7062993394554</v>
      </c>
      <c r="R12" s="48">
        <f t="shared" si="1"/>
        <v>1446.676367966327</v>
      </c>
      <c r="S12" s="48">
        <f t="shared" si="2"/>
        <v>1966.354651738829</v>
      </c>
      <c r="T12" s="48">
        <f t="shared" si="3"/>
        <v>1951.9026378077644</v>
      </c>
      <c r="U12" s="56">
        <f t="shared" si="4"/>
        <v>2021.6093189216258</v>
      </c>
      <c r="V12" s="54"/>
      <c r="W12" s="49"/>
      <c r="X12" s="49"/>
      <c r="Y12" s="49"/>
      <c r="Z12" s="49"/>
      <c r="AA12" s="50"/>
    </row>
    <row r="13" spans="1:27" ht="15" customHeight="1" x14ac:dyDescent="0.25">
      <c r="B13" s="30" t="s">
        <v>14</v>
      </c>
      <c r="C13" s="36">
        <v>5215</v>
      </c>
      <c r="D13" s="11">
        <v>1403</v>
      </c>
      <c r="E13" s="11">
        <v>943</v>
      </c>
      <c r="F13" s="11">
        <v>1159</v>
      </c>
      <c r="G13" s="11">
        <v>831</v>
      </c>
      <c r="H13" s="14">
        <v>878</v>
      </c>
      <c r="I13" s="33">
        <v>2965</v>
      </c>
      <c r="J13" s="11">
        <v>419</v>
      </c>
      <c r="K13" s="11">
        <v>571</v>
      </c>
      <c r="L13" s="11">
        <v>710</v>
      </c>
      <c r="M13" s="11">
        <v>605</v>
      </c>
      <c r="N13" s="14">
        <v>661</v>
      </c>
      <c r="P13" s="70">
        <f t="shared" si="5"/>
        <v>1890.3754454724085</v>
      </c>
      <c r="Q13" s="22">
        <f t="shared" si="0"/>
        <v>468.34477203157724</v>
      </c>
      <c r="R13" s="22">
        <f t="shared" si="1"/>
        <v>356.47133916703592</v>
      </c>
      <c r="S13" s="22">
        <f t="shared" si="2"/>
        <v>423.21356385613791</v>
      </c>
      <c r="T13" s="22">
        <f t="shared" si="3"/>
        <v>311.74920084917397</v>
      </c>
      <c r="U13" s="71">
        <f t="shared" si="4"/>
        <v>330.59656956848346</v>
      </c>
      <c r="V13" s="72"/>
      <c r="W13" s="22"/>
      <c r="X13" s="22"/>
      <c r="Y13" s="22"/>
      <c r="Z13" s="22"/>
      <c r="AA13" s="73"/>
    </row>
    <row r="14" spans="1:27" ht="15" customHeight="1" x14ac:dyDescent="0.25">
      <c r="B14" s="31" t="s">
        <v>15</v>
      </c>
      <c r="C14" s="37">
        <v>4015</v>
      </c>
      <c r="D14" s="12">
        <v>616</v>
      </c>
      <c r="E14" s="12">
        <v>645</v>
      </c>
      <c r="F14" s="12">
        <v>727</v>
      </c>
      <c r="G14" s="12">
        <v>814</v>
      </c>
      <c r="H14" s="15">
        <v>1213</v>
      </c>
      <c r="I14" s="34">
        <v>11850</v>
      </c>
      <c r="J14" s="12">
        <v>1776</v>
      </c>
      <c r="K14" s="12">
        <v>1795</v>
      </c>
      <c r="L14" s="12">
        <v>1990</v>
      </c>
      <c r="M14" s="12">
        <v>2394</v>
      </c>
      <c r="N14" s="15">
        <v>3894</v>
      </c>
      <c r="P14" s="53">
        <f t="shared" si="5"/>
        <v>1477.0269401551602</v>
      </c>
      <c r="Q14" s="48">
        <f t="shared" si="0"/>
        <v>205.63106170452716</v>
      </c>
      <c r="R14" s="48">
        <f t="shared" si="1"/>
        <v>243.82185976960568</v>
      </c>
      <c r="S14" s="48">
        <f t="shared" si="2"/>
        <v>265.46700683642126</v>
      </c>
      <c r="T14" s="48">
        <f t="shared" si="3"/>
        <v>305.37166003757841</v>
      </c>
      <c r="U14" s="56">
        <f t="shared" si="4"/>
        <v>456.73535180702783</v>
      </c>
      <c r="V14" s="54"/>
      <c r="W14" s="49"/>
      <c r="X14" s="49"/>
      <c r="Y14" s="49"/>
      <c r="Z14" s="49"/>
      <c r="AA14" s="50"/>
    </row>
    <row r="15" spans="1:27" ht="15" customHeight="1" x14ac:dyDescent="0.25">
      <c r="B15" s="30" t="s">
        <v>25</v>
      </c>
      <c r="C15" s="36">
        <v>4356</v>
      </c>
      <c r="D15" s="11">
        <v>833</v>
      </c>
      <c r="E15" s="11">
        <v>825</v>
      </c>
      <c r="F15" s="11">
        <v>952</v>
      </c>
      <c r="G15" s="11">
        <v>840</v>
      </c>
      <c r="H15" s="14">
        <v>907</v>
      </c>
      <c r="I15" s="33">
        <v>2886</v>
      </c>
      <c r="J15" s="11">
        <v>533</v>
      </c>
      <c r="K15" s="11">
        <v>516</v>
      </c>
      <c r="L15" s="11">
        <v>584</v>
      </c>
      <c r="M15" s="11">
        <v>591</v>
      </c>
      <c r="N15" s="14">
        <v>661</v>
      </c>
      <c r="P15" s="70">
        <f t="shared" si="5"/>
        <v>1594.2027102713805</v>
      </c>
      <c r="Q15" s="22">
        <f t="shared" si="0"/>
        <v>278.06927662316741</v>
      </c>
      <c r="R15" s="22">
        <f t="shared" si="1"/>
        <v>311.86516947275146</v>
      </c>
      <c r="S15" s="22">
        <f t="shared" si="2"/>
        <v>347.62667195085703</v>
      </c>
      <c r="T15" s="22">
        <f t="shared" si="3"/>
        <v>315.12554598472462</v>
      </c>
      <c r="U15" s="71">
        <f t="shared" si="4"/>
        <v>341.51604623987981</v>
      </c>
      <c r="V15" s="72"/>
      <c r="W15" s="22"/>
      <c r="X15" s="22"/>
      <c r="Y15" s="22"/>
      <c r="Z15" s="22"/>
      <c r="AA15" s="73"/>
    </row>
    <row r="16" spans="1:27" ht="15" customHeight="1" x14ac:dyDescent="0.25">
      <c r="B16" s="31" t="s">
        <v>26</v>
      </c>
      <c r="C16" s="37">
        <v>30657</v>
      </c>
      <c r="D16" s="12">
        <v>4756</v>
      </c>
      <c r="E16" s="12">
        <v>5901</v>
      </c>
      <c r="F16" s="12">
        <v>6029</v>
      </c>
      <c r="G16" s="12">
        <v>6553</v>
      </c>
      <c r="H16" s="15">
        <v>7418</v>
      </c>
      <c r="I16" s="34">
        <v>24012</v>
      </c>
      <c r="J16" s="12">
        <v>5408</v>
      </c>
      <c r="K16" s="12">
        <v>4456</v>
      </c>
      <c r="L16" s="12">
        <v>4138</v>
      </c>
      <c r="M16" s="12">
        <v>4592</v>
      </c>
      <c r="N16" s="15">
        <v>5418</v>
      </c>
      <c r="P16" s="53">
        <f>SUM(Q16:U16)</f>
        <v>11271.313636404135</v>
      </c>
      <c r="Q16" s="48">
        <f t="shared" si="0"/>
        <v>1587.6320283550829</v>
      </c>
      <c r="R16" s="48">
        <f t="shared" si="1"/>
        <v>2230.6865031014622</v>
      </c>
      <c r="S16" s="48">
        <f t="shared" si="2"/>
        <v>2201.5138709997027</v>
      </c>
      <c r="T16" s="48">
        <f t="shared" si="3"/>
        <v>2458.3544081403579</v>
      </c>
      <c r="U16" s="56">
        <f t="shared" si="4"/>
        <v>2793.1268258075288</v>
      </c>
      <c r="V16" s="54"/>
      <c r="W16" s="49"/>
      <c r="X16" s="49"/>
      <c r="Y16" s="49"/>
      <c r="Z16" s="49"/>
      <c r="AA16" s="50"/>
    </row>
    <row r="17" spans="2:27" ht="15" customHeight="1" x14ac:dyDescent="0.25">
      <c r="B17" s="30" t="s">
        <v>27</v>
      </c>
      <c r="C17" s="36">
        <v>3005</v>
      </c>
      <c r="D17" s="11">
        <v>536</v>
      </c>
      <c r="E17" s="11">
        <v>594</v>
      </c>
      <c r="F17" s="11">
        <v>582</v>
      </c>
      <c r="G17" s="11">
        <v>602</v>
      </c>
      <c r="H17" s="14">
        <v>690</v>
      </c>
      <c r="I17" s="33">
        <v>2156</v>
      </c>
      <c r="J17" s="11">
        <v>391</v>
      </c>
      <c r="K17" s="11">
        <v>385</v>
      </c>
      <c r="L17" s="11">
        <v>401</v>
      </c>
      <c r="M17" s="11">
        <v>431</v>
      </c>
      <c r="N17" s="14">
        <v>548</v>
      </c>
      <c r="P17" s="70">
        <f t="shared" si="5"/>
        <v>1101.6365307979706</v>
      </c>
      <c r="Q17" s="22">
        <f t="shared" si="0"/>
        <v>178.92572901562752</v>
      </c>
      <c r="R17" s="22">
        <f t="shared" si="1"/>
        <v>224.54292202038104</v>
      </c>
      <c r="S17" s="22">
        <f t="shared" si="2"/>
        <v>212.51966709600714</v>
      </c>
      <c r="T17" s="22">
        <f t="shared" si="3"/>
        <v>225.83997462238597</v>
      </c>
      <c r="U17" s="71">
        <f t="shared" si="4"/>
        <v>259.80823804356902</v>
      </c>
      <c r="V17" s="72"/>
      <c r="W17" s="22"/>
      <c r="X17" s="22"/>
      <c r="Y17" s="22"/>
      <c r="Z17" s="22"/>
      <c r="AA17" s="73"/>
    </row>
    <row r="18" spans="2:27" ht="15" customHeight="1" x14ac:dyDescent="0.25">
      <c r="B18" s="31" t="s">
        <v>16</v>
      </c>
      <c r="C18" s="37">
        <v>4161</v>
      </c>
      <c r="D18" s="12">
        <v>781</v>
      </c>
      <c r="E18" s="12">
        <v>722</v>
      </c>
      <c r="F18" s="12">
        <v>811</v>
      </c>
      <c r="G18" s="12">
        <v>865</v>
      </c>
      <c r="H18" s="15">
        <v>982</v>
      </c>
      <c r="I18" s="34">
        <v>14824</v>
      </c>
      <c r="J18" s="12">
        <v>2252</v>
      </c>
      <c r="K18" s="12">
        <v>2543</v>
      </c>
      <c r="L18" s="12">
        <v>2899</v>
      </c>
      <c r="M18" s="12">
        <v>3303</v>
      </c>
      <c r="N18" s="15">
        <v>3827</v>
      </c>
      <c r="P18" s="53">
        <f t="shared" si="5"/>
        <v>1524.040389028135</v>
      </c>
      <c r="Q18" s="48">
        <f t="shared" si="0"/>
        <v>260.71081037538261</v>
      </c>
      <c r="R18" s="48">
        <f t="shared" si="1"/>
        <v>272.92927558706248</v>
      </c>
      <c r="S18" s="48">
        <f t="shared" si="2"/>
        <v>296.13994847914392</v>
      </c>
      <c r="T18" s="48">
        <f t="shared" si="3"/>
        <v>324.50428247236528</v>
      </c>
      <c r="U18" s="56">
        <f t="shared" si="4"/>
        <v>369.75607211418082</v>
      </c>
      <c r="V18" s="54"/>
      <c r="W18" s="49"/>
      <c r="X18" s="49"/>
      <c r="Y18" s="49"/>
      <c r="Z18" s="49"/>
      <c r="AA18" s="50"/>
    </row>
    <row r="19" spans="2:27" ht="15" customHeight="1" x14ac:dyDescent="0.25">
      <c r="B19" s="30" t="s">
        <v>17</v>
      </c>
      <c r="C19" s="36">
        <v>39268</v>
      </c>
      <c r="D19" s="11">
        <v>7646</v>
      </c>
      <c r="E19" s="11">
        <v>6951</v>
      </c>
      <c r="F19" s="11">
        <v>7435</v>
      </c>
      <c r="G19" s="11">
        <v>8052</v>
      </c>
      <c r="H19" s="14">
        <v>9184</v>
      </c>
      <c r="I19" s="33">
        <v>2783</v>
      </c>
      <c r="J19" s="11">
        <v>374</v>
      </c>
      <c r="K19" s="11">
        <v>513</v>
      </c>
      <c r="L19" s="11">
        <v>543</v>
      </c>
      <c r="M19" s="11">
        <v>603</v>
      </c>
      <c r="N19" s="14">
        <v>751</v>
      </c>
      <c r="P19" s="70">
        <f t="shared" si="5"/>
        <v>14373.677220559885</v>
      </c>
      <c r="Q19" s="22">
        <f t="shared" si="0"/>
        <v>2552.3621717415822</v>
      </c>
      <c r="R19" s="22">
        <f t="shared" si="1"/>
        <v>2627.605809703146</v>
      </c>
      <c r="S19" s="22">
        <f t="shared" si="2"/>
        <v>2714.9204894481322</v>
      </c>
      <c r="T19" s="22">
        <f t="shared" si="3"/>
        <v>3020.7034479392887</v>
      </c>
      <c r="U19" s="71">
        <f t="shared" si="4"/>
        <v>3458.0853017277354</v>
      </c>
      <c r="V19" s="72"/>
      <c r="W19" s="22"/>
      <c r="X19" s="22"/>
      <c r="Y19" s="22"/>
      <c r="Z19" s="22"/>
      <c r="AA19" s="73"/>
    </row>
    <row r="20" spans="2:27" ht="15" customHeight="1" x14ac:dyDescent="0.25">
      <c r="B20" s="31" t="s">
        <v>28</v>
      </c>
      <c r="C20" s="37">
        <v>20281</v>
      </c>
      <c r="D20" s="12">
        <v>3334</v>
      </c>
      <c r="E20" s="12">
        <v>3476</v>
      </c>
      <c r="F20" s="12">
        <v>3847</v>
      </c>
      <c r="G20" s="12">
        <v>4158</v>
      </c>
      <c r="H20" s="15">
        <v>5467</v>
      </c>
      <c r="I20" s="34"/>
      <c r="J20" s="12"/>
      <c r="K20" s="12"/>
      <c r="L20" s="12"/>
      <c r="M20" s="12"/>
      <c r="N20" s="15"/>
      <c r="P20" s="53">
        <f t="shared" si="5"/>
        <v>7450.0654223001147</v>
      </c>
      <c r="Q20" s="48">
        <f t="shared" si="0"/>
        <v>1112.9447398098921</v>
      </c>
      <c r="R20" s="48">
        <f t="shared" si="1"/>
        <v>1313.9919140451927</v>
      </c>
      <c r="S20" s="48">
        <f t="shared" si="2"/>
        <v>1404.7476964232635</v>
      </c>
      <c r="T20" s="48">
        <f t="shared" si="3"/>
        <v>1559.8714526243868</v>
      </c>
      <c r="U20" s="56">
        <f t="shared" si="4"/>
        <v>2058.5096193973791</v>
      </c>
      <c r="V20" s="54"/>
      <c r="W20" s="49"/>
      <c r="X20" s="49"/>
      <c r="Y20" s="49"/>
      <c r="Z20" s="49"/>
      <c r="AA20" s="50"/>
    </row>
    <row r="21" spans="2:27" ht="15" customHeight="1" x14ac:dyDescent="0.25">
      <c r="B21" s="30" t="s">
        <v>19</v>
      </c>
      <c r="C21" s="36">
        <v>22013</v>
      </c>
      <c r="D21" s="11">
        <v>4059</v>
      </c>
      <c r="E21" s="11">
        <v>3889</v>
      </c>
      <c r="F21" s="11">
        <v>4228</v>
      </c>
      <c r="G21" s="11">
        <v>4486</v>
      </c>
      <c r="H21" s="14">
        <v>5351</v>
      </c>
      <c r="I21" s="33">
        <v>10490</v>
      </c>
      <c r="J21" s="11">
        <v>2159</v>
      </c>
      <c r="K21" s="11">
        <v>1817</v>
      </c>
      <c r="L21" s="11">
        <v>1973</v>
      </c>
      <c r="M21" s="11">
        <v>2113</v>
      </c>
      <c r="N21" s="14">
        <v>2428</v>
      </c>
      <c r="P21" s="70">
        <f t="shared" si="5"/>
        <v>8066.6989093493003</v>
      </c>
      <c r="Q21" s="22">
        <f t="shared" si="0"/>
        <v>1354.9618173030449</v>
      </c>
      <c r="R21" s="22">
        <f t="shared" si="1"/>
        <v>1470.1135079751882</v>
      </c>
      <c r="S21" s="22">
        <f t="shared" si="2"/>
        <v>1543.8713960170417</v>
      </c>
      <c r="T21" s="22">
        <f t="shared" si="3"/>
        <v>1682.9204753422318</v>
      </c>
      <c r="U21" s="71">
        <f t="shared" si="4"/>
        <v>2014.8317127117937</v>
      </c>
      <c r="V21" s="72"/>
      <c r="W21" s="22"/>
      <c r="X21" s="22"/>
      <c r="Y21" s="22"/>
      <c r="Z21" s="22"/>
      <c r="AA21" s="73"/>
    </row>
    <row r="22" spans="2:27" ht="15" customHeight="1" thickBot="1" x14ac:dyDescent="0.3">
      <c r="B22" s="32" t="s">
        <v>29</v>
      </c>
      <c r="C22" s="38">
        <v>10573</v>
      </c>
      <c r="D22" s="17">
        <v>1960</v>
      </c>
      <c r="E22" s="17">
        <v>1883</v>
      </c>
      <c r="F22" s="17">
        <v>1916</v>
      </c>
      <c r="G22" s="17">
        <v>1926</v>
      </c>
      <c r="H22" s="18">
        <v>2888</v>
      </c>
      <c r="I22" s="35"/>
      <c r="J22" s="17"/>
      <c r="K22" s="17"/>
      <c r="L22" s="17"/>
      <c r="M22" s="17"/>
      <c r="N22" s="18"/>
      <c r="P22" s="57">
        <f t="shared" si="5"/>
        <v>3875.6915887657933</v>
      </c>
      <c r="Q22" s="58">
        <f t="shared" si="0"/>
        <v>654.28065087804089</v>
      </c>
      <c r="R22" s="58">
        <f t="shared" si="1"/>
        <v>711.80862317235267</v>
      </c>
      <c r="S22" s="58">
        <f t="shared" si="2"/>
        <v>699.63519270781728</v>
      </c>
      <c r="T22" s="58">
        <f t="shared" si="3"/>
        <v>722.53785900783294</v>
      </c>
      <c r="U22" s="59">
        <f t="shared" si="4"/>
        <v>1087.4292629997497</v>
      </c>
      <c r="V22" s="55"/>
      <c r="W22" s="51"/>
      <c r="X22" s="51"/>
      <c r="Y22" s="51"/>
      <c r="Z22" s="51"/>
      <c r="AA22" s="52"/>
    </row>
    <row r="23" spans="2:27" ht="15" customHeight="1" thickBot="1" x14ac:dyDescent="0.3"/>
    <row r="24" spans="2:27" ht="15.75" thickBot="1" x14ac:dyDescent="0.3">
      <c r="B24" s="23" t="s">
        <v>31</v>
      </c>
      <c r="C24" s="24">
        <f t="shared" ref="C24:N24" si="6">SUM(C5:C22)</f>
        <v>202633</v>
      </c>
      <c r="D24" s="24">
        <f t="shared" si="6"/>
        <v>37242</v>
      </c>
      <c r="E24" s="24">
        <f t="shared" si="6"/>
        <v>36112</v>
      </c>
      <c r="F24" s="24">
        <f t="shared" si="6"/>
        <v>40372</v>
      </c>
      <c r="G24" s="24">
        <f t="shared" si="6"/>
        <v>40981</v>
      </c>
      <c r="H24" s="24">
        <f t="shared" si="6"/>
        <v>47924</v>
      </c>
      <c r="I24" s="24">
        <f t="shared" si="6"/>
        <v>134801</v>
      </c>
      <c r="J24" s="24">
        <f t="shared" si="6"/>
        <v>23557</v>
      </c>
      <c r="K24" s="24">
        <f t="shared" si="6"/>
        <v>23294</v>
      </c>
      <c r="L24" s="24">
        <f t="shared" si="6"/>
        <v>26667</v>
      </c>
      <c r="M24" s="24">
        <f t="shared" si="6"/>
        <v>28053</v>
      </c>
      <c r="N24" s="25">
        <f t="shared" si="6"/>
        <v>33233</v>
      </c>
    </row>
    <row r="25" spans="2:27" ht="15.75" thickBot="1" x14ac:dyDescent="0.3"/>
    <row r="26" spans="2:27" ht="15.75" thickBot="1" x14ac:dyDescent="0.3">
      <c r="B26" s="19" t="s">
        <v>30</v>
      </c>
      <c r="C26" s="20">
        <v>74244</v>
      </c>
      <c r="D26" s="20">
        <v>12432</v>
      </c>
      <c r="E26" s="20">
        <v>13651</v>
      </c>
      <c r="F26" s="20">
        <v>14742</v>
      </c>
      <c r="G26" s="20">
        <v>15374</v>
      </c>
      <c r="H26" s="20">
        <v>18045</v>
      </c>
      <c r="I26" s="20"/>
      <c r="J26" s="20"/>
      <c r="K26" s="20"/>
      <c r="L26" s="20"/>
      <c r="M26" s="20"/>
      <c r="N26" s="21"/>
      <c r="P26" s="74">
        <f t="shared" ref="P26:U26" si="7">SUM(P5:P22)</f>
        <v>74244</v>
      </c>
      <c r="Q26" s="75">
        <f t="shared" si="7"/>
        <v>12432.000000000002</v>
      </c>
      <c r="R26" s="75">
        <f t="shared" si="7"/>
        <v>13651</v>
      </c>
      <c r="S26" s="75">
        <f t="shared" si="7"/>
        <v>14741.999999999996</v>
      </c>
      <c r="T26" s="75">
        <f t="shared" si="7"/>
        <v>15374</v>
      </c>
      <c r="U26" s="76">
        <f t="shared" si="7"/>
        <v>18045.000000000004</v>
      </c>
      <c r="V26" s="77"/>
      <c r="W26" s="78"/>
      <c r="X26" s="78"/>
      <c r="Y26" s="78"/>
      <c r="Z26" s="78"/>
      <c r="AA26" s="79"/>
    </row>
    <row r="27" spans="2:27" ht="15.75" thickBot="1" x14ac:dyDescent="0.3"/>
    <row r="28" spans="2:27" ht="15.75" thickBot="1" x14ac:dyDescent="0.3">
      <c r="B28" s="27" t="s">
        <v>32</v>
      </c>
      <c r="C28" s="28">
        <f t="shared" ref="C28:N28" si="8">C24+C26</f>
        <v>276877</v>
      </c>
      <c r="D28" s="28">
        <f t="shared" si="8"/>
        <v>49674</v>
      </c>
      <c r="E28" s="28">
        <f t="shared" si="8"/>
        <v>49763</v>
      </c>
      <c r="F28" s="28">
        <f t="shared" si="8"/>
        <v>55114</v>
      </c>
      <c r="G28" s="28">
        <f t="shared" si="8"/>
        <v>56355</v>
      </c>
      <c r="H28" s="28">
        <f t="shared" si="8"/>
        <v>65969</v>
      </c>
      <c r="I28" s="28">
        <f t="shared" si="8"/>
        <v>134801</v>
      </c>
      <c r="J28" s="28">
        <f t="shared" si="8"/>
        <v>23557</v>
      </c>
      <c r="K28" s="28">
        <f t="shared" si="8"/>
        <v>23294</v>
      </c>
      <c r="L28" s="28">
        <f t="shared" si="8"/>
        <v>26667</v>
      </c>
      <c r="M28" s="28">
        <f t="shared" si="8"/>
        <v>28053</v>
      </c>
      <c r="N28" s="29">
        <f t="shared" si="8"/>
        <v>33233</v>
      </c>
    </row>
    <row r="31" spans="2:27" x14ac:dyDescent="0.25">
      <c r="B31" t="s">
        <v>35</v>
      </c>
    </row>
    <row r="32" spans="2:27" ht="15.75" thickBot="1" x14ac:dyDescent="0.3"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14" ht="18.75" thickBot="1" x14ac:dyDescent="0.3">
      <c r="B33" s="44" t="s">
        <v>0</v>
      </c>
      <c r="C33" s="45" t="s">
        <v>3</v>
      </c>
      <c r="D33" s="26" t="s">
        <v>4</v>
      </c>
      <c r="E33" s="26" t="s">
        <v>5</v>
      </c>
      <c r="F33" s="26" t="s">
        <v>6</v>
      </c>
      <c r="G33" s="26" t="s">
        <v>7</v>
      </c>
      <c r="H33" s="46" t="s">
        <v>8</v>
      </c>
      <c r="I33" s="47" t="s">
        <v>3</v>
      </c>
      <c r="J33" s="26" t="s">
        <v>4</v>
      </c>
      <c r="K33" s="26" t="s">
        <v>5</v>
      </c>
      <c r="L33" s="26" t="s">
        <v>6</v>
      </c>
      <c r="M33" s="26" t="s">
        <v>7</v>
      </c>
      <c r="N33" s="46" t="s">
        <v>8</v>
      </c>
    </row>
    <row r="34" spans="2:14" x14ac:dyDescent="0.25">
      <c r="B34" s="39" t="s">
        <v>9</v>
      </c>
      <c r="C34" s="40">
        <f>SUM(D34:H34)</f>
        <v>12546.070253541591</v>
      </c>
      <c r="D34" s="41">
        <f>D5+Q5</f>
        <v>2475.5637183824715</v>
      </c>
      <c r="E34" s="41">
        <f t="shared" ref="E34:N34" si="9">E5+R5</f>
        <v>2371.5696444395217</v>
      </c>
      <c r="F34" s="41">
        <f t="shared" si="9"/>
        <v>2364.4468443475675</v>
      </c>
      <c r="G34" s="41">
        <f t="shared" si="9"/>
        <v>2315.7516898074718</v>
      </c>
      <c r="H34" s="42">
        <f t="shared" si="9"/>
        <v>3018.7383565645605</v>
      </c>
      <c r="I34" s="43">
        <f>SUM(J34:N34)</f>
        <v>9468</v>
      </c>
      <c r="J34" s="41">
        <f t="shared" si="9"/>
        <v>2086</v>
      </c>
      <c r="K34" s="41">
        <f t="shared" si="9"/>
        <v>1716</v>
      </c>
      <c r="L34" s="41">
        <f t="shared" si="9"/>
        <v>1699</v>
      </c>
      <c r="M34" s="41">
        <f t="shared" si="9"/>
        <v>1676</v>
      </c>
      <c r="N34" s="42">
        <f t="shared" si="9"/>
        <v>2291</v>
      </c>
    </row>
    <row r="35" spans="2:14" x14ac:dyDescent="0.25">
      <c r="B35" s="31" t="s">
        <v>10</v>
      </c>
      <c r="C35" s="37">
        <f t="shared" ref="C35:C51" si="10">SUM(D35:H35)</f>
        <v>4005.9504031693014</v>
      </c>
      <c r="D35" s="13">
        <f t="shared" ref="D35:D51" si="11">D6+Q6</f>
        <v>923.00112775898174</v>
      </c>
      <c r="E35" s="13">
        <f t="shared" ref="E35:E51" si="12">E6+R6</f>
        <v>709.6794694284448</v>
      </c>
      <c r="F35" s="13">
        <f t="shared" ref="F35:F51" si="13">F6+S6</f>
        <v>888.71529773110069</v>
      </c>
      <c r="G35" s="13">
        <f t="shared" ref="G35:G51" si="14">G6+T6</f>
        <v>720.57831678094726</v>
      </c>
      <c r="H35" s="81">
        <f t="shared" ref="H35:H51" si="15">H6+U6</f>
        <v>763.9761914698272</v>
      </c>
      <c r="I35" s="34">
        <f t="shared" ref="I35:I51" si="16">SUM(J35:N35)</f>
        <v>2194</v>
      </c>
      <c r="J35" s="13">
        <f t="shared" ref="J35:J51" si="17">J6+W6</f>
        <v>319</v>
      </c>
      <c r="K35" s="13">
        <f t="shared" ref="K35:K51" si="18">K6+X6</f>
        <v>389</v>
      </c>
      <c r="L35" s="13">
        <f t="shared" ref="L35:L51" si="19">L6+Y6</f>
        <v>505</v>
      </c>
      <c r="M35" s="13">
        <f t="shared" ref="M35:M51" si="20">M6+Z6</f>
        <v>468</v>
      </c>
      <c r="N35" s="81">
        <f t="shared" ref="N35:N51" si="21">N6+AA6</f>
        <v>513</v>
      </c>
    </row>
    <row r="36" spans="2:14" x14ac:dyDescent="0.25">
      <c r="B36" s="30" t="s">
        <v>22</v>
      </c>
      <c r="C36" s="36">
        <f t="shared" si="10"/>
        <v>5231.957070778968</v>
      </c>
      <c r="D36" s="11">
        <f t="shared" si="11"/>
        <v>1299.1374254873531</v>
      </c>
      <c r="E36" s="11">
        <f t="shared" si="12"/>
        <v>941.18655848471417</v>
      </c>
      <c r="F36" s="11">
        <f t="shared" si="13"/>
        <v>1163.11126523333</v>
      </c>
      <c r="G36" s="11">
        <f t="shared" si="14"/>
        <v>885.59625192162218</v>
      </c>
      <c r="H36" s="14">
        <f t="shared" si="15"/>
        <v>942.92556965194899</v>
      </c>
      <c r="I36" s="33">
        <f t="shared" si="16"/>
        <v>2518</v>
      </c>
      <c r="J36" s="11">
        <f t="shared" si="17"/>
        <v>364</v>
      </c>
      <c r="K36" s="11">
        <f t="shared" si="18"/>
        <v>463</v>
      </c>
      <c r="L36" s="11">
        <f t="shared" si="19"/>
        <v>590</v>
      </c>
      <c r="M36" s="11">
        <f t="shared" si="20"/>
        <v>524</v>
      </c>
      <c r="N36" s="14">
        <f t="shared" si="21"/>
        <v>577</v>
      </c>
    </row>
    <row r="37" spans="2:14" x14ac:dyDescent="0.25">
      <c r="B37" s="31" t="s">
        <v>11</v>
      </c>
      <c r="C37" s="37">
        <f t="shared" si="10"/>
        <v>4933.0738893587368</v>
      </c>
      <c r="D37" s="13">
        <f t="shared" si="11"/>
        <v>822.96487836313838</v>
      </c>
      <c r="E37" s="13">
        <f t="shared" si="12"/>
        <v>844.72527137793531</v>
      </c>
      <c r="F37" s="13">
        <f t="shared" si="13"/>
        <v>997.92762310512239</v>
      </c>
      <c r="G37" s="13">
        <f t="shared" si="14"/>
        <v>1064.3656816573534</v>
      </c>
      <c r="H37" s="81">
        <f t="shared" si="15"/>
        <v>1203.0904348551874</v>
      </c>
      <c r="I37" s="34">
        <f t="shared" si="16"/>
        <v>9509</v>
      </c>
      <c r="J37" s="13">
        <f t="shared" si="17"/>
        <v>1355</v>
      </c>
      <c r="K37" s="13">
        <f t="shared" si="18"/>
        <v>1666</v>
      </c>
      <c r="L37" s="13">
        <f t="shared" si="19"/>
        <v>1954</v>
      </c>
      <c r="M37" s="13">
        <f t="shared" si="20"/>
        <v>2327</v>
      </c>
      <c r="N37" s="81">
        <f t="shared" si="21"/>
        <v>2207</v>
      </c>
    </row>
    <row r="38" spans="2:14" x14ac:dyDescent="0.25">
      <c r="B38" s="30" t="s">
        <v>21</v>
      </c>
      <c r="C38" s="36">
        <f t="shared" si="10"/>
        <v>12985.939895223262</v>
      </c>
      <c r="D38" s="11">
        <f t="shared" si="11"/>
        <v>2327.5100692766232</v>
      </c>
      <c r="E38" s="11">
        <f t="shared" si="12"/>
        <v>2616.8569173681881</v>
      </c>
      <c r="F38" s="11">
        <f t="shared" si="13"/>
        <v>2850.4416922619639</v>
      </c>
      <c r="G38" s="11">
        <f t="shared" si="14"/>
        <v>2513.7732119762818</v>
      </c>
      <c r="H38" s="14">
        <f t="shared" si="15"/>
        <v>2677.3580043402053</v>
      </c>
      <c r="I38" s="33">
        <f t="shared" si="16"/>
        <v>2396</v>
      </c>
      <c r="J38" s="11">
        <f t="shared" si="17"/>
        <v>519</v>
      </c>
      <c r="K38" s="11">
        <f t="shared" si="18"/>
        <v>414</v>
      </c>
      <c r="L38" s="11">
        <f t="shared" si="19"/>
        <v>449</v>
      </c>
      <c r="M38" s="11">
        <f t="shared" si="20"/>
        <v>455</v>
      </c>
      <c r="N38" s="14">
        <f t="shared" si="21"/>
        <v>559</v>
      </c>
    </row>
    <row r="39" spans="2:14" x14ac:dyDescent="0.25">
      <c r="B39" s="31" t="s">
        <v>12</v>
      </c>
      <c r="C39" s="37">
        <f t="shared" si="10"/>
        <v>4284.1347425436907</v>
      </c>
      <c r="D39" s="13">
        <f t="shared" si="11"/>
        <v>829.63396165619463</v>
      </c>
      <c r="E39" s="13">
        <f t="shared" si="12"/>
        <v>749.64200265839611</v>
      </c>
      <c r="F39" s="13">
        <f t="shared" si="13"/>
        <v>891.44560586545128</v>
      </c>
      <c r="G39" s="13">
        <f t="shared" si="14"/>
        <v>852.59266489348727</v>
      </c>
      <c r="H39" s="81">
        <f t="shared" si="15"/>
        <v>960.82050747016115</v>
      </c>
      <c r="I39" s="34">
        <f t="shared" si="16"/>
        <v>4450</v>
      </c>
      <c r="J39" s="13">
        <f t="shared" si="17"/>
        <v>724</v>
      </c>
      <c r="K39" s="13">
        <f t="shared" si="18"/>
        <v>762</v>
      </c>
      <c r="L39" s="13">
        <f t="shared" si="19"/>
        <v>913</v>
      </c>
      <c r="M39" s="13">
        <f t="shared" si="20"/>
        <v>944</v>
      </c>
      <c r="N39" s="81">
        <f t="shared" si="21"/>
        <v>1107</v>
      </c>
    </row>
    <row r="40" spans="2:14" x14ac:dyDescent="0.25">
      <c r="B40" s="30" t="s">
        <v>13</v>
      </c>
      <c r="C40" s="36">
        <f t="shared" si="10"/>
        <v>3919.8956765061639</v>
      </c>
      <c r="D40" s="11">
        <f t="shared" si="11"/>
        <v>789.61946189785726</v>
      </c>
      <c r="E40" s="11">
        <f t="shared" si="12"/>
        <v>662.82684426229503</v>
      </c>
      <c r="F40" s="11">
        <f t="shared" si="13"/>
        <v>810.90151590211042</v>
      </c>
      <c r="G40" s="11">
        <f t="shared" si="14"/>
        <v>793.46123813474537</v>
      </c>
      <c r="H40" s="14">
        <f t="shared" si="15"/>
        <v>863.08661630915617</v>
      </c>
      <c r="I40" s="33">
        <f t="shared" si="16"/>
        <v>5830</v>
      </c>
      <c r="J40" s="11">
        <f t="shared" si="17"/>
        <v>890</v>
      </c>
      <c r="K40" s="11">
        <f t="shared" si="18"/>
        <v>1018</v>
      </c>
      <c r="L40" s="11">
        <f t="shared" si="19"/>
        <v>1199</v>
      </c>
      <c r="M40" s="11">
        <f t="shared" si="20"/>
        <v>1286</v>
      </c>
      <c r="N40" s="14">
        <f t="shared" si="21"/>
        <v>1437</v>
      </c>
    </row>
    <row r="41" spans="2:14" x14ac:dyDescent="0.25">
      <c r="B41" s="31" t="s">
        <v>23</v>
      </c>
      <c r="C41" s="37">
        <f t="shared" si="10"/>
        <v>32799.249275774004</v>
      </c>
      <c r="D41" s="13">
        <f t="shared" si="11"/>
        <v>5628.7062993394557</v>
      </c>
      <c r="E41" s="13">
        <f t="shared" si="12"/>
        <v>5273.6763679663272</v>
      </c>
      <c r="F41" s="13">
        <f t="shared" si="13"/>
        <v>7351.3546517388295</v>
      </c>
      <c r="G41" s="13">
        <f t="shared" si="14"/>
        <v>7154.9026378077642</v>
      </c>
      <c r="H41" s="81">
        <f t="shared" si="15"/>
        <v>7390.6093189216263</v>
      </c>
      <c r="I41" s="34">
        <f t="shared" si="16"/>
        <v>26473</v>
      </c>
      <c r="J41" s="13">
        <f t="shared" si="17"/>
        <v>3988</v>
      </c>
      <c r="K41" s="13">
        <f t="shared" si="18"/>
        <v>4270</v>
      </c>
      <c r="L41" s="13">
        <f t="shared" si="19"/>
        <v>6120</v>
      </c>
      <c r="M41" s="13">
        <f t="shared" si="20"/>
        <v>5741</v>
      </c>
      <c r="N41" s="81">
        <f t="shared" si="21"/>
        <v>6354</v>
      </c>
    </row>
    <row r="42" spans="2:14" x14ac:dyDescent="0.25">
      <c r="B42" s="30" t="s">
        <v>14</v>
      </c>
      <c r="C42" s="36">
        <f t="shared" si="10"/>
        <v>7104.3754454724085</v>
      </c>
      <c r="D42" s="11">
        <f t="shared" si="11"/>
        <v>1871.3447720315771</v>
      </c>
      <c r="E42" s="11">
        <f t="shared" si="12"/>
        <v>1299.4713391670359</v>
      </c>
      <c r="F42" s="11">
        <f t="shared" si="13"/>
        <v>1582.2135638561379</v>
      </c>
      <c r="G42" s="11">
        <f t="shared" si="14"/>
        <v>1142.749200849174</v>
      </c>
      <c r="H42" s="14">
        <f t="shared" si="15"/>
        <v>1208.5965695684836</v>
      </c>
      <c r="I42" s="33">
        <f t="shared" si="16"/>
        <v>2966</v>
      </c>
      <c r="J42" s="11">
        <f t="shared" si="17"/>
        <v>419</v>
      </c>
      <c r="K42" s="11">
        <f t="shared" si="18"/>
        <v>571</v>
      </c>
      <c r="L42" s="11">
        <f t="shared" si="19"/>
        <v>710</v>
      </c>
      <c r="M42" s="11">
        <f t="shared" si="20"/>
        <v>605</v>
      </c>
      <c r="N42" s="14">
        <f t="shared" si="21"/>
        <v>661</v>
      </c>
    </row>
    <row r="43" spans="2:14" x14ac:dyDescent="0.25">
      <c r="B43" s="31" t="s">
        <v>15</v>
      </c>
      <c r="C43" s="37">
        <f t="shared" si="10"/>
        <v>5492.0269401551604</v>
      </c>
      <c r="D43" s="13">
        <f t="shared" si="11"/>
        <v>821.63106170452716</v>
      </c>
      <c r="E43" s="13">
        <f t="shared" si="12"/>
        <v>888.82185976960568</v>
      </c>
      <c r="F43" s="13">
        <f t="shared" si="13"/>
        <v>992.46700683642121</v>
      </c>
      <c r="G43" s="13">
        <f t="shared" si="14"/>
        <v>1119.3716600375783</v>
      </c>
      <c r="H43" s="81">
        <f t="shared" si="15"/>
        <v>1669.7353518070279</v>
      </c>
      <c r="I43" s="34">
        <f t="shared" si="16"/>
        <v>11849</v>
      </c>
      <c r="J43" s="13">
        <f t="shared" si="17"/>
        <v>1776</v>
      </c>
      <c r="K43" s="13">
        <f t="shared" si="18"/>
        <v>1795</v>
      </c>
      <c r="L43" s="13">
        <f t="shared" si="19"/>
        <v>1990</v>
      </c>
      <c r="M43" s="13">
        <f t="shared" si="20"/>
        <v>2394</v>
      </c>
      <c r="N43" s="81">
        <f t="shared" si="21"/>
        <v>3894</v>
      </c>
    </row>
    <row r="44" spans="2:14" x14ac:dyDescent="0.25">
      <c r="B44" s="30" t="s">
        <v>25</v>
      </c>
      <c r="C44" s="36">
        <f t="shared" si="10"/>
        <v>5951.2027102713801</v>
      </c>
      <c r="D44" s="11">
        <f t="shared" si="11"/>
        <v>1111.0692766231673</v>
      </c>
      <c r="E44" s="11">
        <f t="shared" si="12"/>
        <v>1136.8651694727514</v>
      </c>
      <c r="F44" s="11">
        <f t="shared" si="13"/>
        <v>1299.6266719508571</v>
      </c>
      <c r="G44" s="11">
        <f t="shared" si="14"/>
        <v>1155.1255459847246</v>
      </c>
      <c r="H44" s="14">
        <f t="shared" si="15"/>
        <v>1248.5160462398799</v>
      </c>
      <c r="I44" s="33">
        <f t="shared" si="16"/>
        <v>2885</v>
      </c>
      <c r="J44" s="11">
        <f t="shared" si="17"/>
        <v>533</v>
      </c>
      <c r="K44" s="11">
        <f t="shared" si="18"/>
        <v>516</v>
      </c>
      <c r="L44" s="11">
        <f t="shared" si="19"/>
        <v>584</v>
      </c>
      <c r="M44" s="11">
        <f t="shared" si="20"/>
        <v>591</v>
      </c>
      <c r="N44" s="14">
        <f t="shared" si="21"/>
        <v>661</v>
      </c>
    </row>
    <row r="45" spans="2:14" x14ac:dyDescent="0.25">
      <c r="B45" s="31" t="s">
        <v>26</v>
      </c>
      <c r="C45" s="37">
        <f t="shared" si="10"/>
        <v>41928.313636404135</v>
      </c>
      <c r="D45" s="13">
        <f t="shared" si="11"/>
        <v>6343.6320283550831</v>
      </c>
      <c r="E45" s="13">
        <f t="shared" si="12"/>
        <v>8131.6865031014622</v>
      </c>
      <c r="F45" s="13">
        <f t="shared" si="13"/>
        <v>8230.5138709997027</v>
      </c>
      <c r="G45" s="13">
        <f t="shared" si="14"/>
        <v>9011.3544081403579</v>
      </c>
      <c r="H45" s="81">
        <f t="shared" si="15"/>
        <v>10211.126825807529</v>
      </c>
      <c r="I45" s="34">
        <f t="shared" si="16"/>
        <v>24012</v>
      </c>
      <c r="J45" s="13">
        <f t="shared" si="17"/>
        <v>5408</v>
      </c>
      <c r="K45" s="13">
        <f t="shared" si="18"/>
        <v>4456</v>
      </c>
      <c r="L45" s="13">
        <f t="shared" si="19"/>
        <v>4138</v>
      </c>
      <c r="M45" s="13">
        <f t="shared" si="20"/>
        <v>4592</v>
      </c>
      <c r="N45" s="81">
        <f t="shared" si="21"/>
        <v>5418</v>
      </c>
    </row>
    <row r="46" spans="2:14" x14ac:dyDescent="0.25">
      <c r="B46" s="30" t="s">
        <v>27</v>
      </c>
      <c r="C46" s="36">
        <f t="shared" si="10"/>
        <v>4105.6365307979704</v>
      </c>
      <c r="D46" s="11">
        <f t="shared" si="11"/>
        <v>714.92572901562755</v>
      </c>
      <c r="E46" s="11">
        <f t="shared" si="12"/>
        <v>818.54292202038107</v>
      </c>
      <c r="F46" s="11">
        <f t="shared" si="13"/>
        <v>794.5196670960072</v>
      </c>
      <c r="G46" s="11">
        <f t="shared" si="14"/>
        <v>827.83997462238597</v>
      </c>
      <c r="H46" s="14">
        <f t="shared" si="15"/>
        <v>949.80823804356896</v>
      </c>
      <c r="I46" s="33">
        <f t="shared" si="16"/>
        <v>2156</v>
      </c>
      <c r="J46" s="11">
        <f t="shared" si="17"/>
        <v>391</v>
      </c>
      <c r="K46" s="11">
        <f t="shared" si="18"/>
        <v>385</v>
      </c>
      <c r="L46" s="11">
        <f t="shared" si="19"/>
        <v>401</v>
      </c>
      <c r="M46" s="11">
        <f t="shared" si="20"/>
        <v>431</v>
      </c>
      <c r="N46" s="14">
        <f t="shared" si="21"/>
        <v>548</v>
      </c>
    </row>
    <row r="47" spans="2:14" x14ac:dyDescent="0.25">
      <c r="B47" s="31" t="s">
        <v>16</v>
      </c>
      <c r="C47" s="37">
        <f t="shared" si="10"/>
        <v>5685.040389028135</v>
      </c>
      <c r="D47" s="13">
        <f t="shared" si="11"/>
        <v>1041.7108103753826</v>
      </c>
      <c r="E47" s="13">
        <f t="shared" si="12"/>
        <v>994.92927558706242</v>
      </c>
      <c r="F47" s="13">
        <f t="shared" si="13"/>
        <v>1107.1399484791439</v>
      </c>
      <c r="G47" s="13">
        <f t="shared" si="14"/>
        <v>1189.5042824723653</v>
      </c>
      <c r="H47" s="81">
        <f t="shared" si="15"/>
        <v>1351.7560721141808</v>
      </c>
      <c r="I47" s="34">
        <f t="shared" si="16"/>
        <v>14824</v>
      </c>
      <c r="J47" s="13">
        <f t="shared" si="17"/>
        <v>2252</v>
      </c>
      <c r="K47" s="13">
        <f t="shared" si="18"/>
        <v>2543</v>
      </c>
      <c r="L47" s="13">
        <f t="shared" si="19"/>
        <v>2899</v>
      </c>
      <c r="M47" s="13">
        <f t="shared" si="20"/>
        <v>3303</v>
      </c>
      <c r="N47" s="81">
        <f t="shared" si="21"/>
        <v>3827</v>
      </c>
    </row>
    <row r="48" spans="2:14" x14ac:dyDescent="0.25">
      <c r="B48" s="30" t="s">
        <v>17</v>
      </c>
      <c r="C48" s="36">
        <f t="shared" si="10"/>
        <v>53641.677220559883</v>
      </c>
      <c r="D48" s="11">
        <f t="shared" si="11"/>
        <v>10198.362171741583</v>
      </c>
      <c r="E48" s="11">
        <f t="shared" si="12"/>
        <v>9578.6058097031455</v>
      </c>
      <c r="F48" s="11">
        <f t="shared" si="13"/>
        <v>10149.920489448132</v>
      </c>
      <c r="G48" s="11">
        <f t="shared" si="14"/>
        <v>11072.70344793929</v>
      </c>
      <c r="H48" s="14">
        <f t="shared" si="15"/>
        <v>12642.085301727735</v>
      </c>
      <c r="I48" s="33">
        <f t="shared" si="16"/>
        <v>2784</v>
      </c>
      <c r="J48" s="11">
        <f t="shared" si="17"/>
        <v>374</v>
      </c>
      <c r="K48" s="11">
        <f t="shared" si="18"/>
        <v>513</v>
      </c>
      <c r="L48" s="11">
        <f t="shared" si="19"/>
        <v>543</v>
      </c>
      <c r="M48" s="11">
        <f t="shared" si="20"/>
        <v>603</v>
      </c>
      <c r="N48" s="14">
        <f t="shared" si="21"/>
        <v>751</v>
      </c>
    </row>
    <row r="49" spans="2:14" x14ac:dyDescent="0.25">
      <c r="B49" s="31" t="s">
        <v>28</v>
      </c>
      <c r="C49" s="37">
        <f t="shared" si="10"/>
        <v>27732.065422300111</v>
      </c>
      <c r="D49" s="13">
        <f t="shared" si="11"/>
        <v>4446.9447398098919</v>
      </c>
      <c r="E49" s="13">
        <f t="shared" si="12"/>
        <v>4789.991914045193</v>
      </c>
      <c r="F49" s="13">
        <f t="shared" si="13"/>
        <v>5251.7476964232637</v>
      </c>
      <c r="G49" s="13">
        <f t="shared" si="14"/>
        <v>5717.8714526243866</v>
      </c>
      <c r="H49" s="81">
        <f t="shared" si="15"/>
        <v>7525.5096193973786</v>
      </c>
      <c r="I49" s="34">
        <f t="shared" si="16"/>
        <v>0</v>
      </c>
      <c r="J49" s="13">
        <f t="shared" si="17"/>
        <v>0</v>
      </c>
      <c r="K49" s="13">
        <f t="shared" si="18"/>
        <v>0</v>
      </c>
      <c r="L49" s="13">
        <f t="shared" si="19"/>
        <v>0</v>
      </c>
      <c r="M49" s="13">
        <f t="shared" si="20"/>
        <v>0</v>
      </c>
      <c r="N49" s="81">
        <f t="shared" si="21"/>
        <v>0</v>
      </c>
    </row>
    <row r="50" spans="2:14" x14ac:dyDescent="0.25">
      <c r="B50" s="30" t="s">
        <v>19</v>
      </c>
      <c r="C50" s="36">
        <f t="shared" si="10"/>
        <v>30079.698909349303</v>
      </c>
      <c r="D50" s="11">
        <f t="shared" si="11"/>
        <v>5413.9618173030449</v>
      </c>
      <c r="E50" s="11">
        <f t="shared" si="12"/>
        <v>5359.1135079751884</v>
      </c>
      <c r="F50" s="11">
        <f t="shared" si="13"/>
        <v>5771.8713960170417</v>
      </c>
      <c r="G50" s="11">
        <f t="shared" si="14"/>
        <v>6168.9204753422318</v>
      </c>
      <c r="H50" s="14">
        <f t="shared" si="15"/>
        <v>7365.8317127117934</v>
      </c>
      <c r="I50" s="33">
        <f t="shared" si="16"/>
        <v>10490</v>
      </c>
      <c r="J50" s="11">
        <f t="shared" si="17"/>
        <v>2159</v>
      </c>
      <c r="K50" s="11">
        <f t="shared" si="18"/>
        <v>1817</v>
      </c>
      <c r="L50" s="11">
        <f t="shared" si="19"/>
        <v>1973</v>
      </c>
      <c r="M50" s="11">
        <f t="shared" si="20"/>
        <v>2113</v>
      </c>
      <c r="N50" s="14">
        <f t="shared" si="21"/>
        <v>2428</v>
      </c>
    </row>
    <row r="51" spans="2:14" ht="15.75" thickBot="1" x14ac:dyDescent="0.3">
      <c r="B51" s="32" t="s">
        <v>29</v>
      </c>
      <c r="C51" s="38">
        <f t="shared" si="10"/>
        <v>14448.691588765792</v>
      </c>
      <c r="D51" s="16">
        <f t="shared" si="11"/>
        <v>2614.2806508780409</v>
      </c>
      <c r="E51" s="16">
        <f t="shared" si="12"/>
        <v>2594.8086231723528</v>
      </c>
      <c r="F51" s="16">
        <f t="shared" si="13"/>
        <v>2615.6351927078172</v>
      </c>
      <c r="G51" s="16">
        <f t="shared" si="14"/>
        <v>2648.537859007833</v>
      </c>
      <c r="H51" s="82">
        <f t="shared" si="15"/>
        <v>3975.4292629997499</v>
      </c>
      <c r="I51" s="35">
        <f t="shared" si="16"/>
        <v>0</v>
      </c>
      <c r="J51" s="16">
        <f t="shared" si="17"/>
        <v>0</v>
      </c>
      <c r="K51" s="16">
        <f t="shared" si="18"/>
        <v>0</v>
      </c>
      <c r="L51" s="16">
        <f t="shared" si="19"/>
        <v>0</v>
      </c>
      <c r="M51" s="16">
        <f t="shared" si="20"/>
        <v>0</v>
      </c>
      <c r="N51" s="82">
        <f t="shared" si="21"/>
        <v>0</v>
      </c>
    </row>
    <row r="52" spans="2:14" ht="15.75" thickBot="1" x14ac:dyDescent="0.3"/>
    <row r="53" spans="2:14" ht="15.75" thickBot="1" x14ac:dyDescent="0.3">
      <c r="B53" s="19" t="s">
        <v>36</v>
      </c>
      <c r="C53" s="20">
        <f>SUM(C34:C51)</f>
        <v>276874.99999999994</v>
      </c>
      <c r="D53" s="20">
        <f t="shared" ref="D53:N53" si="22">SUM(D34:D51)</f>
        <v>49674</v>
      </c>
      <c r="E53" s="20">
        <f t="shared" si="22"/>
        <v>49763</v>
      </c>
      <c r="F53" s="20">
        <f t="shared" si="22"/>
        <v>55114</v>
      </c>
      <c r="G53" s="20">
        <f t="shared" si="22"/>
        <v>56355</v>
      </c>
      <c r="H53" s="20">
        <f t="shared" si="22"/>
        <v>65968.999999999985</v>
      </c>
      <c r="I53" s="20">
        <f t="shared" si="22"/>
        <v>134804</v>
      </c>
      <c r="J53" s="20">
        <f t="shared" si="22"/>
        <v>23557</v>
      </c>
      <c r="K53" s="20">
        <f t="shared" si="22"/>
        <v>23294</v>
      </c>
      <c r="L53" s="20">
        <f t="shared" si="22"/>
        <v>26667</v>
      </c>
      <c r="M53" s="20">
        <f t="shared" si="22"/>
        <v>28053</v>
      </c>
      <c r="N53" s="21">
        <f t="shared" si="22"/>
        <v>33233</v>
      </c>
    </row>
    <row r="55" spans="2:14" x14ac:dyDescent="0.25">
      <c r="B55" t="s">
        <v>37</v>
      </c>
      <c r="C55" s="80">
        <f>C28-C53</f>
        <v>2.0000000000582077</v>
      </c>
      <c r="D55" s="80">
        <f t="shared" ref="D55:N55" si="23">D28-D53</f>
        <v>0</v>
      </c>
      <c r="E55" s="80">
        <f t="shared" si="23"/>
        <v>0</v>
      </c>
      <c r="F55" s="80">
        <f t="shared" si="23"/>
        <v>0</v>
      </c>
      <c r="G55" s="80">
        <f t="shared" si="23"/>
        <v>0</v>
      </c>
      <c r="H55" s="80">
        <f t="shared" si="23"/>
        <v>0</v>
      </c>
      <c r="I55" s="80">
        <f t="shared" si="23"/>
        <v>-3</v>
      </c>
      <c r="J55" s="80">
        <f t="shared" si="23"/>
        <v>0</v>
      </c>
      <c r="K55" s="80">
        <f t="shared" si="23"/>
        <v>0</v>
      </c>
      <c r="L55" s="80">
        <f t="shared" si="23"/>
        <v>0</v>
      </c>
      <c r="M55" s="80">
        <f t="shared" si="23"/>
        <v>0</v>
      </c>
      <c r="N55" s="80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15A6-08B6-49A3-B53D-791536C2AB28}">
  <dimension ref="A1:T24"/>
  <sheetViews>
    <sheetView workbookViewId="0">
      <selection activeCell="C3" sqref="C3:C23"/>
    </sheetView>
  </sheetViews>
  <sheetFormatPr defaultRowHeight="15" x14ac:dyDescent="0.25"/>
  <cols>
    <col min="2" max="2" width="72.42578125" customWidth="1"/>
  </cols>
  <sheetData>
    <row r="1" spans="1:20" ht="15.75" thickBot="1" x14ac:dyDescent="0.3"/>
    <row r="2" spans="1:20" ht="16.5" customHeight="1" thickTop="1" thickBot="1" x14ac:dyDescent="0.3">
      <c r="B2" s="130" t="s">
        <v>0</v>
      </c>
      <c r="C2" s="124" t="s">
        <v>1</v>
      </c>
      <c r="D2" s="125"/>
      <c r="E2" s="125"/>
      <c r="F2" s="125"/>
      <c r="G2" s="125"/>
      <c r="H2" s="126"/>
      <c r="I2" s="124" t="s">
        <v>2</v>
      </c>
      <c r="J2" s="125"/>
      <c r="K2" s="125"/>
      <c r="L2" s="125"/>
      <c r="M2" s="125"/>
      <c r="N2" s="126"/>
      <c r="O2" s="127" t="s">
        <v>24</v>
      </c>
      <c r="P2" s="128"/>
      <c r="Q2" s="128"/>
      <c r="R2" s="128"/>
      <c r="S2" s="128"/>
      <c r="T2" s="129"/>
    </row>
    <row r="3" spans="1:20" ht="16.5" thickTop="1" thickBot="1" x14ac:dyDescent="0.3">
      <c r="B3" s="131"/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3</v>
      </c>
      <c r="P3" s="7" t="s">
        <v>4</v>
      </c>
      <c r="Q3" s="7" t="s">
        <v>5</v>
      </c>
      <c r="R3" s="7" t="s">
        <v>6</v>
      </c>
      <c r="S3" s="7" t="s">
        <v>7</v>
      </c>
      <c r="T3" s="7" t="s">
        <v>8</v>
      </c>
    </row>
    <row r="4" spans="1:20" ht="16.5" thickTop="1" thickBot="1" x14ac:dyDescent="0.3">
      <c r="A4">
        <v>1</v>
      </c>
      <c r="B4" s="1" t="s">
        <v>9</v>
      </c>
      <c r="C4" s="2">
        <v>18656</v>
      </c>
      <c r="D4" s="2">
        <v>3942</v>
      </c>
      <c r="E4" s="2">
        <v>3438</v>
      </c>
      <c r="F4" s="2">
        <v>3431</v>
      </c>
      <c r="G4" s="2">
        <v>3361</v>
      </c>
      <c r="H4" s="2">
        <v>4484</v>
      </c>
      <c r="I4" s="2">
        <v>9187</v>
      </c>
      <c r="J4" s="2">
        <v>1856</v>
      </c>
      <c r="K4" s="2">
        <v>1721</v>
      </c>
      <c r="L4" s="2">
        <v>1732</v>
      </c>
      <c r="M4" s="2">
        <v>1684</v>
      </c>
      <c r="N4" s="2">
        <v>2193</v>
      </c>
      <c r="O4" s="2">
        <v>9468</v>
      </c>
      <c r="P4" s="2">
        <v>2086</v>
      </c>
      <c r="Q4" s="2">
        <v>1716</v>
      </c>
      <c r="R4" s="2">
        <v>1699</v>
      </c>
      <c r="S4" s="2">
        <v>1676</v>
      </c>
      <c r="T4" s="2">
        <v>2291</v>
      </c>
    </row>
    <row r="5" spans="1:20" ht="16.5" thickTop="1" thickBot="1" x14ac:dyDescent="0.3">
      <c r="A5">
        <v>2</v>
      </c>
      <c r="B5" s="4" t="s">
        <v>10</v>
      </c>
      <c r="C5" s="5">
        <v>5132</v>
      </c>
      <c r="D5" s="5">
        <v>1011</v>
      </c>
      <c r="E5" s="6">
        <v>904</v>
      </c>
      <c r="F5" s="5">
        <v>1157</v>
      </c>
      <c r="G5" s="6">
        <v>992</v>
      </c>
      <c r="H5" s="5">
        <v>1068</v>
      </c>
      <c r="I5" s="5">
        <v>2938</v>
      </c>
      <c r="J5" s="6">
        <v>692</v>
      </c>
      <c r="K5" s="6">
        <v>515</v>
      </c>
      <c r="L5" s="6">
        <v>651</v>
      </c>
      <c r="M5" s="6">
        <v>524</v>
      </c>
      <c r="N5" s="6">
        <v>555</v>
      </c>
      <c r="O5" s="5">
        <v>2194</v>
      </c>
      <c r="P5" s="6">
        <v>319</v>
      </c>
      <c r="Q5" s="6">
        <v>389</v>
      </c>
      <c r="R5" s="6">
        <v>505</v>
      </c>
      <c r="S5" s="6">
        <v>468</v>
      </c>
      <c r="T5" s="6">
        <v>513</v>
      </c>
    </row>
    <row r="6" spans="1:20" ht="16.5" thickTop="1" thickBot="1" x14ac:dyDescent="0.3">
      <c r="A6">
        <v>3</v>
      </c>
      <c r="B6" s="1" t="s">
        <v>22</v>
      </c>
      <c r="C6" s="2">
        <v>6355</v>
      </c>
      <c r="D6" s="2">
        <v>1337</v>
      </c>
      <c r="E6" s="2">
        <v>1146</v>
      </c>
      <c r="F6" s="2">
        <v>1441</v>
      </c>
      <c r="G6" s="2">
        <v>1168</v>
      </c>
      <c r="H6" s="2">
        <v>1262</v>
      </c>
      <c r="I6" s="2">
        <v>3838</v>
      </c>
      <c r="J6" s="2">
        <v>974</v>
      </c>
      <c r="K6" s="2">
        <v>683</v>
      </c>
      <c r="L6" s="2">
        <v>852</v>
      </c>
      <c r="M6" s="2">
        <v>644</v>
      </c>
      <c r="N6" s="2">
        <v>685</v>
      </c>
      <c r="O6" s="2">
        <v>2517</v>
      </c>
      <c r="P6" s="2">
        <v>364</v>
      </c>
      <c r="Q6" s="2">
        <v>463</v>
      </c>
      <c r="R6" s="2">
        <v>590</v>
      </c>
      <c r="S6" s="2">
        <v>524</v>
      </c>
      <c r="T6" s="2">
        <v>577</v>
      </c>
    </row>
    <row r="7" spans="1:20" ht="16.5" thickTop="1" thickBot="1" x14ac:dyDescent="0.3">
      <c r="A7">
        <v>4</v>
      </c>
      <c r="B7" s="4" t="s">
        <v>11</v>
      </c>
      <c r="C7" s="5">
        <v>11345</v>
      </c>
      <c r="D7" s="5">
        <v>1776</v>
      </c>
      <c r="E7" s="6">
        <v>1910</v>
      </c>
      <c r="F7" s="5">
        <v>2271</v>
      </c>
      <c r="G7" s="6">
        <v>2507</v>
      </c>
      <c r="H7" s="5">
        <v>2881</v>
      </c>
      <c r="I7" s="5">
        <v>3609</v>
      </c>
      <c r="J7" s="6">
        <v>617</v>
      </c>
      <c r="K7" s="6">
        <v>613</v>
      </c>
      <c r="L7" s="6">
        <v>731</v>
      </c>
      <c r="M7" s="6">
        <v>774</v>
      </c>
      <c r="N7" s="6">
        <v>874</v>
      </c>
      <c r="O7" s="5">
        <v>9509</v>
      </c>
      <c r="P7" s="6">
        <v>1355</v>
      </c>
      <c r="Q7" s="6">
        <v>1666</v>
      </c>
      <c r="R7" s="6">
        <v>1954</v>
      </c>
      <c r="S7" s="6">
        <v>2327</v>
      </c>
      <c r="T7" s="6">
        <v>2207</v>
      </c>
    </row>
    <row r="8" spans="1:20" ht="18.75" customHeight="1" thickTop="1" thickBot="1" x14ac:dyDescent="0.3">
      <c r="A8">
        <v>5</v>
      </c>
      <c r="B8" s="1" t="s">
        <v>21</v>
      </c>
      <c r="C8" s="2">
        <v>11902</v>
      </c>
      <c r="D8" s="2">
        <v>2264</v>
      </c>
      <c r="E8" s="2">
        <v>2313</v>
      </c>
      <c r="F8" s="2">
        <v>2537</v>
      </c>
      <c r="G8" s="2">
        <v>2283</v>
      </c>
      <c r="H8" s="2">
        <v>2505</v>
      </c>
      <c r="I8" s="2">
        <v>9505</v>
      </c>
      <c r="J8" s="2">
        <v>1745</v>
      </c>
      <c r="K8" s="2">
        <v>1899</v>
      </c>
      <c r="L8" s="2">
        <v>2088</v>
      </c>
      <c r="M8" s="2">
        <v>1828</v>
      </c>
      <c r="N8" s="2">
        <v>1945</v>
      </c>
      <c r="O8" s="2">
        <v>2397</v>
      </c>
      <c r="P8" s="2">
        <v>519</v>
      </c>
      <c r="Q8" s="2">
        <v>414</v>
      </c>
      <c r="R8" s="2">
        <v>449</v>
      </c>
      <c r="S8" s="2">
        <v>455</v>
      </c>
      <c r="T8" s="2">
        <v>559</v>
      </c>
    </row>
    <row r="9" spans="1:20" ht="16.5" thickTop="1" thickBot="1" x14ac:dyDescent="0.3">
      <c r="A9">
        <v>6</v>
      </c>
      <c r="B9" s="4" t="s">
        <v>12</v>
      </c>
      <c r="C9" s="5">
        <v>7586</v>
      </c>
      <c r="D9" s="5">
        <v>1346</v>
      </c>
      <c r="E9" s="6">
        <v>1306</v>
      </c>
      <c r="F9" s="5">
        <v>1566</v>
      </c>
      <c r="G9" s="6">
        <v>1564</v>
      </c>
      <c r="H9" s="5">
        <v>1805</v>
      </c>
      <c r="I9" s="5">
        <v>3137</v>
      </c>
      <c r="J9" s="6">
        <v>622</v>
      </c>
      <c r="K9" s="6">
        <v>544</v>
      </c>
      <c r="L9" s="6">
        <v>653</v>
      </c>
      <c r="M9" s="6">
        <v>620</v>
      </c>
      <c r="N9" s="6">
        <v>698</v>
      </c>
      <c r="O9" s="5">
        <v>4449</v>
      </c>
      <c r="P9" s="6">
        <v>724</v>
      </c>
      <c r="Q9" s="6">
        <v>762</v>
      </c>
      <c r="R9" s="6">
        <v>913</v>
      </c>
      <c r="S9" s="6">
        <v>944</v>
      </c>
      <c r="T9" s="6">
        <v>1107</v>
      </c>
    </row>
    <row r="10" spans="1:20" ht="16.5" thickTop="1" thickBot="1" x14ac:dyDescent="0.3">
      <c r="A10">
        <v>7</v>
      </c>
      <c r="B10" s="1" t="s">
        <v>13</v>
      </c>
      <c r="C10" s="2">
        <v>8701</v>
      </c>
      <c r="D10" s="2">
        <v>1483</v>
      </c>
      <c r="E10" s="2">
        <v>1499</v>
      </c>
      <c r="F10" s="2">
        <v>1793</v>
      </c>
      <c r="G10" s="2">
        <v>1863</v>
      </c>
      <c r="H10" s="2">
        <v>2064</v>
      </c>
      <c r="I10" s="2">
        <v>2871</v>
      </c>
      <c r="J10" s="2">
        <v>592</v>
      </c>
      <c r="K10" s="2">
        <v>481</v>
      </c>
      <c r="L10" s="2">
        <v>594</v>
      </c>
      <c r="M10" s="2">
        <v>577</v>
      </c>
      <c r="N10" s="2">
        <v>627</v>
      </c>
      <c r="O10" s="2">
        <v>5829</v>
      </c>
      <c r="P10" s="2">
        <v>890</v>
      </c>
      <c r="Q10" s="2">
        <v>1018</v>
      </c>
      <c r="R10" s="2">
        <v>1199</v>
      </c>
      <c r="S10" s="2">
        <v>1286</v>
      </c>
      <c r="T10" s="2">
        <v>1437</v>
      </c>
    </row>
    <row r="11" spans="1:20" ht="16.5" thickTop="1" thickBot="1" x14ac:dyDescent="0.3">
      <c r="A11">
        <v>8</v>
      </c>
      <c r="B11" s="4" t="s">
        <v>23</v>
      </c>
      <c r="C11" s="5">
        <v>52249</v>
      </c>
      <c r="D11" s="5">
        <v>8404</v>
      </c>
      <c r="E11" s="6">
        <v>8467</v>
      </c>
      <c r="F11" s="5">
        <v>11918</v>
      </c>
      <c r="G11" s="6">
        <v>11538</v>
      </c>
      <c r="H11" s="5">
        <v>11923</v>
      </c>
      <c r="I11" s="5">
        <v>24004</v>
      </c>
      <c r="J11" s="6">
        <v>4220</v>
      </c>
      <c r="K11" s="6">
        <v>3827</v>
      </c>
      <c r="L11" s="6">
        <v>5385</v>
      </c>
      <c r="M11" s="6">
        <v>5203</v>
      </c>
      <c r="N11" s="6">
        <v>5369</v>
      </c>
      <c r="O11" s="5">
        <v>26472</v>
      </c>
      <c r="P11" s="6">
        <v>3988</v>
      </c>
      <c r="Q11" s="6">
        <v>4270</v>
      </c>
      <c r="R11" s="6">
        <v>6120</v>
      </c>
      <c r="S11" s="6">
        <v>5741</v>
      </c>
      <c r="T11" s="6">
        <v>6354</v>
      </c>
    </row>
    <row r="12" spans="1:20" ht="16.5" thickTop="1" thickBot="1" x14ac:dyDescent="0.3">
      <c r="A12">
        <v>9</v>
      </c>
      <c r="B12" s="1" t="s">
        <v>14</v>
      </c>
      <c r="C12" s="2">
        <v>8181</v>
      </c>
      <c r="D12" s="2">
        <v>1822</v>
      </c>
      <c r="E12" s="2">
        <v>1514</v>
      </c>
      <c r="F12" s="2">
        <v>1869</v>
      </c>
      <c r="G12" s="2">
        <v>1436</v>
      </c>
      <c r="H12" s="2">
        <v>1539</v>
      </c>
      <c r="I12" s="2">
        <v>5215</v>
      </c>
      <c r="J12" s="2">
        <v>1403</v>
      </c>
      <c r="K12" s="2">
        <v>943</v>
      </c>
      <c r="L12" s="2">
        <v>1159</v>
      </c>
      <c r="M12" s="2">
        <v>831</v>
      </c>
      <c r="N12" s="2">
        <v>878</v>
      </c>
      <c r="O12" s="2">
        <v>2965</v>
      </c>
      <c r="P12" s="2">
        <v>419</v>
      </c>
      <c r="Q12" s="2">
        <v>571</v>
      </c>
      <c r="R12" s="2">
        <v>710</v>
      </c>
      <c r="S12" s="2">
        <v>605</v>
      </c>
      <c r="T12" s="2">
        <v>661</v>
      </c>
    </row>
    <row r="13" spans="1:20" ht="16.5" thickTop="1" thickBot="1" x14ac:dyDescent="0.3">
      <c r="A13">
        <v>10</v>
      </c>
      <c r="B13" s="4" t="s">
        <v>15</v>
      </c>
      <c r="C13" s="5">
        <v>15865</v>
      </c>
      <c r="D13" s="5">
        <v>2392</v>
      </c>
      <c r="E13" s="6">
        <v>2440</v>
      </c>
      <c r="F13" s="5">
        <v>2717</v>
      </c>
      <c r="G13" s="6">
        <v>3208</v>
      </c>
      <c r="H13" s="5">
        <v>5108</v>
      </c>
      <c r="I13" s="5">
        <v>4015</v>
      </c>
      <c r="J13" s="6">
        <v>616</v>
      </c>
      <c r="K13" s="6">
        <v>645</v>
      </c>
      <c r="L13" s="6">
        <v>727</v>
      </c>
      <c r="M13" s="6">
        <v>814</v>
      </c>
      <c r="N13" s="6">
        <v>1213</v>
      </c>
      <c r="O13" s="5">
        <v>11850</v>
      </c>
      <c r="P13" s="6">
        <v>1776</v>
      </c>
      <c r="Q13" s="6">
        <v>1795</v>
      </c>
      <c r="R13" s="6">
        <v>1990</v>
      </c>
      <c r="S13" s="6">
        <v>2394</v>
      </c>
      <c r="T13" s="6">
        <v>3894</v>
      </c>
    </row>
    <row r="14" spans="1:20" ht="16.5" thickTop="1" thickBot="1" x14ac:dyDescent="0.3">
      <c r="A14">
        <v>11</v>
      </c>
      <c r="B14" s="1" t="s">
        <v>25</v>
      </c>
      <c r="C14" s="2">
        <v>7242</v>
      </c>
      <c r="D14" s="2">
        <v>1366</v>
      </c>
      <c r="E14" s="2">
        <v>1341</v>
      </c>
      <c r="F14" s="2">
        <v>1536</v>
      </c>
      <c r="G14" s="2">
        <v>1431</v>
      </c>
      <c r="H14" s="2">
        <v>1568</v>
      </c>
      <c r="I14" s="2">
        <v>4356</v>
      </c>
      <c r="J14" s="2">
        <v>833</v>
      </c>
      <c r="K14" s="2">
        <v>825</v>
      </c>
      <c r="L14" s="2">
        <v>952</v>
      </c>
      <c r="M14" s="2">
        <v>840</v>
      </c>
      <c r="N14" s="2">
        <v>907</v>
      </c>
      <c r="O14" s="2">
        <v>2886</v>
      </c>
      <c r="P14" s="2">
        <v>533</v>
      </c>
      <c r="Q14" s="2">
        <v>516</v>
      </c>
      <c r="R14" s="2">
        <v>584</v>
      </c>
      <c r="S14" s="2">
        <v>591</v>
      </c>
      <c r="T14" s="2">
        <v>661</v>
      </c>
    </row>
    <row r="15" spans="1:20" ht="16.5" thickTop="1" thickBot="1" x14ac:dyDescent="0.3">
      <c r="A15">
        <v>12</v>
      </c>
      <c r="B15" s="4" t="s">
        <v>26</v>
      </c>
      <c r="C15" s="5">
        <v>54669</v>
      </c>
      <c r="D15" s="5">
        <v>10164</v>
      </c>
      <c r="E15" s="6">
        <v>10358</v>
      </c>
      <c r="F15" s="5">
        <v>10167</v>
      </c>
      <c r="G15" s="6">
        <v>11145</v>
      </c>
      <c r="H15" s="5">
        <v>12836</v>
      </c>
      <c r="I15" s="5">
        <v>30657</v>
      </c>
      <c r="J15" s="6">
        <v>4756</v>
      </c>
      <c r="K15" s="6">
        <v>5901</v>
      </c>
      <c r="L15" s="6">
        <v>6029</v>
      </c>
      <c r="M15" s="6">
        <v>6553</v>
      </c>
      <c r="N15" s="6">
        <v>7418</v>
      </c>
      <c r="O15" s="5">
        <v>24012</v>
      </c>
      <c r="P15" s="6">
        <v>5408</v>
      </c>
      <c r="Q15" s="6">
        <v>4456</v>
      </c>
      <c r="R15" s="6">
        <v>4138</v>
      </c>
      <c r="S15" s="6">
        <v>4592</v>
      </c>
      <c r="T15" s="6">
        <v>5418</v>
      </c>
    </row>
    <row r="16" spans="1:20" ht="16.5" thickTop="1" thickBot="1" x14ac:dyDescent="0.3">
      <c r="A16">
        <v>13</v>
      </c>
      <c r="B16" s="1" t="s">
        <v>27</v>
      </c>
      <c r="C16" s="2">
        <v>5161</v>
      </c>
      <c r="D16" s="2">
        <v>927</v>
      </c>
      <c r="E16" s="2">
        <v>978</v>
      </c>
      <c r="F16" s="2">
        <v>983</v>
      </c>
      <c r="G16" s="2">
        <v>1034</v>
      </c>
      <c r="H16" s="2">
        <v>1238</v>
      </c>
      <c r="I16" s="2">
        <v>3005</v>
      </c>
      <c r="J16" s="2">
        <v>536</v>
      </c>
      <c r="K16" s="2">
        <v>594</v>
      </c>
      <c r="L16" s="2">
        <v>582</v>
      </c>
      <c r="M16" s="2">
        <v>602</v>
      </c>
      <c r="N16" s="2">
        <v>690</v>
      </c>
      <c r="O16" s="2">
        <v>2156</v>
      </c>
      <c r="P16" s="2">
        <v>391</v>
      </c>
      <c r="Q16" s="2">
        <v>385</v>
      </c>
      <c r="R16" s="2">
        <v>401</v>
      </c>
      <c r="S16" s="2">
        <v>431</v>
      </c>
      <c r="T16" s="2">
        <v>548</v>
      </c>
    </row>
    <row r="17" spans="1:20" ht="16.5" thickTop="1" thickBot="1" x14ac:dyDescent="0.3">
      <c r="A17">
        <v>14</v>
      </c>
      <c r="B17" s="4" t="s">
        <v>16</v>
      </c>
      <c r="C17" s="5">
        <v>18985</v>
      </c>
      <c r="D17" s="5">
        <v>3032</v>
      </c>
      <c r="E17" s="6">
        <v>3266</v>
      </c>
      <c r="F17" s="5">
        <v>3710</v>
      </c>
      <c r="G17" s="6">
        <v>4169</v>
      </c>
      <c r="H17" s="5">
        <v>4809</v>
      </c>
      <c r="I17" s="5">
        <v>4161</v>
      </c>
      <c r="J17" s="6">
        <v>781</v>
      </c>
      <c r="K17" s="6">
        <v>722</v>
      </c>
      <c r="L17" s="6">
        <v>811</v>
      </c>
      <c r="M17" s="6">
        <v>865</v>
      </c>
      <c r="N17" s="6">
        <v>982</v>
      </c>
      <c r="O17" s="5">
        <v>14824</v>
      </c>
      <c r="P17" s="6">
        <v>2252</v>
      </c>
      <c r="Q17" s="6">
        <v>2543</v>
      </c>
      <c r="R17" s="6">
        <v>2899</v>
      </c>
      <c r="S17" s="6">
        <v>3303</v>
      </c>
      <c r="T17" s="6">
        <v>3827</v>
      </c>
    </row>
    <row r="18" spans="1:20" ht="16.5" thickTop="1" thickBot="1" x14ac:dyDescent="0.3">
      <c r="A18">
        <v>15</v>
      </c>
      <c r="B18" s="1" t="s">
        <v>17</v>
      </c>
      <c r="C18" s="2">
        <v>42052</v>
      </c>
      <c r="D18" s="2">
        <v>8020</v>
      </c>
      <c r="E18" s="2">
        <v>7464</v>
      </c>
      <c r="F18" s="2">
        <v>7978</v>
      </c>
      <c r="G18" s="2">
        <v>8654</v>
      </c>
      <c r="H18" s="2">
        <v>9935</v>
      </c>
      <c r="I18" s="2">
        <v>39268</v>
      </c>
      <c r="J18" s="2">
        <v>7646</v>
      </c>
      <c r="K18" s="2">
        <v>6951</v>
      </c>
      <c r="L18" s="2">
        <v>7435</v>
      </c>
      <c r="M18" s="2">
        <v>8052</v>
      </c>
      <c r="N18" s="2">
        <v>9184</v>
      </c>
      <c r="O18" s="2">
        <v>2783</v>
      </c>
      <c r="P18" s="2">
        <v>374</v>
      </c>
      <c r="Q18" s="2">
        <v>513</v>
      </c>
      <c r="R18" s="2">
        <v>543</v>
      </c>
      <c r="S18" s="2">
        <v>603</v>
      </c>
      <c r="T18" s="2">
        <v>751</v>
      </c>
    </row>
    <row r="19" spans="1:20" ht="16.5" thickTop="1" thickBot="1" x14ac:dyDescent="0.3">
      <c r="A19">
        <v>16</v>
      </c>
      <c r="B19" s="4" t="s">
        <v>28</v>
      </c>
      <c r="C19" s="5">
        <v>20281</v>
      </c>
      <c r="D19" s="5">
        <v>3334</v>
      </c>
      <c r="E19" s="6">
        <v>3476</v>
      </c>
      <c r="F19" s="5">
        <v>3847</v>
      </c>
      <c r="G19" s="6">
        <v>4158</v>
      </c>
      <c r="H19" s="5">
        <v>5467</v>
      </c>
      <c r="I19" s="5">
        <v>20281</v>
      </c>
      <c r="J19" s="6">
        <v>3334</v>
      </c>
      <c r="K19" s="6">
        <v>3476</v>
      </c>
      <c r="L19" s="6">
        <v>3847</v>
      </c>
      <c r="M19" s="6">
        <v>4158</v>
      </c>
      <c r="N19" s="6">
        <v>5467</v>
      </c>
      <c r="O19" s="5" t="s">
        <v>18</v>
      </c>
      <c r="P19" s="6"/>
      <c r="Q19" s="6"/>
      <c r="R19" s="6"/>
      <c r="S19" s="6"/>
      <c r="T19" s="6"/>
    </row>
    <row r="20" spans="1:20" ht="16.5" thickTop="1" thickBot="1" x14ac:dyDescent="0.3">
      <c r="A20">
        <v>17</v>
      </c>
      <c r="B20" s="1" t="s">
        <v>19</v>
      </c>
      <c r="C20" s="2">
        <v>32504</v>
      </c>
      <c r="D20" s="2">
        <v>6218</v>
      </c>
      <c r="E20" s="2">
        <v>5706</v>
      </c>
      <c r="F20" s="2">
        <v>6201</v>
      </c>
      <c r="G20" s="2">
        <v>6599</v>
      </c>
      <c r="H20" s="2">
        <v>7779</v>
      </c>
      <c r="I20" s="2">
        <v>22013</v>
      </c>
      <c r="J20" s="2">
        <v>4059</v>
      </c>
      <c r="K20" s="2">
        <v>3889</v>
      </c>
      <c r="L20" s="2">
        <v>4228</v>
      </c>
      <c r="M20" s="2">
        <v>4486</v>
      </c>
      <c r="N20" s="2">
        <v>5351</v>
      </c>
      <c r="O20" s="2">
        <v>10490</v>
      </c>
      <c r="P20" s="2">
        <v>2159</v>
      </c>
      <c r="Q20" s="2">
        <v>1817</v>
      </c>
      <c r="R20" s="2">
        <v>1973</v>
      </c>
      <c r="S20" s="2">
        <v>2113</v>
      </c>
      <c r="T20" s="2">
        <v>2428</v>
      </c>
    </row>
    <row r="21" spans="1:20" ht="16.5" thickTop="1" thickBot="1" x14ac:dyDescent="0.3">
      <c r="A21">
        <v>18</v>
      </c>
      <c r="B21" s="4" t="s">
        <v>29</v>
      </c>
      <c r="C21" s="5">
        <v>10573</v>
      </c>
      <c r="D21" s="5">
        <v>1960</v>
      </c>
      <c r="E21" s="6">
        <v>1883</v>
      </c>
      <c r="F21" s="5">
        <v>1916</v>
      </c>
      <c r="G21" s="6">
        <v>1926</v>
      </c>
      <c r="H21" s="5">
        <v>2888</v>
      </c>
      <c r="I21" s="5">
        <v>10573</v>
      </c>
      <c r="J21" s="6">
        <v>1960</v>
      </c>
      <c r="K21" s="6">
        <v>1883</v>
      </c>
      <c r="L21" s="6">
        <v>1916</v>
      </c>
      <c r="M21" s="6">
        <v>1926</v>
      </c>
      <c r="N21" s="6">
        <v>2888</v>
      </c>
      <c r="O21" s="5" t="s">
        <v>18</v>
      </c>
      <c r="P21" s="6"/>
      <c r="Q21" s="6"/>
      <c r="R21" s="6"/>
      <c r="S21" s="6"/>
      <c r="T21" s="6"/>
    </row>
    <row r="22" spans="1:20" ht="16.5" thickTop="1" thickBot="1" x14ac:dyDescent="0.3">
      <c r="B22" s="1" t="s">
        <v>30</v>
      </c>
      <c r="C22" s="2">
        <v>74244</v>
      </c>
      <c r="D22" s="2">
        <v>12432</v>
      </c>
      <c r="E22" s="2">
        <v>13651</v>
      </c>
      <c r="F22" s="2">
        <v>14742</v>
      </c>
      <c r="G22" s="2">
        <v>15374</v>
      </c>
      <c r="H22" s="2">
        <v>18045</v>
      </c>
      <c r="I22" s="2">
        <v>74244</v>
      </c>
      <c r="J22" s="2">
        <v>12432</v>
      </c>
      <c r="K22" s="2">
        <v>13651</v>
      </c>
      <c r="L22" s="2">
        <v>14742</v>
      </c>
      <c r="M22" s="2">
        <v>15374</v>
      </c>
      <c r="N22" s="2">
        <v>18045</v>
      </c>
      <c r="O22" s="2" t="s">
        <v>18</v>
      </c>
      <c r="P22" s="2"/>
      <c r="Q22" s="2"/>
      <c r="R22" s="2"/>
      <c r="S22" s="2"/>
      <c r="T22" s="2"/>
    </row>
    <row r="23" spans="1:20" ht="16.5" thickTop="1" thickBot="1" x14ac:dyDescent="0.3">
      <c r="B23" s="8" t="s">
        <v>20</v>
      </c>
      <c r="C23" s="3">
        <v>411681</v>
      </c>
      <c r="D23" s="3">
        <v>73232</v>
      </c>
      <c r="E23" s="3">
        <v>73059</v>
      </c>
      <c r="F23" s="3">
        <v>81780</v>
      </c>
      <c r="G23" s="3">
        <v>84408</v>
      </c>
      <c r="H23" s="3">
        <v>99203</v>
      </c>
      <c r="I23" s="3">
        <v>276878</v>
      </c>
      <c r="J23" s="3">
        <v>49674</v>
      </c>
      <c r="K23" s="3">
        <v>49764</v>
      </c>
      <c r="L23" s="3">
        <v>55114</v>
      </c>
      <c r="M23" s="3">
        <v>56356</v>
      </c>
      <c r="N23" s="3">
        <v>65970</v>
      </c>
      <c r="O23" s="3">
        <v>134803</v>
      </c>
      <c r="P23" s="3">
        <v>23557</v>
      </c>
      <c r="Q23" s="3">
        <v>23295</v>
      </c>
      <c r="R23" s="3">
        <v>26666</v>
      </c>
      <c r="S23" s="3">
        <v>28052</v>
      </c>
      <c r="T23" s="3">
        <v>33233</v>
      </c>
    </row>
    <row r="24" spans="1:20" ht="15.75" thickTop="1" x14ac:dyDescent="0.25"/>
  </sheetData>
  <mergeCells count="4">
    <mergeCell ref="I2:N2"/>
    <mergeCell ref="O2:T2"/>
    <mergeCell ref="B2:B3"/>
    <mergeCell ref="C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4 411681</vt:lpstr>
      <vt:lpstr>4 411679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2022-07-08T05:45:30Z</dcterms:created>
  <dcterms:modified xsi:type="dcterms:W3CDTF">2022-07-08T09:05:55Z</dcterms:modified>
</cp:coreProperties>
</file>