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tabRatio="696" firstSheet="1" activeTab="2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8" r:id="rId5"/>
    <sheet name="Acc_Repayment" sheetId="9" r:id="rId6"/>
    <sheet name="Acc_Disbursement1" sheetId="7" r:id="rId7"/>
    <sheet name="Acc_Repayment1" sheetId="6" r:id="rId8"/>
  </sheets>
  <calcPr calcId="162913"/>
</workbook>
</file>

<file path=xl/calcChain.xml><?xml version="1.0" encoding="utf-8"?>
<calcChain xmlns="http://schemas.openxmlformats.org/spreadsheetml/2006/main">
  <c r="R5" i="1" l="1"/>
  <c r="S5" i="1" s="1"/>
  <c r="R6" i="1" l="1"/>
  <c r="R7" i="1"/>
  <c r="R9" i="1"/>
  <c r="R10" i="1"/>
  <c r="R11" i="1"/>
  <c r="R12" i="1"/>
  <c r="R13" i="1"/>
  <c r="R14" i="1"/>
  <c r="R15" i="1"/>
  <c r="R8" i="1"/>
  <c r="R3" i="1"/>
</calcChain>
</file>

<file path=xl/sharedStrings.xml><?xml version="1.0" encoding="utf-8"?>
<sst xmlns="http://schemas.openxmlformats.org/spreadsheetml/2006/main" count="139" uniqueCount="52">
  <si>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</si>
  <si>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</si>
  <si>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</si>
  <si>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</si>
  <si>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</si>
  <si>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</si>
  <si>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</si>
  <si>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</si>
  <si>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</si>
  <si>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</si>
  <si>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</si>
  <si>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</si>
  <si>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</si>
  <si>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</si>
  <si>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</si>
  <si>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</si>
  <si>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Original</t>
  </si>
  <si>
    <t>Waived</t>
  </si>
  <si>
    <t>Written Off</t>
  </si>
  <si>
    <t>Over Due</t>
  </si>
  <si>
    <t>Office</t>
  </si>
  <si>
    <t>Transaction Date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</si>
  <si>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</si>
  <si>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</si>
  <si>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</si>
  <si>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</si>
  <si>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</si>
  <si>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</si>
  <si>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</si>
  <si>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</si>
  <si>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</si>
  <si>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</si>
  <si>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</si>
  <si>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</si>
  <si>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</si>
  <si>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</si>
  <si>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</si>
  <si>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L116</t>
  </si>
  <si>
    <t>clickonmakerepayment</t>
  </si>
  <si>
    <t>makerepayment</t>
  </si>
  <si>
    <t>repaymenttransactiondate</t>
  </si>
  <si>
    <t>ID</t>
  </si>
  <si>
    <t>Transaction Type</t>
  </si>
  <si>
    <t>Amount</t>
  </si>
  <si>
    <t>Principal</t>
  </si>
  <si>
    <t>Loan Balance</t>
  </si>
  <si>
    <t>$ 5,000</t>
  </si>
  <si>
    <t>$ 813.75</t>
  </si>
  <si>
    <t>$ 73.97</t>
  </si>
  <si>
    <t>$ 887.72</t>
  </si>
  <si>
    <t>$ 864.71</t>
  </si>
  <si>
    <t>$ 23.01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</si>
</sst>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3" borderId="0" xfId="0" applyNumberFormat="1" applyFill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15.7109375" bestFit="1" customWidth="1"/>
  </cols>
  <sheetData>
    <row r="1" spans="1:2" x14ac:dyDescent="0.25">
      <c r="A1" s="5" t="s">
        <v>38</v>
      </c>
      <c r="B1" s="5" t="s">
        <v>39</v>
      </c>
    </row>
    <row r="2" spans="1:2" x14ac:dyDescent="0.25">
      <c r="A2" s="5" t="s">
        <v>40</v>
      </c>
      <c r="B2" s="13">
        <v>42064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defaultRowHeight="15" x14ac:dyDescent="0.25"/>
  <cols>
    <col min="1" max="1" width="8" style="4" bestFit="1" customWidth="1"/>
    <col min="2" max="2" width="8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7" x14ac:dyDescent="0.25">
      <c r="A1" s="1" t="s">
        <v>16</v>
      </c>
      <c r="B1" s="1" t="s">
        <v>11</v>
      </c>
      <c r="C1" s="1" t="s">
        <v>17</v>
      </c>
      <c r="D1" s="1" t="s">
        <v>18</v>
      </c>
      <c r="E1" s="1" t="s">
        <v>14</v>
      </c>
      <c r="F1" s="1" t="s">
        <v>19</v>
      </c>
    </row>
    <row r="2" spans="1:7" x14ac:dyDescent="0.25">
      <c r="A2" s="8">
        <v>10000</v>
      </c>
      <c r="B2" s="9">
        <v>1678.46</v>
      </c>
      <c r="C2" s="6"/>
      <c r="D2" s="6">
        <v>0</v>
      </c>
      <c r="E2" s="9">
        <v>8321.5400000000009</v>
      </c>
      <c r="F2" s="6">
        <v>0</v>
      </c>
      <c r="G2"/>
    </row>
    <row r="3" spans="1:7" x14ac:dyDescent="0.25">
      <c r="A3" s="6">
        <v>560.24</v>
      </c>
      <c r="B3" s="6">
        <v>96.98</v>
      </c>
      <c r="C3" s="6">
        <v>0</v>
      </c>
      <c r="D3" s="6">
        <v>0</v>
      </c>
      <c r="E3" s="6">
        <v>463.26</v>
      </c>
      <c r="F3" s="6">
        <v>0</v>
      </c>
    </row>
    <row r="4" spans="1:7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7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Normal="100" workbookViewId="0">
      <selection activeCell="K18" sqref="K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8554687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10.7109375" style="19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9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9" x14ac:dyDescent="0.25">
      <c r="A2" s="6"/>
      <c r="B2" s="6"/>
      <c r="C2" s="7">
        <v>42005</v>
      </c>
      <c r="D2" s="6"/>
      <c r="E2" s="6"/>
      <c r="F2" s="6"/>
      <c r="G2" s="8">
        <v>5000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  <c r="P2" s="6"/>
    </row>
    <row r="3" spans="1:19" x14ac:dyDescent="0.25">
      <c r="A3" s="6">
        <v>1</v>
      </c>
      <c r="B3" s="6">
        <v>45</v>
      </c>
      <c r="C3" s="7">
        <v>42050</v>
      </c>
      <c r="D3" s="7">
        <v>42050</v>
      </c>
      <c r="E3" s="10"/>
      <c r="F3" s="6">
        <v>813.75</v>
      </c>
      <c r="G3" s="9">
        <v>4186.25</v>
      </c>
      <c r="H3" s="6">
        <v>73.97</v>
      </c>
      <c r="I3" s="6">
        <v>0</v>
      </c>
      <c r="J3" s="6">
        <v>0</v>
      </c>
      <c r="K3" s="6">
        <v>887.72</v>
      </c>
      <c r="L3" s="6">
        <v>887.72</v>
      </c>
      <c r="M3" s="6">
        <v>0</v>
      </c>
      <c r="N3" s="6"/>
      <c r="O3" s="6">
        <v>0</v>
      </c>
      <c r="Q3" s="6">
        <v>0</v>
      </c>
      <c r="R3">
        <f>G2*(12%/365)*B3</f>
        <v>73.972602739726028</v>
      </c>
    </row>
    <row r="4" spans="1:19" x14ac:dyDescent="0.25">
      <c r="A4" s="6"/>
      <c r="B4" s="6"/>
      <c r="C4" s="7">
        <v>42064</v>
      </c>
      <c r="D4" s="6"/>
      <c r="E4" s="6"/>
      <c r="F4" s="6"/>
      <c r="G4" s="8">
        <v>5000</v>
      </c>
      <c r="H4" s="6"/>
      <c r="I4" s="6">
        <v>0</v>
      </c>
      <c r="J4" s="6"/>
      <c r="K4" s="6">
        <v>0</v>
      </c>
      <c r="L4" s="6">
        <v>0</v>
      </c>
      <c r="M4" s="6"/>
      <c r="N4" s="6"/>
      <c r="O4" s="6"/>
      <c r="Q4" s="6"/>
    </row>
    <row r="5" spans="1:19" x14ac:dyDescent="0.25">
      <c r="A5" s="6">
        <v>2</v>
      </c>
      <c r="B5" s="6">
        <v>14</v>
      </c>
      <c r="C5" s="7">
        <v>42064</v>
      </c>
      <c r="D5" s="7">
        <v>42064</v>
      </c>
      <c r="E5" s="10"/>
      <c r="F5" s="6">
        <v>864.71</v>
      </c>
      <c r="G5" s="9">
        <v>8321.5400000000009</v>
      </c>
      <c r="H5" s="6">
        <v>23.01</v>
      </c>
      <c r="I5" s="6">
        <v>0</v>
      </c>
      <c r="J5" s="6">
        <v>0</v>
      </c>
      <c r="K5" s="6">
        <v>887.72</v>
      </c>
      <c r="L5" s="6">
        <v>887.72</v>
      </c>
      <c r="M5" s="6">
        <v>0</v>
      </c>
      <c r="N5" s="6"/>
      <c r="O5" s="6">
        <v>0</v>
      </c>
      <c r="Q5" s="6">
        <v>0</v>
      </c>
      <c r="R5" s="21">
        <f>0+(14/28)</f>
        <v>0.5</v>
      </c>
      <c r="S5" s="21">
        <f>G3*1%*R5</f>
        <v>20.931250000000002</v>
      </c>
    </row>
    <row r="6" spans="1:19" x14ac:dyDescent="0.25">
      <c r="A6" s="6">
        <v>3</v>
      </c>
      <c r="B6" s="6">
        <v>31</v>
      </c>
      <c r="C6" s="7">
        <v>42095</v>
      </c>
      <c r="D6" s="6"/>
      <c r="E6" s="6"/>
      <c r="F6" s="6">
        <v>802.91</v>
      </c>
      <c r="G6" s="9">
        <v>7518.63</v>
      </c>
      <c r="H6" s="6">
        <v>84.81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/>
      <c r="O6" s="6">
        <v>0</v>
      </c>
      <c r="Q6" s="6">
        <v>887.72</v>
      </c>
      <c r="R6" s="19">
        <f>G5*(12%/365)*B6</f>
        <v>84.811311780821924</v>
      </c>
    </row>
    <row r="7" spans="1:19" x14ac:dyDescent="0.25">
      <c r="A7" s="6">
        <v>4</v>
      </c>
      <c r="B7" s="6">
        <v>30</v>
      </c>
      <c r="C7" s="7">
        <v>42125</v>
      </c>
      <c r="D7" s="6"/>
      <c r="E7" s="6"/>
      <c r="F7" s="6">
        <v>813.56</v>
      </c>
      <c r="G7" s="9">
        <v>6705.07</v>
      </c>
      <c r="H7" s="6">
        <v>74.16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/>
      <c r="O7" s="6">
        <v>0</v>
      </c>
      <c r="Q7" s="6">
        <v>887.72</v>
      </c>
      <c r="R7" s="19">
        <f>G6*(12%/365)*B7</f>
        <v>74.15635068493151</v>
      </c>
    </row>
    <row r="8" spans="1:19" x14ac:dyDescent="0.25">
      <c r="A8" s="6">
        <v>5</v>
      </c>
      <c r="B8" s="6">
        <v>31</v>
      </c>
      <c r="C8" s="7">
        <v>42156</v>
      </c>
      <c r="D8" s="6"/>
      <c r="E8" s="6"/>
      <c r="F8" s="6">
        <v>819.38</v>
      </c>
      <c r="G8" s="9">
        <v>5885.69</v>
      </c>
      <c r="H8" s="6">
        <v>68.34</v>
      </c>
      <c r="I8" s="6">
        <v>0</v>
      </c>
      <c r="J8" s="6">
        <v>0</v>
      </c>
      <c r="K8" s="6">
        <v>887.72</v>
      </c>
      <c r="L8" s="6">
        <v>0</v>
      </c>
      <c r="M8" s="6">
        <v>0</v>
      </c>
      <c r="N8" s="6"/>
      <c r="O8" s="6">
        <v>0</v>
      </c>
      <c r="Q8" s="6">
        <v>887.72</v>
      </c>
      <c r="R8" s="19">
        <f>G7*(12%/365)*B8</f>
        <v>68.336603835616444</v>
      </c>
    </row>
    <row r="9" spans="1:19" x14ac:dyDescent="0.25">
      <c r="A9" s="6">
        <v>6</v>
      </c>
      <c r="B9" s="6">
        <v>30</v>
      </c>
      <c r="C9" s="7">
        <v>42186</v>
      </c>
      <c r="D9" s="6"/>
      <c r="E9" s="6"/>
      <c r="F9" s="6">
        <v>829.67</v>
      </c>
      <c r="G9" s="9">
        <v>5056.0200000000004</v>
      </c>
      <c r="H9" s="6">
        <v>58.05</v>
      </c>
      <c r="I9" s="6">
        <v>0</v>
      </c>
      <c r="J9" s="6">
        <v>0</v>
      </c>
      <c r="K9" s="6">
        <v>887.72</v>
      </c>
      <c r="L9" s="6">
        <v>0</v>
      </c>
      <c r="M9" s="6">
        <v>0</v>
      </c>
      <c r="N9" s="6"/>
      <c r="O9" s="6">
        <v>0</v>
      </c>
      <c r="Q9" s="6">
        <v>887.72</v>
      </c>
      <c r="R9" s="19">
        <f t="shared" ref="R9:R15" si="0">G8*(12%/365)*B9</f>
        <v>58.050641095890413</v>
      </c>
    </row>
    <row r="10" spans="1:19" x14ac:dyDescent="0.25">
      <c r="A10" s="6">
        <v>7</v>
      </c>
      <c r="B10" s="6">
        <v>31</v>
      </c>
      <c r="C10" s="7">
        <v>42217</v>
      </c>
      <c r="D10" s="6"/>
      <c r="E10" s="6"/>
      <c r="F10" s="6">
        <v>836.19</v>
      </c>
      <c r="G10" s="9">
        <v>4219.83</v>
      </c>
      <c r="H10" s="6">
        <v>51.53</v>
      </c>
      <c r="I10" s="6">
        <v>0</v>
      </c>
      <c r="J10" s="6">
        <v>0</v>
      </c>
      <c r="K10" s="6">
        <v>887.72</v>
      </c>
      <c r="L10" s="6">
        <v>0</v>
      </c>
      <c r="M10" s="6">
        <v>0</v>
      </c>
      <c r="N10" s="6"/>
      <c r="O10" s="6">
        <v>0</v>
      </c>
      <c r="Q10" s="6">
        <v>887.72</v>
      </c>
      <c r="R10" s="19">
        <f t="shared" si="0"/>
        <v>51.529847671232879</v>
      </c>
    </row>
    <row r="11" spans="1:19" x14ac:dyDescent="0.25">
      <c r="A11" s="6">
        <v>8</v>
      </c>
      <c r="B11" s="6">
        <v>31</v>
      </c>
      <c r="C11" s="7">
        <v>42248</v>
      </c>
      <c r="D11" s="6"/>
      <c r="E11" s="6"/>
      <c r="F11" s="6">
        <v>844.71</v>
      </c>
      <c r="G11" s="9">
        <v>3375.12</v>
      </c>
      <c r="H11" s="6">
        <v>43.01</v>
      </c>
      <c r="I11" s="6">
        <v>0</v>
      </c>
      <c r="J11" s="6">
        <v>0</v>
      </c>
      <c r="K11" s="6">
        <v>887.72</v>
      </c>
      <c r="L11" s="6">
        <v>0</v>
      </c>
      <c r="M11" s="6">
        <v>0</v>
      </c>
      <c r="N11" s="6"/>
      <c r="O11" s="6">
        <v>0</v>
      </c>
      <c r="Q11" s="6">
        <v>887.72</v>
      </c>
      <c r="R11" s="19">
        <f t="shared" si="0"/>
        <v>43.007582465753423</v>
      </c>
    </row>
    <row r="12" spans="1:19" x14ac:dyDescent="0.25">
      <c r="A12" s="6">
        <v>9</v>
      </c>
      <c r="B12" s="6">
        <v>30</v>
      </c>
      <c r="C12" s="7">
        <v>42278</v>
      </c>
      <c r="D12" s="6"/>
      <c r="E12" s="6"/>
      <c r="F12" s="6">
        <v>854.43</v>
      </c>
      <c r="G12" s="9">
        <v>2520.69</v>
      </c>
      <c r="H12" s="6">
        <v>33.29</v>
      </c>
      <c r="I12" s="6">
        <v>0</v>
      </c>
      <c r="J12" s="6">
        <v>0</v>
      </c>
      <c r="K12" s="6">
        <v>887.72</v>
      </c>
      <c r="L12" s="6">
        <v>0</v>
      </c>
      <c r="M12" s="6">
        <v>0</v>
      </c>
      <c r="N12" s="6"/>
      <c r="O12" s="6">
        <v>0</v>
      </c>
      <c r="Q12" s="6">
        <v>887.72</v>
      </c>
      <c r="R12" s="19">
        <f t="shared" si="0"/>
        <v>33.288854794520553</v>
      </c>
    </row>
    <row r="13" spans="1:19" x14ac:dyDescent="0.25">
      <c r="A13" s="6">
        <v>10</v>
      </c>
      <c r="B13" s="6">
        <v>31</v>
      </c>
      <c r="C13" s="7">
        <v>42309</v>
      </c>
      <c r="D13" s="6"/>
      <c r="E13" s="6"/>
      <c r="F13" s="6">
        <v>862.03</v>
      </c>
      <c r="G13" s="9">
        <v>1658.66</v>
      </c>
      <c r="H13" s="6">
        <v>25.69</v>
      </c>
      <c r="I13" s="6">
        <v>0</v>
      </c>
      <c r="J13" s="6">
        <v>0</v>
      </c>
      <c r="K13" s="6">
        <v>887.72</v>
      </c>
      <c r="L13" s="6">
        <v>0</v>
      </c>
      <c r="M13" s="6">
        <v>0</v>
      </c>
      <c r="N13" s="6"/>
      <c r="O13" s="6">
        <v>0</v>
      </c>
      <c r="Q13" s="6">
        <v>887.72</v>
      </c>
      <c r="R13" s="19">
        <f t="shared" si="0"/>
        <v>25.69032</v>
      </c>
    </row>
    <row r="14" spans="1:19" x14ac:dyDescent="0.25">
      <c r="A14" s="6">
        <v>11</v>
      </c>
      <c r="B14" s="6">
        <v>30</v>
      </c>
      <c r="C14" s="7">
        <v>42339</v>
      </c>
      <c r="D14" s="6"/>
      <c r="E14" s="6"/>
      <c r="F14" s="6">
        <v>871.36</v>
      </c>
      <c r="G14" s="6">
        <v>787.3</v>
      </c>
      <c r="H14" s="6">
        <v>16.36</v>
      </c>
      <c r="I14" s="6">
        <v>0</v>
      </c>
      <c r="J14" s="6">
        <v>0</v>
      </c>
      <c r="K14" s="6">
        <v>887.72</v>
      </c>
      <c r="L14" s="6">
        <v>0</v>
      </c>
      <c r="M14" s="6">
        <v>0</v>
      </c>
      <c r="N14" s="6"/>
      <c r="O14" s="6">
        <v>0</v>
      </c>
      <c r="Q14" s="6">
        <v>887.72</v>
      </c>
      <c r="R14" s="19">
        <f t="shared" si="0"/>
        <v>16.359386301369867</v>
      </c>
    </row>
    <row r="15" spans="1:19" x14ac:dyDescent="0.25">
      <c r="A15" s="6">
        <v>12</v>
      </c>
      <c r="B15" s="6">
        <v>31</v>
      </c>
      <c r="C15" s="7">
        <v>42370</v>
      </c>
      <c r="D15" s="6"/>
      <c r="E15" s="6"/>
      <c r="F15" s="6">
        <v>787.3</v>
      </c>
      <c r="G15" s="6">
        <v>0</v>
      </c>
      <c r="H15" s="6">
        <v>8.02</v>
      </c>
      <c r="I15" s="6">
        <v>0</v>
      </c>
      <c r="J15" s="6">
        <v>0</v>
      </c>
      <c r="K15" s="6">
        <v>795.32</v>
      </c>
      <c r="L15" s="6">
        <v>0</v>
      </c>
      <c r="M15" s="6">
        <v>0</v>
      </c>
      <c r="N15" s="6"/>
      <c r="O15" s="6">
        <v>0</v>
      </c>
      <c r="Q15" s="6">
        <v>795.32</v>
      </c>
      <c r="R15" s="19">
        <f t="shared" si="0"/>
        <v>8.0239890410958896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5" x14ac:dyDescent="0.25"/>
  <cols>
    <col min="1" max="1" width="5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41</v>
      </c>
      <c r="B1" s="1" t="s">
        <v>20</v>
      </c>
      <c r="C1" s="1" t="s">
        <v>21</v>
      </c>
      <c r="D1" s="1" t="s">
        <v>42</v>
      </c>
      <c r="E1" s="1" t="s">
        <v>43</v>
      </c>
      <c r="F1" s="1" t="s">
        <v>44</v>
      </c>
      <c r="G1" s="1" t="s">
        <v>7</v>
      </c>
      <c r="H1" s="1" t="s">
        <v>8</v>
      </c>
      <c r="I1" s="1" t="s">
        <v>9</v>
      </c>
      <c r="J1" s="1" t="s">
        <v>45</v>
      </c>
    </row>
    <row r="2" spans="1:12" x14ac:dyDescent="0.25">
      <c r="A2" s="6">
        <v>4564</v>
      </c>
      <c r="B2" s="6" t="s">
        <v>22</v>
      </c>
      <c r="C2" s="7">
        <v>42064</v>
      </c>
      <c r="D2" s="6" t="s">
        <v>34</v>
      </c>
      <c r="E2" s="6">
        <v>887.72</v>
      </c>
      <c r="F2" s="6">
        <v>864.71</v>
      </c>
      <c r="G2" s="6">
        <v>23.01</v>
      </c>
      <c r="H2" s="6">
        <v>0</v>
      </c>
      <c r="I2" s="6">
        <v>0</v>
      </c>
      <c r="J2" s="9">
        <v>8321.5400000000009</v>
      </c>
      <c r="K2" s="10"/>
      <c r="L2" s="10"/>
    </row>
    <row r="3" spans="1:12" x14ac:dyDescent="0.25">
      <c r="A3" s="6">
        <v>4560</v>
      </c>
      <c r="B3" s="6" t="s">
        <v>22</v>
      </c>
      <c r="C3" s="7">
        <v>42064</v>
      </c>
      <c r="D3" s="6" t="s">
        <v>15</v>
      </c>
      <c r="E3" s="8">
        <v>5000</v>
      </c>
      <c r="F3" s="6">
        <v>0</v>
      </c>
      <c r="G3" s="6">
        <v>0</v>
      </c>
      <c r="H3" s="6">
        <v>0</v>
      </c>
      <c r="I3" s="6">
        <v>0</v>
      </c>
      <c r="J3" s="9">
        <v>9186.25</v>
      </c>
      <c r="K3" s="10"/>
      <c r="L3" s="10"/>
    </row>
    <row r="4" spans="1:12" x14ac:dyDescent="0.25">
      <c r="A4" s="6">
        <v>4558</v>
      </c>
      <c r="B4" s="6" t="s">
        <v>22</v>
      </c>
      <c r="C4" s="7">
        <v>42050</v>
      </c>
      <c r="D4" s="6" t="s">
        <v>34</v>
      </c>
      <c r="E4" s="6">
        <v>887.72</v>
      </c>
      <c r="F4" s="6">
        <v>813.75</v>
      </c>
      <c r="G4" s="6">
        <v>73.97</v>
      </c>
      <c r="H4" s="6">
        <v>0</v>
      </c>
      <c r="I4" s="6">
        <v>0</v>
      </c>
      <c r="J4" s="9">
        <v>4186.25</v>
      </c>
      <c r="K4" s="10"/>
      <c r="L4" s="10"/>
    </row>
    <row r="5" spans="1:12" x14ac:dyDescent="0.25">
      <c r="A5" s="6">
        <v>4556</v>
      </c>
      <c r="B5" s="6" t="s">
        <v>22</v>
      </c>
      <c r="C5" s="7">
        <v>42005</v>
      </c>
      <c r="D5" s="6" t="s">
        <v>15</v>
      </c>
      <c r="E5" s="8">
        <v>5000</v>
      </c>
      <c r="F5" s="6">
        <v>0</v>
      </c>
      <c r="G5" s="6">
        <v>0</v>
      </c>
      <c r="H5" s="6">
        <v>0</v>
      </c>
      <c r="I5" s="6">
        <v>0</v>
      </c>
      <c r="J5" s="8">
        <v>5000</v>
      </c>
      <c r="K5"/>
      <c r="L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:I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42005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16">
        <v>42005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:I4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42036</v>
      </c>
      <c r="D2" s="14" t="s">
        <v>37</v>
      </c>
      <c r="E2" s="14" t="s">
        <v>31</v>
      </c>
      <c r="F2" s="14" t="s">
        <v>30</v>
      </c>
      <c r="G2" s="14" t="s">
        <v>33</v>
      </c>
      <c r="H2" s="17"/>
      <c r="I2" s="18" t="s">
        <v>47</v>
      </c>
    </row>
    <row r="3" spans="1:9" x14ac:dyDescent="0.25">
      <c r="A3" s="14">
        <v>152</v>
      </c>
      <c r="B3" s="14" t="s">
        <v>22</v>
      </c>
      <c r="C3" s="16">
        <v>42036</v>
      </c>
      <c r="D3" s="14" t="s">
        <v>37</v>
      </c>
      <c r="E3" s="14" t="s">
        <v>35</v>
      </c>
      <c r="F3" s="14" t="s">
        <v>30</v>
      </c>
      <c r="G3" s="14" t="s">
        <v>36</v>
      </c>
      <c r="H3" s="17"/>
      <c r="I3" s="18" t="s">
        <v>48</v>
      </c>
    </row>
    <row r="4" spans="1:9" x14ac:dyDescent="0.25">
      <c r="A4" s="14">
        <v>154</v>
      </c>
      <c r="B4" s="14" t="s">
        <v>22</v>
      </c>
      <c r="C4" s="16">
        <v>42036</v>
      </c>
      <c r="D4" s="14" t="s">
        <v>37</v>
      </c>
      <c r="E4" s="14" t="s">
        <v>31</v>
      </c>
      <c r="F4" s="14" t="s">
        <v>30</v>
      </c>
      <c r="G4" s="14" t="s">
        <v>32</v>
      </c>
      <c r="H4" s="18" t="s">
        <v>49</v>
      </c>
      <c r="I4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3" sqref="G1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7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7">
        <v>42064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3" sqref="G3"/>
    </sheetView>
  </sheetViews>
  <sheetFormatPr defaultRowHeight="15" x14ac:dyDescent="0.25"/>
  <cols>
    <col min="1" max="1" width="8" style="12" bestFit="1" customWidth="1"/>
    <col min="2" max="2" width="11.42578125" style="12" bestFit="1" customWidth="1"/>
    <col min="3" max="3" width="16.42578125" style="12" bestFit="1" customWidth="1"/>
    <col min="4" max="4" width="14.140625" style="12" bestFit="1" customWidth="1"/>
    <col min="5" max="5" width="8.28515625" style="12" bestFit="1" customWidth="1"/>
    <col min="6" max="6" width="11" style="12" bestFit="1" customWidth="1"/>
    <col min="7" max="7" width="16" style="12" bestFit="1" customWidth="1"/>
    <col min="8" max="8" width="8" style="12" bestFit="1" customWidth="1"/>
    <col min="9" max="9" width="7" style="12" bestFit="1" customWidth="1"/>
    <col min="10" max="16384" width="9.140625" style="12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5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9"/>
      <c r="I2" s="20" t="s">
        <v>50</v>
      </c>
    </row>
    <row r="3" spans="1:9" x14ac:dyDescent="0.25">
      <c r="A3" s="14">
        <v>152</v>
      </c>
      <c r="B3" s="14" t="s">
        <v>22</v>
      </c>
      <c r="C3" s="15">
        <v>42064</v>
      </c>
      <c r="D3" s="14" t="s">
        <v>37</v>
      </c>
      <c r="E3" s="14" t="s">
        <v>35</v>
      </c>
      <c r="F3" s="14" t="s">
        <v>30</v>
      </c>
      <c r="G3" s="14" t="s">
        <v>36</v>
      </c>
      <c r="H3" s="19"/>
      <c r="I3" s="20" t="s">
        <v>51</v>
      </c>
    </row>
    <row r="4" spans="1:9" x14ac:dyDescent="0.25">
      <c r="A4" s="14">
        <v>154</v>
      </c>
      <c r="B4" s="14" t="s">
        <v>22</v>
      </c>
      <c r="C4" s="15">
        <v>42064</v>
      </c>
      <c r="D4" s="14" t="s">
        <v>37</v>
      </c>
      <c r="E4" s="14" t="s">
        <v>31</v>
      </c>
      <c r="F4" s="14" t="s">
        <v>30</v>
      </c>
      <c r="G4" s="14" t="s">
        <v>32</v>
      </c>
      <c r="H4" s="20" t="s">
        <v>49</v>
      </c>
      <c r="I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Summary</vt:lpstr>
      <vt:lpstr>Repayment schedule</vt:lpstr>
      <vt:lpstr>Transactions</vt:lpstr>
      <vt:lpstr>Acc_Disbursement</vt:lpstr>
      <vt:lpstr>Acc_Repayment</vt:lpstr>
      <vt:lpstr>Acc_Disbursement1</vt:lpstr>
      <vt:lpstr>Acc_Repayment1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2015-04-01T06:39:51Z</dcterms:modified>
</cp:coreProperties>
</file>