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e/Dropbox/Dokumente/Promotion/PROJECTS/UC2_Uppsala/"/>
    </mc:Choice>
  </mc:AlternateContent>
  <xr:revisionPtr revIDLastSave="0" documentId="13_ncr:1_{197F7576-2B1C-9A47-BB84-1CCA0683C0F3}" xr6:coauthVersionLast="47" xr6:coauthVersionMax="47" xr10:uidLastSave="{00000000-0000-0000-0000-000000000000}"/>
  <bookViews>
    <workbookView xWindow="840" yWindow="460" windowWidth="27580" windowHeight="17000" xr2:uid="{EED84AF8-63DD-234D-8C3A-3509F558B08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2" i="1" l="1"/>
  <c r="F24" i="1"/>
  <c r="F23" i="1"/>
  <c r="F67" i="1"/>
  <c r="F66" i="1"/>
  <c r="F52" i="1"/>
  <c r="F30" i="1"/>
  <c r="F31" i="1"/>
  <c r="F29" i="1"/>
  <c r="F37" i="1"/>
  <c r="F40" i="1"/>
  <c r="F51" i="1"/>
  <c r="F48" i="1"/>
  <c r="F47" i="1"/>
  <c r="F42" i="1"/>
  <c r="F34" i="1"/>
  <c r="F35" i="1"/>
  <c r="F36" i="1"/>
  <c r="F33" i="1"/>
  <c r="F26" i="1"/>
  <c r="F27" i="1"/>
  <c r="F28" i="1"/>
  <c r="F25" i="1"/>
  <c r="F63" i="1"/>
  <c r="D62" i="1"/>
  <c r="F62" i="1" s="1"/>
  <c r="E12" i="1"/>
  <c r="E13" i="1"/>
  <c r="E14" i="1"/>
  <c r="E15" i="1"/>
  <c r="E16" i="1"/>
  <c r="E17" i="1"/>
  <c r="E18" i="1"/>
  <c r="E19" i="1"/>
  <c r="E20" i="1"/>
  <c r="E21" i="1"/>
  <c r="E22" i="1"/>
  <c r="E11" i="1"/>
</calcChain>
</file>

<file path=xl/sharedStrings.xml><?xml version="1.0" encoding="utf-8"?>
<sst xmlns="http://schemas.openxmlformats.org/spreadsheetml/2006/main" count="66" uniqueCount="66">
  <si>
    <t>Name</t>
  </si>
  <si>
    <t>Amount</t>
  </si>
  <si>
    <t>Price</t>
  </si>
  <si>
    <t>Final Price</t>
  </si>
  <si>
    <t>4× 0,5 Meter Aluprofil 20x20 I-Typ Nut 59,40 €*</t>
  </si>
  <si>
    <t>2× Wantai Nema 17 Schrittmotor 40mm 1.7A 42BYGHW609X126,90 €*</t>
  </si>
  <si>
    <t>1× 10 Meter GT2 Zahnriemen offen 6mm10,40 €*</t>
  </si>
  <si>
    <t>2× Riemenscheibe GT2 20 Zähne 8mm Bohrung für 6mm Riemen2,90 €*</t>
  </si>
  <si>
    <t>6× V-Slot Führungsrolle mit Kugellager8,10 €*</t>
  </si>
  <si>
    <t>1× MKS DLC CNC / Lasergravierer Mainboard GRBL24,95 €*</t>
  </si>
  <si>
    <t>4× A4988 Schrittmotorentreiber5,00 €*</t>
  </si>
  <si>
    <t>1× yourDroid Netzteil 12V 3A 5,5x2,1mm DC-Stecker9,95 €*</t>
  </si>
  <si>
    <t>1× Glasfaser LWL ST 12fach Pigtails farbig 9/125µ OS2 (G652.D) 1m0,99 €*</t>
  </si>
  <si>
    <t>1× 50 MicroSchalter / Drucktaster 6x6x6mm0,85 €*</t>
  </si>
  <si>
    <t>1× 2 Pin Dupont / Jumper Kabel Buchse-Buchse 70 cm0,45 €*</t>
  </si>
  <si>
    <t>1× 10er Set Befestigungsschrauben Winkel 30 I-Typ DIN 7380 M6x121,86 €*</t>
  </si>
  <si>
    <t>Robotershop</t>
  </si>
  <si>
    <t>Thorlabs</t>
  </si>
  <si>
    <t>URL</t>
  </si>
  <si>
    <t>45° Mirror</t>
  </si>
  <si>
    <t>45° mirror, kinematic</t>
  </si>
  <si>
    <t>Camera</t>
  </si>
  <si>
    <t>Filtercube</t>
  </si>
  <si>
    <t>Empty</t>
  </si>
  <si>
    <t>Cubes total</t>
  </si>
  <si>
    <t>Baseplates</t>
  </si>
  <si>
    <t>Edmund Optics</t>
  </si>
  <si>
    <t>Allied Vision Alvium USB 3.1 Kamera 1800 U-158m, 1/2,9", 1,58 MP, C-Mount, monochrom</t>
  </si>
  <si>
    <t>25,4 mm Durchm., Enhanced Aluminium, 4-6 λ Oberflächenspiegel</t>
  </si>
  <si>
    <t>6mm Durchmesser x 30mm Länge, M3 Gewinde, Cage-System Stange</t>
  </si>
  <si>
    <t>25,4 mm D. x 88,9 mm Brennweite, VIS 0°-beschichtet, Achromat</t>
  </si>
  <si>
    <t>Optik-Pro</t>
  </si>
  <si>
    <t>https://www.optik-pro.de/fuer-mikroskope/optika-objektiv-ios-lwd-w-plan-pol-objective-20x-0-40-m-1138/p,66005</t>
  </si>
  <si>
    <t>Optika Objektiv IOS LWD W-PLAN POL objective 20x/0.40, M-1138</t>
  </si>
  <si>
    <t>https://www.optik-pro.de/fuer-mikroskope/euromex-objektiv-is-7220-20x-0-40-pli-plan-infinity-iscope-/p,53372</t>
  </si>
  <si>
    <t>Euromex Objektiv IS.7220, 20x/0.40, PLi, plan, infinity (iScope)</t>
  </si>
  <si>
    <t>Motic Objektiv CCIS plan achromat. EC-H PL 20x/0.45 (AA=0.9mm)</t>
  </si>
  <si>
    <t>https://www.optik-pro.de/fuer-mikroskope/motic-objektiv-ccis-plan-achromat-ec-h-pl-20x-0-45-aa-0-9mm-/p,45909</t>
  </si>
  <si>
    <t>Motic Objektiv EC PL, CCIS, plan, achro, NGC 20x/0.45 w.d. 1mm (BA-310 Elite)</t>
  </si>
  <si>
    <t>https://www.optik-pro.de/fuer-mikroskope/motic-objektiv-ec-pl-ccis-plan-achro-ngc-20x-0-45-w-d-1mm-ba-310-elite-/p,57139</t>
  </si>
  <si>
    <t>Laserlands.net</t>
  </si>
  <si>
    <t>https://www.laserlands.net/diode-laser-module/rgb-combined-white-laser-module/11010016.html</t>
  </si>
  <si>
    <t>500mW RGB White Combined Laser Module Fat Beam</t>
  </si>
  <si>
    <t xml:space="preserve">	F6SS088- ( Gesamtgewicht):0.01 Kgs, Fine Hex Adjuster, 6-80, 0.88" Long</t>
  </si>
  <si>
    <t xml:space="preserve">	F6SSN1P- ( Gesamtgewicht):0.01 Kgs, Threaded Bushing, Phosphor Bronze, 6-80, 0.25" Long</t>
  </si>
  <si>
    <t>UC2</t>
  </si>
  <si>
    <t>Misc</t>
  </si>
  <si>
    <t>Screws</t>
  </si>
  <si>
    <t>Prusa</t>
  </si>
  <si>
    <t>https://www.igo3d.com/original-prusa-prusament-petg-filament_8</t>
  </si>
  <si>
    <t>Original Prusa Prusament PETG Galaxie Schwarz 1,75 mm 1.000 g</t>
  </si>
  <si>
    <t>Shop</t>
  </si>
  <si>
    <t>LED (Brightfield)</t>
  </si>
  <si>
    <t>TOTAL:</t>
  </si>
  <si>
    <t>Windaus Objektiv 10x für HPM 100er Modelle</t>
  </si>
  <si>
    <t>https://www.optik-pro.de/fuer-mikroskope/windaus-objektiv-10x-fuer-hpm-100er-modelle/p,7108</t>
  </si>
  <si>
    <t>500nm, 25mm Durchmesser, Langpassfilter OD 2 Lager #47-616</t>
  </si>
  <si>
    <t>550nm, 25mm Durchmesser, Langpassfilter OD 2 Lager #47-617</t>
  </si>
  <si>
    <t>650nm, 25mm Durchmesser, Langpassfilter OD 2 Lager #47-619</t>
  </si>
  <si>
    <t>Rough Price for one high-throughput microscope (without Laptop)</t>
  </si>
  <si>
    <t>Working Hours?</t>
  </si>
  <si>
    <t>Missing Things</t>
  </si>
  <si>
    <t>MGN12H Linearlager</t>
  </si>
  <si>
    <t>https://www.roboter-bausatz.de/p/mgn12h-linearlager?sPartner=8&amp;gclid=CjwKCAjw092IBhAwEiwAxR1lRoPr-koutL-UFOoV0RYpx1kc1InDApCZy_SYnT0-4KjXJuXlhX6oKxoCbh8QAvD_BwE</t>
  </si>
  <si>
    <t>Linearführung MGN12H 450mm, 50mm</t>
  </si>
  <si>
    <t>https://www.roboter-bausatz.de/p/linearfuehrung-mgn12h-450mm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</si>
</sst>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F4574"/>
      <name val="Calibri"/>
      <family val="2"/>
      <scheme val="minor"/>
    </font>
    <font>
      <sz val="12"/>
      <color rgb="FF009EE0"/>
      <name val="Calibri"/>
      <family val="2"/>
      <scheme val="minor"/>
    </font>
    <font>
      <sz val="12"/>
      <color rgb="FF2ECC71"/>
      <name val="Calibri"/>
      <family val="2"/>
      <scheme val="minor"/>
    </font>
    <font>
      <sz val="14"/>
      <color rgb="FF186DB8"/>
      <name val="Helvetica Neue"/>
      <family val="2"/>
    </font>
    <font>
      <sz val="14"/>
      <color rgb="FF009EE0"/>
      <name val="Helvetica Neue"/>
      <family val="2"/>
    </font>
    <font>
      <b/>
      <sz val="14"/>
      <color rgb="FF186DB8"/>
      <name val="Helvetica Neue"/>
      <family val="2"/>
    </font>
    <font>
      <sz val="14"/>
      <color rgb="FF2ECC71"/>
      <name val="Helvetica Neue"/>
      <family val="2"/>
    </font>
    <font>
      <u/>
      <sz val="12"/>
      <color theme="10"/>
      <name val="Calibri"/>
      <family val="2"/>
      <scheme val="minor"/>
    </font>
    <font>
      <sz val="8"/>
      <color theme="1"/>
      <name val="Arial"/>
      <family val="2"/>
    </font>
    <font>
      <sz val="11"/>
      <color rgb="FF000000"/>
      <name val="Arial"/>
      <family val="2"/>
    </font>
    <font>
      <b/>
      <u/>
      <sz val="12"/>
      <color theme="10"/>
      <name val="Calibri"/>
      <family val="2"/>
      <scheme val="minor"/>
    </font>
    <font>
      <b/>
      <sz val="12"/>
      <color rgb="FF2ECC71"/>
      <name val="Calibri"/>
      <family val="2"/>
      <scheme val="minor"/>
    </font>
    <font>
      <b/>
      <sz val="12"/>
      <color rgb="FF009EE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9" fillId="0" borderId="0" xfId="1"/>
    <xf numFmtId="0" fontId="4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1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8" fontId="11" fillId="0" borderId="0" xfId="0" applyNumberFormat="1" applyFont="1"/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12" fillId="0" borderId="0" xfId="1" applyFont="1"/>
    <xf numFmtId="0" fontId="13" fillId="0" borderId="0" xfId="0" applyFont="1"/>
    <xf numFmtId="0" fontId="14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er-bausatz.de/p/yourdroid-netzteil-12v-3a-5-5x2-1mm-dc-stecker" TargetMode="External"/><Relationship Id="rId13" Type="http://schemas.openxmlformats.org/officeDocument/2006/relationships/image" Target="../media/image1.png"/><Relationship Id="rId3" Type="http://schemas.openxmlformats.org/officeDocument/2006/relationships/hyperlink" Target="https://www.roboter-bausatz.de/p/10-meter-gt2-zahnriemen-offen-6mm" TargetMode="External"/><Relationship Id="rId7" Type="http://schemas.openxmlformats.org/officeDocument/2006/relationships/hyperlink" Target="https://www.roboter-bausatz.de/p/a4988-schrittmotorentreiber" TargetMode="External"/><Relationship Id="rId12" Type="http://schemas.openxmlformats.org/officeDocument/2006/relationships/hyperlink" Target="https://www.roboter-bausatz.de/p/10er-set-befestigungsschrauben-winkel-30-i-typ-din-7380-m6x12" TargetMode="External"/><Relationship Id="rId2" Type="http://schemas.openxmlformats.org/officeDocument/2006/relationships/hyperlink" Target="https://www.roboter-bausatz.de/p/nema-17-schrittmotor-48mm" TargetMode="External"/><Relationship Id="rId1" Type="http://schemas.openxmlformats.org/officeDocument/2006/relationships/hyperlink" Target="https://www.roboter-bausatz.de/p/0-5-meter-aluprofil-20x20-i-typ-nut-5" TargetMode="External"/><Relationship Id="rId6" Type="http://schemas.openxmlformats.org/officeDocument/2006/relationships/hyperlink" Target="https://www.roboter-bausatz.de/p/mks-dlc-cnc-lasergravierer-mainboard-grbl" TargetMode="External"/><Relationship Id="rId11" Type="http://schemas.openxmlformats.org/officeDocument/2006/relationships/hyperlink" Target="https://www.roboter-bausatz.de/p/2-pin-dupont-jumper-kabel-buchse-buchse-70-cm" TargetMode="External"/><Relationship Id="rId5" Type="http://schemas.openxmlformats.org/officeDocument/2006/relationships/hyperlink" Target="https://www.roboter-bausatz.de/p/v-slot-fuehrungsrolle-mit-kugellager" TargetMode="External"/><Relationship Id="rId10" Type="http://schemas.openxmlformats.org/officeDocument/2006/relationships/hyperlink" Target="https://www.roboter-bausatz.de/p/50-microschalter-drucktaster-6x6x6mm" TargetMode="External"/><Relationship Id="rId4" Type="http://schemas.openxmlformats.org/officeDocument/2006/relationships/hyperlink" Target="https://www.roboter-bausatz.de/p/riemenscheibe-gt2-20-zaehne-8mm-bohrung-fuer-6mm-riemen" TargetMode="External"/><Relationship Id="rId9" Type="http://schemas.openxmlformats.org/officeDocument/2006/relationships/hyperlink" Target="https://www.roboter-bausatz.de/p/glasfaser-lwl-st-12fach-pigtails-farbig-9-125-os2-g652.d-1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1025" name="AutoShape 1" descr="Aluprofil 20x20 I-Typ Nut 5">
          <a:hlinkClick xmlns:r="http://schemas.openxmlformats.org/officeDocument/2006/relationships" r:id="rId1" tooltip="0,5 Meter Aluprofil 20x20 I-Typ Nut 5"/>
          <a:extLst>
            <a:ext uri="{FF2B5EF4-FFF2-40B4-BE49-F238E27FC236}">
              <a16:creationId xmlns:a16="http://schemas.microsoft.com/office/drawing/2014/main" id="{868F1934-CB16-E044-BE3B-736B2AEF4E2E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101600</xdr:rowOff>
    </xdr:to>
    <xdr:sp macro="" textlink="">
      <xdr:nvSpPr>
        <xdr:cNvPr id="1026" name="AutoShape 2" descr="Wantai Nema 17 Schrittmotor 40mm 1.7A 42BYGHW609X1">
          <a:hlinkClick xmlns:r="http://schemas.openxmlformats.org/officeDocument/2006/relationships" r:id="rId2" tooltip="Wantai Nema 17 Schrittmotor 40mm 1.7A 42BYGHW609X1"/>
          <a:extLst>
            <a:ext uri="{FF2B5EF4-FFF2-40B4-BE49-F238E27FC236}">
              <a16:creationId xmlns:a16="http://schemas.microsoft.com/office/drawing/2014/main" id="{A1E42A28-00BA-F94F-AE83-1FA0D7C5A311}"/>
            </a:ext>
          </a:extLst>
        </xdr:cNvPr>
        <xdr:cNvSpPr>
          <a:spLocks noChangeAspect="1" noChangeArrowheads="1"/>
        </xdr:cNvSpPr>
      </xdr:nvSpPr>
      <xdr:spPr bwMode="auto">
        <a:xfrm>
          <a:off x="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101600</xdr:rowOff>
    </xdr:to>
    <xdr:sp macro="" textlink="">
      <xdr:nvSpPr>
        <xdr:cNvPr id="1027" name="AutoShape 3" descr="10 Meter GT2 Zahnriemen offen 6mm">
          <a:hlinkClick xmlns:r="http://schemas.openxmlformats.org/officeDocument/2006/relationships" r:id="rId3" tooltip="10 Meter GT2 Zahnriemen offen 6mm"/>
          <a:extLst>
            <a:ext uri="{FF2B5EF4-FFF2-40B4-BE49-F238E27FC236}">
              <a16:creationId xmlns:a16="http://schemas.microsoft.com/office/drawing/2014/main" id="{D7786872-5FF0-A143-8FED-4B46E2810A7C}"/>
            </a:ext>
          </a:extLst>
        </xdr:cNvPr>
        <xdr:cNvSpPr>
          <a:spLocks noChangeAspect="1" noChangeArrowheads="1"/>
        </xdr:cNvSpPr>
      </xdr:nvSpPr>
      <xdr:spPr bwMode="auto">
        <a:xfrm>
          <a:off x="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101600</xdr:rowOff>
    </xdr:to>
    <xdr:sp macro="" textlink="">
      <xdr:nvSpPr>
        <xdr:cNvPr id="1028" name="AutoShape 4" descr="GT2 Riemenscheibe 20Z 8mm Bohrung">
          <a:hlinkClick xmlns:r="http://schemas.openxmlformats.org/officeDocument/2006/relationships" r:id="rId4" tooltip="Riemenscheibe GT2 20 Zähne  8mm Bohrung für 6mm Riemen"/>
          <a:extLst>
            <a:ext uri="{FF2B5EF4-FFF2-40B4-BE49-F238E27FC236}">
              <a16:creationId xmlns:a16="http://schemas.microsoft.com/office/drawing/2014/main" id="{BE5DEE89-D2C6-7342-B294-77CBE1599BF8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101600</xdr:rowOff>
    </xdr:to>
    <xdr:sp macro="" textlink="">
      <xdr:nvSpPr>
        <xdr:cNvPr id="1029" name="AutoShape 5" descr="V-Slot Führungsrolle mit Kugellager">
          <a:hlinkClick xmlns:r="http://schemas.openxmlformats.org/officeDocument/2006/relationships" r:id="rId5" tooltip="V-Slot Führungsrolle mit Kugellager"/>
          <a:extLst>
            <a:ext uri="{FF2B5EF4-FFF2-40B4-BE49-F238E27FC236}">
              <a16:creationId xmlns:a16="http://schemas.microsoft.com/office/drawing/2014/main" id="{941D098C-6E22-4B45-9A14-6F661E0A62DD}"/>
            </a:ext>
          </a:extLst>
        </xdr:cNvPr>
        <xdr:cNvSpPr>
          <a:spLocks noChangeAspect="1" noChangeArrowheads="1"/>
        </xdr:cNvSpPr>
      </xdr:nvSpPr>
      <xdr:spPr bwMode="auto">
        <a:xfrm>
          <a:off x="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101600</xdr:rowOff>
    </xdr:to>
    <xdr:sp macro="" textlink="">
      <xdr:nvSpPr>
        <xdr:cNvPr id="1030" name="AutoShape 6" descr="MKS DLC CNC / Lasergravierer Mainboard GRBL">
          <a:hlinkClick xmlns:r="http://schemas.openxmlformats.org/officeDocument/2006/relationships" r:id="rId6" tooltip="MKS DLC CNC / Lasergravierer Mainboard GRBL"/>
          <a:extLst>
            <a:ext uri="{FF2B5EF4-FFF2-40B4-BE49-F238E27FC236}">
              <a16:creationId xmlns:a16="http://schemas.microsoft.com/office/drawing/2014/main" id="{35F931F5-F64B-DD47-AF90-18BA9B375841}"/>
            </a:ext>
          </a:extLst>
        </xdr:cNvPr>
        <xdr:cNvSpPr>
          <a:spLocks noChangeAspect="1" noChangeArrowheads="1"/>
        </xdr:cNvSpPr>
      </xdr:nvSpPr>
      <xdr:spPr bwMode="auto">
        <a:xfrm>
          <a:off x="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101600</xdr:rowOff>
    </xdr:to>
    <xdr:sp macro="" textlink="">
      <xdr:nvSpPr>
        <xdr:cNvPr id="1031" name="AutoShape 7" descr="A4988 Schrittmotorentreiber">
          <a:hlinkClick xmlns:r="http://schemas.openxmlformats.org/officeDocument/2006/relationships" r:id="rId7" tooltip="A4988 Schrittmotorentreiber"/>
          <a:extLst>
            <a:ext uri="{FF2B5EF4-FFF2-40B4-BE49-F238E27FC236}">
              <a16:creationId xmlns:a16="http://schemas.microsoft.com/office/drawing/2014/main" id="{A1B15BFF-A133-8544-89F7-F2586DFA2984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59</xdr:row>
      <xdr:rowOff>101600</xdr:rowOff>
    </xdr:to>
    <xdr:sp macro="" textlink="">
      <xdr:nvSpPr>
        <xdr:cNvPr id="1032" name="AutoShape 8" descr="Netzteil 12V 3A 5,5x2,1mm DC-Buchse">
          <a:hlinkClick xmlns:r="http://schemas.openxmlformats.org/officeDocument/2006/relationships" r:id="rId8" tooltip="yourDroid Netzteil 12V 3A 5,5x2,1mm DC-Stecker"/>
          <a:extLst>
            <a:ext uri="{FF2B5EF4-FFF2-40B4-BE49-F238E27FC236}">
              <a16:creationId xmlns:a16="http://schemas.microsoft.com/office/drawing/2014/main" id="{BFA9AB17-AB34-BD4B-AEB4-F193525A9C19}"/>
            </a:ext>
          </a:extLst>
        </xdr:cNvPr>
        <xdr:cNvSpPr>
          <a:spLocks noChangeAspect="1" noChangeArrowheads="1"/>
        </xdr:cNvSpPr>
      </xdr:nvSpPr>
      <xdr:spPr bwMode="auto">
        <a:xfrm>
          <a:off x="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304800</xdr:colOff>
      <xdr:row>66</xdr:row>
      <xdr:rowOff>101600</xdr:rowOff>
    </xdr:to>
    <xdr:sp macro="" textlink="">
      <xdr:nvSpPr>
        <xdr:cNvPr id="1033" name="AutoShape 9" descr="Glasfaser LWL ST 12fach Pigtails farbig 9/125µ OS2 (G652.D) 1m">
          <a:hlinkClick xmlns:r="http://schemas.openxmlformats.org/officeDocument/2006/relationships" r:id="rId9" tooltip="Glasfaser LWL ST 12fach Pigtails farbig 9/125µ OS2 (G652.D) 1m"/>
          <a:extLst>
            <a:ext uri="{FF2B5EF4-FFF2-40B4-BE49-F238E27FC236}">
              <a16:creationId xmlns:a16="http://schemas.microsoft.com/office/drawing/2014/main" id="{1E894B8D-78EA-4344-B621-1F485E21A0E7}"/>
            </a:ext>
          </a:extLst>
        </xdr:cNvPr>
        <xdr:cNvSpPr>
          <a:spLocks noChangeAspect="1" noChangeArrowheads="1"/>
        </xdr:cNvSpPr>
      </xdr:nvSpPr>
      <xdr:spPr bwMode="auto">
        <a:xfrm>
          <a:off x="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73</xdr:row>
      <xdr:rowOff>101600</xdr:rowOff>
    </xdr:to>
    <xdr:sp macro="" textlink="">
      <xdr:nvSpPr>
        <xdr:cNvPr id="1034" name="AutoShape 10" descr="50 MicroSchalter / Drucktaster 6x6x6mm">
          <a:hlinkClick xmlns:r="http://schemas.openxmlformats.org/officeDocument/2006/relationships" r:id="rId10" tooltip="50 MicroSchalter / Drucktaster 6x6x6mm"/>
          <a:extLst>
            <a:ext uri="{FF2B5EF4-FFF2-40B4-BE49-F238E27FC236}">
              <a16:creationId xmlns:a16="http://schemas.microsoft.com/office/drawing/2014/main" id="{EF71DBB0-18AE-2343-858F-A6FCC52C4188}"/>
            </a:ext>
          </a:extLst>
        </xdr:cNvPr>
        <xdr:cNvSpPr>
          <a:spLocks noChangeAspect="1" noChangeArrowheads="1"/>
        </xdr:cNvSpPr>
      </xdr:nvSpPr>
      <xdr:spPr bwMode="auto">
        <a:xfrm>
          <a:off x="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80</xdr:row>
      <xdr:rowOff>101600</xdr:rowOff>
    </xdr:to>
    <xdr:sp macro="" textlink="">
      <xdr:nvSpPr>
        <xdr:cNvPr id="1035" name="AutoShape 11" descr="2 Pin Dupont / Jumper Kabel Buchse-Buchse 70 cm">
          <a:hlinkClick xmlns:r="http://schemas.openxmlformats.org/officeDocument/2006/relationships" r:id="rId11" tooltip="2 Pin Dupont / Jumper Kabel Buchse-Buchse 70 cm"/>
          <a:extLst>
            <a:ext uri="{FF2B5EF4-FFF2-40B4-BE49-F238E27FC236}">
              <a16:creationId xmlns:a16="http://schemas.microsoft.com/office/drawing/2014/main" id="{D8A626EF-66EA-1645-900A-AF636975128D}"/>
            </a:ext>
          </a:extLst>
        </xdr:cNvPr>
        <xdr:cNvSpPr>
          <a:spLocks noChangeAspect="1" noChangeArrowheads="1"/>
        </xdr:cNvSpPr>
      </xdr:nvSpPr>
      <xdr:spPr bwMode="auto">
        <a:xfrm>
          <a:off x="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87</xdr:row>
      <xdr:rowOff>76200</xdr:rowOff>
    </xdr:to>
    <xdr:sp macro="" textlink="">
      <xdr:nvSpPr>
        <xdr:cNvPr id="1036" name="AutoShape 12" descr="10er Set Befestigungsschrauben Winkel 30 I-Typ DIN 7380 M6x12">
          <a:hlinkClick xmlns:r="http://schemas.openxmlformats.org/officeDocument/2006/relationships" r:id="rId12" tooltip="10er Set Befestigungsschrauben Winkel 30 I-Typ DIN 7380 M6x12"/>
          <a:extLst>
            <a:ext uri="{FF2B5EF4-FFF2-40B4-BE49-F238E27FC236}">
              <a16:creationId xmlns:a16="http://schemas.microsoft.com/office/drawing/2014/main" id="{FE43D4B4-C1C7-0041-AF98-CECEA17AAA87}"/>
            </a:ext>
          </a:extLst>
        </xdr:cNvPr>
        <xdr:cNvSpPr>
          <a:spLocks noChangeAspect="1" noChangeArrowheads="1"/>
        </xdr:cNvSpPr>
      </xdr:nvSpPr>
      <xdr:spPr bwMode="auto">
        <a:xfrm>
          <a:off x="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101600</xdr:rowOff>
    </xdr:to>
    <xdr:pic>
      <xdr:nvPicPr>
        <xdr:cNvPr id="14" name="AutoShape 1" descr="Aluprofil 20x20 I-Typ Nut 5">
          <a:hlinkClick xmlns:r="http://schemas.openxmlformats.org/officeDocument/2006/relationships" r:id="rId1" tooltip="0,5 Meter Aluprofil 20x20 I-Typ Nut 5"/>
          <a:extLst>
            <a:ext uri="{FF2B5EF4-FFF2-40B4-BE49-F238E27FC236}">
              <a16:creationId xmlns:a16="http://schemas.microsoft.com/office/drawing/2014/main" id="{14CA6FFA-C964-FA40-B462-1ABF5385A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er-bausatz.de/p/yourdroid-netzteil-12v-3a-5-5x2-1mm-dc-stecker" TargetMode="External"/><Relationship Id="rId13" Type="http://schemas.openxmlformats.org/officeDocument/2006/relationships/hyperlink" Target="https://www.edmundoptics.de/p/allied-vision-alvium-1800-u-158m-129-158mp-c-mount-usb-31-monochrome-camera/44757/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www.roboter-bausatz.de/p/10-meter-gt2-zahnriemen-offen-6mm" TargetMode="External"/><Relationship Id="rId7" Type="http://schemas.openxmlformats.org/officeDocument/2006/relationships/hyperlink" Target="https://www.roboter-bausatz.de/p/a4988-schrittmotorentreiber" TargetMode="External"/><Relationship Id="rId12" Type="http://schemas.openxmlformats.org/officeDocument/2006/relationships/hyperlink" Target="https://www.roboter-bausatz.de/p/10er-set-befestigungsschrauben-winkel-30-i-typ-din-7380-m6x12" TargetMode="External"/><Relationship Id="rId17" Type="http://schemas.openxmlformats.org/officeDocument/2006/relationships/hyperlink" Target="https://www.roboter-bausatz.de/p/linearfuehrung-mgn12h-450mm" TargetMode="External"/><Relationship Id="rId2" Type="http://schemas.openxmlformats.org/officeDocument/2006/relationships/hyperlink" Target="https://www.roboter-bausatz.de/p/nema-17-schrittmotor-48mm" TargetMode="External"/><Relationship Id="rId16" Type="http://schemas.openxmlformats.org/officeDocument/2006/relationships/hyperlink" Target="https://www.edmundoptics.de/p/254mm-dia-x-889mm-fl-vis-0deg-coated-achromatic-lens/10243/" TargetMode="External"/><Relationship Id="rId1" Type="http://schemas.openxmlformats.org/officeDocument/2006/relationships/hyperlink" Target="https://www.roboter-bausatz.de/p/0-5-meter-aluprofil-20x20-i-typ-nut-5" TargetMode="External"/><Relationship Id="rId6" Type="http://schemas.openxmlformats.org/officeDocument/2006/relationships/hyperlink" Target="https://www.roboter-bausatz.de/p/mks-dlc-cnc-lasergravierer-mainboard-grbl" TargetMode="External"/><Relationship Id="rId11" Type="http://schemas.openxmlformats.org/officeDocument/2006/relationships/hyperlink" Target="https://www.roboter-bausatz.de/p/2-pin-dupont-jumper-kabel-buchse-buchse-70-cm" TargetMode="External"/><Relationship Id="rId5" Type="http://schemas.openxmlformats.org/officeDocument/2006/relationships/hyperlink" Target="https://www.roboter-bausatz.de/p/v-slot-fuehrungsrolle-mit-kugellager" TargetMode="External"/><Relationship Id="rId15" Type="http://schemas.openxmlformats.org/officeDocument/2006/relationships/hyperlink" Target="https://www.edmundoptics.de/p/6mm-diameter-x-30mm-length-m3-cage-support-rod/28337/" TargetMode="External"/><Relationship Id="rId10" Type="http://schemas.openxmlformats.org/officeDocument/2006/relationships/hyperlink" Target="https://www.roboter-bausatz.de/p/50-microschalter-drucktaster-6x6x6mm" TargetMode="External"/><Relationship Id="rId4" Type="http://schemas.openxmlformats.org/officeDocument/2006/relationships/hyperlink" Target="https://www.roboter-bausatz.de/p/riemenscheibe-gt2-20-zaehne-8mm-bohrung-fuer-6mm-riemen" TargetMode="External"/><Relationship Id="rId9" Type="http://schemas.openxmlformats.org/officeDocument/2006/relationships/hyperlink" Target="https://www.roboter-bausatz.de/p/glasfaser-lwl-st-12fach-pigtails-farbig-9-125-os2-g652.d-1m" TargetMode="External"/><Relationship Id="rId14" Type="http://schemas.openxmlformats.org/officeDocument/2006/relationships/hyperlink" Target="https://www.edmundoptics.de/p/254mm-dia-enhanced-aluminum-4-6lambda-mirror/2656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0DE4-4D53-3243-A2AD-C857CB0604CE}">
  <dimension ref="A5:F93"/>
  <sheetViews>
    <sheetView tabSelected="1" topLeftCell="A51" workbookViewId="0">
      <selection activeCell="F72" sqref="F72"/>
    </sheetView>
  </sheetViews>
  <sheetFormatPr baseColWidth="10" defaultRowHeight="16" x14ac:dyDescent="0.2"/>
  <cols>
    <col min="1" max="1" width="13.5" bestFit="1" customWidth="1"/>
    <col min="2" max="2" width="64.5" bestFit="1" customWidth="1"/>
  </cols>
  <sheetData>
    <row r="5" spans="1:6" x14ac:dyDescent="0.2">
      <c r="A5" s="1"/>
    </row>
    <row r="6" spans="1:6" x14ac:dyDescent="0.2">
      <c r="A6" s="1" t="s">
        <v>59</v>
      </c>
    </row>
    <row r="7" spans="1:6" x14ac:dyDescent="0.2">
      <c r="A7" s="1"/>
    </row>
    <row r="8" spans="1:6" x14ac:dyDescent="0.2">
      <c r="A8" s="1"/>
    </row>
    <row r="9" spans="1:6" x14ac:dyDescent="0.2">
      <c r="A9" s="1"/>
    </row>
    <row r="10" spans="1:6" x14ac:dyDescent="0.2">
      <c r="A10" s="5" t="s">
        <v>51</v>
      </c>
      <c r="B10" t="s">
        <v>0</v>
      </c>
      <c r="C10" t="s">
        <v>18</v>
      </c>
      <c r="D10" t="s">
        <v>1</v>
      </c>
      <c r="E10" t="s">
        <v>2</v>
      </c>
      <c r="F10" t="s">
        <v>3</v>
      </c>
    </row>
    <row r="11" spans="1:6" x14ac:dyDescent="0.2">
      <c r="A11" s="16" t="s">
        <v>16</v>
      </c>
      <c r="B11" s="10" t="s">
        <v>4</v>
      </c>
      <c r="D11">
        <v>4</v>
      </c>
      <c r="E11">
        <f>F11/2</f>
        <v>4.7</v>
      </c>
      <c r="F11">
        <v>9.4</v>
      </c>
    </row>
    <row r="12" spans="1:6" x14ac:dyDescent="0.2">
      <c r="A12" s="17"/>
      <c r="B12" s="10" t="s">
        <v>5</v>
      </c>
      <c r="D12">
        <v>2</v>
      </c>
      <c r="E12">
        <f t="shared" ref="E12:E22" si="0">F12/2</f>
        <v>13</v>
      </c>
      <c r="F12">
        <v>26</v>
      </c>
    </row>
    <row r="13" spans="1:6" x14ac:dyDescent="0.2">
      <c r="A13" s="5"/>
      <c r="B13" s="10" t="s">
        <v>6</v>
      </c>
      <c r="D13">
        <v>1</v>
      </c>
      <c r="E13">
        <f t="shared" si="0"/>
        <v>5.2</v>
      </c>
      <c r="F13">
        <v>10.4</v>
      </c>
    </row>
    <row r="14" spans="1:6" x14ac:dyDescent="0.2">
      <c r="A14" s="5"/>
      <c r="B14" s="10" t="s">
        <v>7</v>
      </c>
      <c r="D14">
        <v>2</v>
      </c>
      <c r="E14">
        <f t="shared" si="0"/>
        <v>1.45</v>
      </c>
      <c r="F14">
        <v>2.9</v>
      </c>
    </row>
    <row r="15" spans="1:6" x14ac:dyDescent="0.2">
      <c r="A15" s="5"/>
      <c r="B15" s="10" t="s">
        <v>8</v>
      </c>
      <c r="D15">
        <v>6</v>
      </c>
      <c r="E15">
        <f t="shared" si="0"/>
        <v>4.05</v>
      </c>
      <c r="F15">
        <v>8.1</v>
      </c>
    </row>
    <row r="16" spans="1:6" x14ac:dyDescent="0.2">
      <c r="A16" s="18"/>
      <c r="B16" s="10" t="s">
        <v>9</v>
      </c>
      <c r="D16">
        <v>1</v>
      </c>
      <c r="E16">
        <f t="shared" si="0"/>
        <v>12.475</v>
      </c>
      <c r="F16">
        <v>24.95</v>
      </c>
    </row>
    <row r="17" spans="1:6" x14ac:dyDescent="0.2">
      <c r="A17" s="5"/>
      <c r="B17" s="10" t="s">
        <v>10</v>
      </c>
      <c r="D17">
        <v>4</v>
      </c>
      <c r="E17">
        <f t="shared" si="0"/>
        <v>2.5</v>
      </c>
      <c r="F17">
        <v>5</v>
      </c>
    </row>
    <row r="18" spans="1:6" x14ac:dyDescent="0.2">
      <c r="A18" s="5"/>
      <c r="B18" s="10" t="s">
        <v>11</v>
      </c>
      <c r="D18">
        <v>1</v>
      </c>
      <c r="E18">
        <f t="shared" si="0"/>
        <v>4.9749999999999996</v>
      </c>
      <c r="F18">
        <v>9.9499999999999993</v>
      </c>
    </row>
    <row r="19" spans="1:6" x14ac:dyDescent="0.2">
      <c r="A19" s="17"/>
      <c r="B19" s="10" t="s">
        <v>12</v>
      </c>
      <c r="D19">
        <v>1</v>
      </c>
      <c r="E19">
        <f t="shared" si="0"/>
        <v>0.5</v>
      </c>
      <c r="F19">
        <v>1</v>
      </c>
    </row>
    <row r="20" spans="1:6" x14ac:dyDescent="0.2">
      <c r="A20" s="5"/>
      <c r="B20" s="10" t="s">
        <v>13</v>
      </c>
      <c r="D20">
        <v>1</v>
      </c>
      <c r="E20">
        <f t="shared" si="0"/>
        <v>0.42499999999999999</v>
      </c>
      <c r="F20">
        <v>0.85</v>
      </c>
    </row>
    <row r="21" spans="1:6" x14ac:dyDescent="0.2">
      <c r="A21" s="5"/>
      <c r="B21" s="10" t="s">
        <v>14</v>
      </c>
      <c r="D21">
        <v>1</v>
      </c>
      <c r="E21">
        <f t="shared" si="0"/>
        <v>0.22500000000000001</v>
      </c>
      <c r="F21">
        <v>0.45</v>
      </c>
    </row>
    <row r="22" spans="1:6" x14ac:dyDescent="0.2">
      <c r="A22" s="5"/>
      <c r="B22" s="10" t="s">
        <v>15</v>
      </c>
      <c r="D22">
        <v>1</v>
      </c>
      <c r="E22">
        <f t="shared" si="0"/>
        <v>0.93</v>
      </c>
      <c r="F22">
        <v>1.86</v>
      </c>
    </row>
    <row r="23" spans="1:6" x14ac:dyDescent="0.2">
      <c r="B23" t="s">
        <v>62</v>
      </c>
      <c r="C23" t="s">
        <v>63</v>
      </c>
      <c r="D23">
        <v>1</v>
      </c>
      <c r="E23">
        <v>10</v>
      </c>
      <c r="F23">
        <f t="shared" ref="F23:F24" si="1">E23*D23</f>
        <v>10</v>
      </c>
    </row>
    <row r="24" spans="1:6" x14ac:dyDescent="0.2">
      <c r="A24" s="18"/>
      <c r="B24" s="3" t="s">
        <v>64</v>
      </c>
      <c r="C24" t="s">
        <v>65</v>
      </c>
      <c r="D24">
        <v>1</v>
      </c>
      <c r="E24">
        <v>30</v>
      </c>
      <c r="F24">
        <f t="shared" si="1"/>
        <v>30</v>
      </c>
    </row>
    <row r="25" spans="1:6" ht="24" customHeight="1" x14ac:dyDescent="0.2">
      <c r="A25" s="5" t="s">
        <v>26</v>
      </c>
      <c r="B25" s="3" t="s">
        <v>27</v>
      </c>
      <c r="D25">
        <v>1</v>
      </c>
      <c r="E25">
        <v>330</v>
      </c>
      <c r="F25">
        <f>E25*D25</f>
        <v>330</v>
      </c>
    </row>
    <row r="26" spans="1:6" x14ac:dyDescent="0.2">
      <c r="A26" s="5"/>
      <c r="B26" s="3" t="s">
        <v>28</v>
      </c>
      <c r="D26">
        <v>3</v>
      </c>
      <c r="E26">
        <v>21</v>
      </c>
      <c r="F26">
        <f t="shared" ref="F26:F31" si="2">E26*D26</f>
        <v>63</v>
      </c>
    </row>
    <row r="27" spans="1:6" x14ac:dyDescent="0.2">
      <c r="A27" s="5"/>
      <c r="B27" s="3" t="s">
        <v>29</v>
      </c>
      <c r="D27">
        <v>4</v>
      </c>
      <c r="E27">
        <v>11.5</v>
      </c>
      <c r="F27">
        <f t="shared" si="2"/>
        <v>46</v>
      </c>
    </row>
    <row r="28" spans="1:6" x14ac:dyDescent="0.2">
      <c r="A28" s="18"/>
      <c r="B28" s="3" t="s">
        <v>30</v>
      </c>
      <c r="D28">
        <v>1</v>
      </c>
      <c r="E28">
        <v>96</v>
      </c>
      <c r="F28">
        <f t="shared" si="2"/>
        <v>96</v>
      </c>
    </row>
    <row r="29" spans="1:6" x14ac:dyDescent="0.2">
      <c r="A29" s="5"/>
      <c r="B29" t="s">
        <v>56</v>
      </c>
      <c r="D29">
        <v>1</v>
      </c>
      <c r="E29">
        <v>91</v>
      </c>
      <c r="F29">
        <f t="shared" si="2"/>
        <v>91</v>
      </c>
    </row>
    <row r="30" spans="1:6" x14ac:dyDescent="0.2">
      <c r="A30" s="5"/>
      <c r="B30" t="s">
        <v>57</v>
      </c>
      <c r="D30">
        <v>1</v>
      </c>
      <c r="E30">
        <v>130</v>
      </c>
      <c r="F30">
        <f t="shared" si="2"/>
        <v>130</v>
      </c>
    </row>
    <row r="31" spans="1:6" x14ac:dyDescent="0.2">
      <c r="A31" s="5"/>
      <c r="B31" t="s">
        <v>58</v>
      </c>
      <c r="D31">
        <v>1</v>
      </c>
      <c r="E31">
        <v>91</v>
      </c>
      <c r="F31">
        <f t="shared" si="2"/>
        <v>91</v>
      </c>
    </row>
    <row r="32" spans="1:6" x14ac:dyDescent="0.2">
      <c r="A32" s="5"/>
      <c r="B32" s="11"/>
    </row>
    <row r="33" spans="1:6" x14ac:dyDescent="0.2">
      <c r="A33" s="5" t="s">
        <v>31</v>
      </c>
      <c r="B33" t="s">
        <v>33</v>
      </c>
      <c r="C33" t="s">
        <v>32</v>
      </c>
      <c r="D33">
        <v>0</v>
      </c>
      <c r="E33">
        <v>168</v>
      </c>
      <c r="F33">
        <f t="shared" ref="F33:F37" si="3">E33*D33</f>
        <v>0</v>
      </c>
    </row>
    <row r="34" spans="1:6" x14ac:dyDescent="0.2">
      <c r="A34" s="17"/>
      <c r="B34" t="s">
        <v>35</v>
      </c>
      <c r="C34" t="s">
        <v>34</v>
      </c>
      <c r="D34">
        <v>0</v>
      </c>
      <c r="E34">
        <v>159</v>
      </c>
      <c r="F34">
        <f t="shared" si="3"/>
        <v>0</v>
      </c>
    </row>
    <row r="35" spans="1:6" x14ac:dyDescent="0.2">
      <c r="A35" s="5"/>
      <c r="B35" t="s">
        <v>36</v>
      </c>
      <c r="C35" t="s">
        <v>37</v>
      </c>
      <c r="D35">
        <v>0</v>
      </c>
      <c r="E35">
        <v>169</v>
      </c>
      <c r="F35">
        <f t="shared" si="3"/>
        <v>0</v>
      </c>
    </row>
    <row r="36" spans="1:6" x14ac:dyDescent="0.2">
      <c r="A36" s="5"/>
      <c r="B36" t="s">
        <v>38</v>
      </c>
      <c r="C36" t="s">
        <v>39</v>
      </c>
      <c r="D36">
        <v>1</v>
      </c>
      <c r="E36">
        <v>113</v>
      </c>
      <c r="F36">
        <f t="shared" si="3"/>
        <v>113</v>
      </c>
    </row>
    <row r="37" spans="1:6" x14ac:dyDescent="0.2">
      <c r="A37" s="16"/>
      <c r="B37" t="s">
        <v>54</v>
      </c>
      <c r="C37" t="s">
        <v>55</v>
      </c>
      <c r="D37">
        <v>1</v>
      </c>
      <c r="E37">
        <v>32</v>
      </c>
      <c r="F37">
        <f t="shared" si="3"/>
        <v>32</v>
      </c>
    </row>
    <row r="38" spans="1:6" x14ac:dyDescent="0.2">
      <c r="A38" s="5"/>
    </row>
    <row r="39" spans="1:6" x14ac:dyDescent="0.2">
      <c r="A39" s="5"/>
    </row>
    <row r="40" spans="1:6" x14ac:dyDescent="0.2">
      <c r="A40" s="5" t="s">
        <v>48</v>
      </c>
      <c r="B40" s="11" t="s">
        <v>50</v>
      </c>
      <c r="C40" t="s">
        <v>49</v>
      </c>
      <c r="D40">
        <v>1</v>
      </c>
      <c r="E40">
        <v>30</v>
      </c>
      <c r="F40">
        <f>E40*D40</f>
        <v>30</v>
      </c>
    </row>
    <row r="41" spans="1:6" x14ac:dyDescent="0.2">
      <c r="A41" s="17"/>
      <c r="B41" s="11"/>
    </row>
    <row r="42" spans="1:6" x14ac:dyDescent="0.2">
      <c r="A42" s="5" t="s">
        <v>40</v>
      </c>
      <c r="B42" t="s">
        <v>42</v>
      </c>
      <c r="C42" t="s">
        <v>41</v>
      </c>
      <c r="D42">
        <v>1</v>
      </c>
      <c r="E42">
        <v>59.8</v>
      </c>
      <c r="F42">
        <f>E42*D42</f>
        <v>59.8</v>
      </c>
    </row>
    <row r="43" spans="1:6" x14ac:dyDescent="0.2">
      <c r="A43" s="5"/>
      <c r="B43" s="11"/>
    </row>
    <row r="44" spans="1:6" x14ac:dyDescent="0.2">
      <c r="A44" s="5"/>
      <c r="B44" s="11"/>
    </row>
    <row r="45" spans="1:6" x14ac:dyDescent="0.2">
      <c r="A45" s="18"/>
    </row>
    <row r="46" spans="1:6" x14ac:dyDescent="0.2">
      <c r="A46" s="16"/>
      <c r="B46" s="12"/>
    </row>
    <row r="47" spans="1:6" x14ac:dyDescent="0.2">
      <c r="A47" s="5" t="s">
        <v>17</v>
      </c>
      <c r="B47" s="15" t="s">
        <v>43</v>
      </c>
      <c r="D47">
        <v>3</v>
      </c>
      <c r="E47" s="13">
        <v>7.54</v>
      </c>
      <c r="F47">
        <f>E47*D47</f>
        <v>22.62</v>
      </c>
    </row>
    <row r="48" spans="1:6" ht="34" x14ac:dyDescent="0.2">
      <c r="A48" s="17"/>
      <c r="B48" s="14" t="s">
        <v>44</v>
      </c>
      <c r="D48">
        <v>3</v>
      </c>
      <c r="E48" s="13">
        <v>4.82</v>
      </c>
      <c r="F48">
        <f>E48*D48</f>
        <v>14.46</v>
      </c>
    </row>
    <row r="49" spans="1:6" x14ac:dyDescent="0.2">
      <c r="A49" s="5"/>
    </row>
    <row r="50" spans="1:6" x14ac:dyDescent="0.2">
      <c r="A50" s="5"/>
    </row>
    <row r="51" spans="1:6" x14ac:dyDescent="0.2">
      <c r="A51" s="5" t="s">
        <v>46</v>
      </c>
      <c r="B51" t="s">
        <v>47</v>
      </c>
      <c r="D51">
        <v>1</v>
      </c>
      <c r="E51">
        <v>25</v>
      </c>
      <c r="F51">
        <f>E51*D51</f>
        <v>25</v>
      </c>
    </row>
    <row r="52" spans="1:6" x14ac:dyDescent="0.2">
      <c r="A52" s="18"/>
      <c r="B52" t="s">
        <v>52</v>
      </c>
      <c r="D52">
        <v>1</v>
      </c>
      <c r="E52">
        <v>20</v>
      </c>
      <c r="F52">
        <f>E52*D52</f>
        <v>20</v>
      </c>
    </row>
    <row r="53" spans="1:6" x14ac:dyDescent="0.2">
      <c r="A53" s="16"/>
    </row>
    <row r="54" spans="1:6" x14ac:dyDescent="0.2">
      <c r="A54" s="5" t="s">
        <v>45</v>
      </c>
      <c r="B54" t="s">
        <v>19</v>
      </c>
      <c r="D54">
        <v>1</v>
      </c>
    </row>
    <row r="55" spans="1:6" x14ac:dyDescent="0.2">
      <c r="A55" s="17"/>
      <c r="B55" t="s">
        <v>20</v>
      </c>
      <c r="D55">
        <v>2</v>
      </c>
    </row>
    <row r="56" spans="1:6" x14ac:dyDescent="0.2">
      <c r="B56" t="s">
        <v>21</v>
      </c>
      <c r="D56">
        <v>1</v>
      </c>
    </row>
    <row r="57" spans="1:6" x14ac:dyDescent="0.2">
      <c r="B57" t="s">
        <v>22</v>
      </c>
      <c r="D57">
        <v>1</v>
      </c>
    </row>
    <row r="58" spans="1:6" x14ac:dyDescent="0.2">
      <c r="A58" s="5"/>
      <c r="D58">
        <v>1</v>
      </c>
    </row>
    <row r="59" spans="1:6" x14ac:dyDescent="0.2">
      <c r="A59" s="2"/>
      <c r="B59" t="s">
        <v>23</v>
      </c>
      <c r="D59">
        <v>12</v>
      </c>
    </row>
    <row r="60" spans="1:6" x14ac:dyDescent="0.2">
      <c r="A60" s="3"/>
    </row>
    <row r="62" spans="1:6" x14ac:dyDescent="0.2">
      <c r="A62" s="4"/>
      <c r="B62" t="s">
        <v>24</v>
      </c>
      <c r="D62">
        <f>SUM(D54:D61)</f>
        <v>18</v>
      </c>
      <c r="E62">
        <v>15</v>
      </c>
      <c r="F62">
        <f>E62*D62</f>
        <v>270</v>
      </c>
    </row>
    <row r="63" spans="1:6" x14ac:dyDescent="0.2">
      <c r="B63" t="s">
        <v>25</v>
      </c>
      <c r="D63">
        <v>36</v>
      </c>
      <c r="E63">
        <v>10</v>
      </c>
      <c r="F63">
        <f>E63*D63</f>
        <v>360</v>
      </c>
    </row>
    <row r="65" spans="1:6" x14ac:dyDescent="0.2">
      <c r="A65" s="5"/>
    </row>
    <row r="66" spans="1:6" x14ac:dyDescent="0.2">
      <c r="B66" s="2" t="s">
        <v>60</v>
      </c>
      <c r="D66">
        <v>10</v>
      </c>
      <c r="E66">
        <v>50</v>
      </c>
      <c r="F66">
        <f>E66*D66</f>
        <v>500</v>
      </c>
    </row>
    <row r="67" spans="1:6" x14ac:dyDescent="0.2">
      <c r="B67" s="3" t="s">
        <v>61</v>
      </c>
      <c r="D67">
        <v>1</v>
      </c>
      <c r="E67">
        <v>200</v>
      </c>
      <c r="F67">
        <f>E67*D67</f>
        <v>200</v>
      </c>
    </row>
    <row r="69" spans="1:6" x14ac:dyDescent="0.2">
      <c r="A69" s="4"/>
    </row>
    <row r="72" spans="1:6" x14ac:dyDescent="0.2">
      <c r="A72" s="5"/>
      <c r="E72" s="5" t="s">
        <v>53</v>
      </c>
      <c r="F72" s="5">
        <f>SUM(F11:F69)</f>
        <v>2634.74</v>
      </c>
    </row>
    <row r="73" spans="1:6" x14ac:dyDescent="0.2">
      <c r="A73" s="2"/>
    </row>
    <row r="74" spans="1:6" x14ac:dyDescent="0.2">
      <c r="A74" s="3"/>
    </row>
    <row r="76" spans="1:6" x14ac:dyDescent="0.2">
      <c r="A76" s="4"/>
    </row>
    <row r="79" spans="1:6" x14ac:dyDescent="0.2">
      <c r="A79" s="5"/>
    </row>
    <row r="80" spans="1:6" x14ac:dyDescent="0.2">
      <c r="A80" s="2"/>
    </row>
    <row r="81" spans="1:1" x14ac:dyDescent="0.2">
      <c r="A81" s="3"/>
    </row>
    <row r="83" spans="1:1" x14ac:dyDescent="0.2">
      <c r="A83" s="4"/>
    </row>
    <row r="86" spans="1:1" x14ac:dyDescent="0.2">
      <c r="A86" s="5"/>
    </row>
    <row r="87" spans="1:1" ht="18" x14ac:dyDescent="0.2">
      <c r="A87" s="6"/>
    </row>
    <row r="88" spans="1:1" x14ac:dyDescent="0.2">
      <c r="A88" s="3"/>
    </row>
    <row r="89" spans="1:1" ht="18" x14ac:dyDescent="0.2">
      <c r="A89" s="8"/>
    </row>
    <row r="90" spans="1:1" ht="18" x14ac:dyDescent="0.2">
      <c r="A90" s="9"/>
    </row>
    <row r="91" spans="1:1" ht="18" x14ac:dyDescent="0.2">
      <c r="A91" s="8"/>
    </row>
    <row r="92" spans="1:1" ht="18" x14ac:dyDescent="0.2">
      <c r="A92" s="8"/>
    </row>
    <row r="93" spans="1:1" ht="18" x14ac:dyDescent="0.2">
      <c r="A93" s="7"/>
    </row>
  </sheetData>
  <hyperlinks>
    <hyperlink ref="B11" r:id="rId1" tooltip="0,5 Meter Aluprofil 20x20 I-Typ Nut 5" display="https://www.roboter-bausatz.de/p/0-5-meter-aluprofil-20x20-i-typ-nut-5" xr:uid="{DA9AE707-B47D-1747-8EB8-E9B1ACAE943B}"/>
    <hyperlink ref="B12" r:id="rId2" tooltip="Wantai Nema 17 Schrittmotor 40mm 1.7A 42BYGHW609X1" display="https://www.roboter-bausatz.de/p/nema-17-schrittmotor-48mm" xr:uid="{487046E6-0DC0-6849-BD8F-7C4339E41FED}"/>
    <hyperlink ref="B13" r:id="rId3" tooltip="10 Meter GT2 Zahnriemen offen 6mm" display="https://www.roboter-bausatz.de/p/10-meter-gt2-zahnriemen-offen-6mm" xr:uid="{D3DA64A6-F471-5543-B1D1-8018B9714988}"/>
    <hyperlink ref="B14" r:id="rId4" tooltip="Riemenscheibe GT2 20 Zähne  8mm Bohrung für 6mm Riemen" display="https://www.roboter-bausatz.de/p/riemenscheibe-gt2-20-zaehne-8mm-bohrung-fuer-6mm-riemen" xr:uid="{65310BAA-A8C4-4344-8182-94053F9AB9DE}"/>
    <hyperlink ref="B15" r:id="rId5" tooltip="V-Slot Führungsrolle mit Kugellager" display="https://www.roboter-bausatz.de/p/v-slot-fuehrungsrolle-mit-kugellager" xr:uid="{80303F66-E3DB-FE48-AF6F-AF0557667D4B}"/>
    <hyperlink ref="B16" r:id="rId6" tooltip="MKS DLC CNC / Lasergravierer Mainboard GRBL" display="https://www.roboter-bausatz.de/p/mks-dlc-cnc-lasergravierer-mainboard-grbl" xr:uid="{4D3AB3D2-1AA0-4C49-B4CA-2F75FF2D4412}"/>
    <hyperlink ref="B17" r:id="rId7" tooltip="A4988 Schrittmotorentreiber" display="https://www.roboter-bausatz.de/p/a4988-schrittmotorentreiber" xr:uid="{D8D454A4-5AB9-C84C-88F8-A1C263F38591}"/>
    <hyperlink ref="B18" r:id="rId8" tooltip="yourDroid Netzteil 12V 3A 5,5x2,1mm DC-Stecker" display="https://www.roboter-bausatz.de/p/yourdroid-netzteil-12v-3a-5-5x2-1mm-dc-stecker" xr:uid="{228308AE-E22D-3C4E-8583-547B05D099DD}"/>
    <hyperlink ref="B19" r:id="rId9" tooltip="Glasfaser LWL ST 12fach Pigtails farbig 9/125µ OS2 (G652.D) 1m" display="https://www.roboter-bausatz.de/p/glasfaser-lwl-st-12fach-pigtails-farbig-9-125-os2-g652.d-1m" xr:uid="{51EAA49E-CDB0-0642-88EE-1B56022D5CC7}"/>
    <hyperlink ref="B20" r:id="rId10" tooltip="50 MicroSchalter / Drucktaster 6x6x6mm" display="https://www.roboter-bausatz.de/p/50-microschalter-drucktaster-6x6x6mm" xr:uid="{B3B7AF36-4E8F-5040-B011-E2B3E376AC30}"/>
    <hyperlink ref="B21" r:id="rId11" tooltip="2 Pin Dupont / Jumper Kabel Buchse-Buchse 70 cm" display="https://www.roboter-bausatz.de/p/2-pin-dupont-jumper-kabel-buchse-buchse-70-cm" xr:uid="{052DC110-44E5-314E-A6BD-09667119CDEC}"/>
    <hyperlink ref="B22" r:id="rId12" tooltip="10er Set Befestigungsschrauben Winkel 30 I-Typ DIN 7380 M6x12" display="https://www.roboter-bausatz.de/p/10er-set-befestigungsschrauben-winkel-30-i-typ-din-7380-m6x12" xr:uid="{57C2F243-9145-894C-A12B-80DF6AC04913}"/>
    <hyperlink ref="B25" r:id="rId13" display="https://www.edmundoptics.de/p/allied-vision-alvium-1800-u-158m-129-158mp-c-mount-usb-31-monochrome-camera/44757/" xr:uid="{EE95710D-9772-0045-9CF4-95CE8B483793}"/>
    <hyperlink ref="B26" r:id="rId14" display="https://www.edmundoptics.de/p/254mm-dia-enhanced-aluminum-4-6lambda-mirror/26562/" xr:uid="{70E0824B-874A-4F44-89F8-852018BDA948}"/>
    <hyperlink ref="B27" r:id="rId15" display="https://www.edmundoptics.de/p/6mm-diameter-x-30mm-length-m3-cage-support-rod/28337/" xr:uid="{68FFB6BD-9A9C-E740-8CA6-D3277CE3CDAA}"/>
    <hyperlink ref="B28" r:id="rId16" display="https://www.edmundoptics.de/p/254mm-dia-x-889mm-fl-vis-0deg-coated-achromatic-lens/10243/" xr:uid="{75C8817F-AA4E-5547-AA4E-888538547144}"/>
    <hyperlink ref="B24" r:id="rId17" display="https://www.roboter-bausatz.de/p/linearfuehrung-mgn12h-450mm" xr:uid="{AEA73692-7A7A-354E-86E5-67E24EBF72FD}"/>
  </hyperlinks>
  <pageMargins left="0.7" right="0.7" top="0.78740157499999996" bottom="0.78740157499999996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Diederich</dc:creator>
  <cp:lastModifiedBy>Benedict Diederich</cp:lastModifiedBy>
  <dcterms:created xsi:type="dcterms:W3CDTF">2021-08-11T19:34:53Z</dcterms:created>
  <dcterms:modified xsi:type="dcterms:W3CDTF">2021-08-14T13:14:45Z</dcterms:modified>
</cp:coreProperties>
</file>