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C15" i="15"/>
  <c r="AO26" i="17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X19" i="15"/>
  <c r="R19" i="15" s="1"/>
  <c r="L19" i="15"/>
  <c r="F28" i="15"/>
  <c r="L17" i="15"/>
  <c r="AD15" i="15" l="1"/>
  <c r="AE15" i="15" s="1"/>
  <c r="AY6" i="15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Q15" i="15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<sst xmlns="http://schemas.openxmlformats.org/spreadsheetml/2006/main" count="1201" uniqueCount="183">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</sst>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M1" workbookViewId="0">
      <selection activeCell="AB29" sqref="AB29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 t="e">
        <f t="shared" si="7"/>
        <v>#VALUE!</v>
      </c>
      <c r="AY6" s="10" t="e">
        <f>((AX6-AW6)/($T$31-AV6))*(F6-$T$31)+AX6</f>
        <v>#VALUE!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 t="shared" ref="Q15:Q20" si="25">J15*$AC15</f>
        <v>0.16700714999999999</v>
      </c>
      <c r="R15">
        <v>4250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6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7">IF(F15="HiddenElement",$AA$22/100/(1-$X$33)*$X$32*10^6/$X$30,0)</f>
        <v>0</v>
      </c>
      <c r="AB15" s="88" t="s">
        <v>21</v>
      </c>
      <c r="AC15" s="15">
        <f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8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si="25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6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7"/>
        <v>0</v>
      </c>
      <c r="AB16" s="56">
        <f>$AB$17/100/(1-$X$33)*$X$32*10^6/$X$30</f>
        <v>4411.7647058823532</v>
      </c>
      <c r="AC16" s="15">
        <f t="shared" ref="AC15:AC20" si="29">ROUND(X16/$AS$6*120,0)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8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5"/>
        <v>0.37703348000000003</v>
      </c>
      <c r="R17">
        <v>4250</v>
      </c>
      <c r="S17">
        <v>0</v>
      </c>
      <c r="T17">
        <v>0</v>
      </c>
      <c r="U17" s="15">
        <v>23</v>
      </c>
      <c r="V17" s="15">
        <v>4.8</v>
      </c>
      <c r="W17" s="15">
        <f t="shared" si="26"/>
        <v>469.29708428542818</v>
      </c>
      <c r="X17" s="15">
        <f t="shared" ref="X17:X20" si="33">$W17/$X$23</f>
        <v>4692.9708428542817</v>
      </c>
      <c r="Z17" s="28"/>
      <c r="AA17" s="89">
        <f t="shared" si="27"/>
        <v>0</v>
      </c>
      <c r="AB17" s="53">
        <v>10</v>
      </c>
      <c r="AC17" s="15">
        <f t="shared" si="29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8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5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6"/>
        <v>160.40455673709138</v>
      </c>
      <c r="X18" s="15">
        <f t="shared" si="33"/>
        <v>1604.0455673709137</v>
      </c>
      <c r="AA18" s="89">
        <f t="shared" si="27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8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5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6"/>
        <v>160.40455673709138</v>
      </c>
      <c r="X19" s="15">
        <f t="shared" si="33"/>
        <v>1604.0455673709137</v>
      </c>
      <c r="AA19" s="89">
        <f t="shared" si="27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8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5"/>
        <v>0.36001875</v>
      </c>
      <c r="R20" t="s">
        <v>32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6"/>
        <v>516.91276575633913</v>
      </c>
      <c r="X20" s="16">
        <f t="shared" si="33"/>
        <v>5169.127657563391</v>
      </c>
      <c r="AA20" s="90">
        <f t="shared" si="27"/>
        <v>0</v>
      </c>
      <c r="AC20" s="16">
        <f t="shared" si="29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150.65767676791148</v>
      </c>
      <c r="F27" s="28">
        <f>F28*$K$27</f>
        <v>2.0506088823738819</v>
      </c>
      <c r="G27" s="28">
        <f>G28*$K$27</f>
        <v>20.506088823738818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3.41490734007266E-2</v>
      </c>
      <c r="L27" s="28">
        <f>K27*$Y$16</f>
        <v>1.70745367003633E-4</v>
      </c>
      <c r="M27" s="28">
        <f>M28*$K$27</f>
        <v>0.34149073400726598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10</v>
      </c>
      <c r="N28" s="77">
        <f>SUM(AK5:AK12,J15:J20)/K27</f>
        <v>0.59123546454829934</v>
      </c>
      <c r="O28" s="16">
        <v>0.8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5.4339216676699158E-2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3.9937611694260043E-2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7.1887701049668087E-2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0.14493952061648674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0.14493952061648674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2.6434375542239423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A13" workbookViewId="0">
      <selection activeCell="S31" sqref="S31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 t="e">
        <f t="shared" si="7"/>
        <v>#VALUE!</v>
      </c>
      <c r="AZ6" s="10" t="e">
        <f>((AY6-AX6)/($T$53-AW6))*(F6-$T$53)+AY6</f>
        <v>#VALUE!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0.14960368542307284</v>
      </c>
      <c r="R37">
        <f>INPUTS!R15</f>
        <v>4250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 t="shared" ref="AC37:AC42" si="154"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5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si="154"/>
        <v>15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5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0.3232006236830125</v>
      </c>
      <c r="R39">
        <f>INPUTS!R17</f>
        <v>4250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4"/>
        <v>61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5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4"/>
        <v>21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5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4"/>
        <v>21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5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0.33267174999999999</v>
      </c>
      <c r="R42" t="str">
        <f>INPUTS!R20</f>
        <v>NA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4"/>
        <v>67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204.21659086121778</v>
      </c>
      <c r="F49" s="28">
        <f>F50*$K$49</f>
        <v>2.2081782611755782</v>
      </c>
      <c r="G49" s="28">
        <f>G50*$K$49</f>
        <v>22.081782611755781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3.4716820446407025E-2</v>
      </c>
      <c r="L49" s="28">
        <f>K49*$Y$38</f>
        <v>1.7358410223203513E-4</v>
      </c>
      <c r="M49" s="28">
        <f>M50*$K$49</f>
        <v>0.69433640892814052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SUM(AK5:AK34,J37:J42)/K49</f>
        <v>0.5854006628082904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5.5040070146330104E-2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4.2149646971349736E-2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7.5869364548429519E-2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0.17634374328200197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0.17634374328200197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2.6254701035959527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2019-03-27T08:55:22Z</dcterms:modified>
</cp:coreProperties>
</file>