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38400" windowHeight="21940" tabRatio="500"/>
  </bookViews>
  <sheets>
    <sheet name="Summary" sheetId="1" r:id="rId1"/>
    <sheet name="OpenCOR" sheetId="3" r:id="rId2"/>
    <sheet name="MATLAB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2" i="1"/>
  <c r="D3" i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I9" i="3"/>
  <c r="I8" i="3"/>
  <c r="I7" i="3"/>
  <c r="I6" i="3"/>
  <c r="I5" i="3"/>
  <c r="I4" i="3"/>
  <c r="I3" i="3"/>
  <c r="I2" i="3"/>
  <c r="I1" i="3"/>
  <c r="I2" i="2"/>
  <c r="I3" i="2"/>
  <c r="I4" i="2"/>
  <c r="I5" i="2"/>
  <c r="I6" i="2"/>
  <c r="I7" i="2"/>
  <c r="I8" i="2"/>
  <c r="I9" i="2"/>
  <c r="I1" i="2"/>
</calcChain>
</file>

<file path=xl/sharedStrings.xml><?xml version="1.0" encoding="utf-8"?>
<sst xmlns="http://schemas.openxmlformats.org/spreadsheetml/2006/main" count="30" uniqueCount="12">
  <si>
    <t>Bondarenko et al. 2004</t>
  </si>
  <si>
    <t>Courtemanche et al. 1998</t>
  </si>
  <si>
    <t>Faber &amp; Rudy 2000</t>
  </si>
  <si>
    <t>Garny et al. 2003</t>
  </si>
  <si>
    <t>Luo &amp; Rudy 1991</t>
  </si>
  <si>
    <t>Noble 1962</t>
  </si>
  <si>
    <t>Noble et al. 1998</t>
  </si>
  <si>
    <t>Nygren et al. 1998</t>
  </si>
  <si>
    <t>ten Tusscher &amp; Panfilov 2006</t>
  </si>
  <si>
    <t>OpenCOR</t>
  </si>
  <si>
    <t>MATLAB</t>
  </si>
  <si>
    <t>How much slower is MATLAB compared with OpenCOR?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</si>
</sst>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Summary!$F$1</c:f>
              <c:strCache>
                <c:ptCount val="1"/>
                <c:pt idx="0">
                  <c:v>How much slower is MATLAB compared with OpenCOR?</c:v>
                </c:pt>
              </c:strCache>
            </c:strRef>
          </c:tx>
          <c:invertIfNegative val="0"/>
          <c:cat>
            <c:strRef>
              <c:f>Summary!$A$2:$A$10</c:f>
              <c:strCache>
                <c:ptCount val="9"/>
                <c:pt idx="0">
                  <c:v>Bondarenko et al. 2004</c:v>
                </c:pt>
                <c:pt idx="1">
                  <c:v>Courtemanche et al. 1998</c:v>
                </c:pt>
                <c:pt idx="2">
                  <c:v>Faber &amp; Rudy 2000</c:v>
                </c:pt>
                <c:pt idx="3">
                  <c:v>Garny et al. 2003</c:v>
                </c:pt>
                <c:pt idx="4">
                  <c:v>Luo &amp; Rudy 1991</c:v>
                </c:pt>
                <c:pt idx="5">
                  <c:v>Noble 1962</c:v>
                </c:pt>
                <c:pt idx="6">
                  <c:v>Noble et al. 1998</c:v>
                </c:pt>
                <c:pt idx="7">
                  <c:v>Nygren et al. 1998</c:v>
                </c:pt>
                <c:pt idx="8">
                  <c:v>ten Tusscher &amp; Panfilov 2006</c:v>
                </c:pt>
              </c:strCache>
            </c:strRef>
          </c:cat>
          <c:val>
            <c:numRef>
              <c:f>Summary!$F$2:$F$10</c:f>
              <c:numCache>
                <c:formatCode>General</c:formatCode>
                <c:ptCount val="9"/>
                <c:pt idx="0">
                  <c:v>124.819298245614</c:v>
                </c:pt>
                <c:pt idx="1">
                  <c:v>46.38014527845036</c:v>
                </c:pt>
                <c:pt idx="2">
                  <c:v>41.5859908883827</c:v>
                </c:pt>
                <c:pt idx="3">
                  <c:v>50.11477462437396</c:v>
                </c:pt>
                <c:pt idx="4">
                  <c:v>109.2598327655621</c:v>
                </c:pt>
                <c:pt idx="5">
                  <c:v>223.8424962852897</c:v>
                </c:pt>
                <c:pt idx="6">
                  <c:v>47.39005736137668</c:v>
                </c:pt>
                <c:pt idx="7">
                  <c:v>37.82266260162601</c:v>
                </c:pt>
                <c:pt idx="8">
                  <c:v>60.25672622715136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052088"/>
        <c:axId val="-2128865720"/>
      </c:barChart>
      <c:catAx>
        <c:axId val="-21290520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8865720"/>
        <c:crosses val="autoZero"/>
        <c:auto val="1"/>
        <c:lblAlgn val="ctr"/>
        <c:lblOffset val="100"/>
        <c:noMultiLvlLbl val="0"/>
      </c:catAx>
      <c:valAx>
        <c:axId val="-2128865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9052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6350</xdr:colOff>
      <xdr:row>27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200" zoomScaleNormal="200" zoomScalePageLayoutView="200" workbookViewId="0"/>
  </sheetViews>
  <sheetFormatPr baseColWidth="10" defaultRowHeight="15" x14ac:dyDescent="0"/>
  <cols>
    <col min="1" max="1" width="24.83203125" bestFit="1" customWidth="1"/>
  </cols>
  <sheetData>
    <row r="1" spans="1:6">
      <c r="C1" t="s">
        <v>9</v>
      </c>
      <c r="D1" t="s">
        <v>10</v>
      </c>
      <c r="F1" t="s">
        <v>11</v>
      </c>
    </row>
    <row r="2" spans="1:6">
      <c r="A2" t="s">
        <v>0</v>
      </c>
      <c r="C2">
        <f>OpenCOR!I1</f>
        <v>1.1399999999999999</v>
      </c>
      <c r="D2">
        <f>MATLAB!I1</f>
        <v>142.29400000000001</v>
      </c>
      <c r="F2">
        <f>D2/C2</f>
        <v>124.81929824561405</v>
      </c>
    </row>
    <row r="3" spans="1:6">
      <c r="A3" t="s">
        <v>1</v>
      </c>
      <c r="C3">
        <f>OpenCOR!I2</f>
        <v>0.99119999999999986</v>
      </c>
      <c r="D3">
        <f>MATLAB!I2</f>
        <v>45.971999999999994</v>
      </c>
      <c r="F3">
        <f t="shared" ref="F3:F10" si="0">D3/C3</f>
        <v>46.380145278450364</v>
      </c>
    </row>
    <row r="4" spans="1:6">
      <c r="A4" t="s">
        <v>2</v>
      </c>
      <c r="C4">
        <f>OpenCOR!I3</f>
        <v>0.70239999999999991</v>
      </c>
      <c r="D4">
        <f>MATLAB!I3</f>
        <v>29.21</v>
      </c>
      <c r="F4">
        <f t="shared" si="0"/>
        <v>41.585990888382696</v>
      </c>
    </row>
    <row r="5" spans="1:6">
      <c r="A5" t="s">
        <v>3</v>
      </c>
      <c r="C5">
        <f>OpenCOR!I4</f>
        <v>0.95839999999999992</v>
      </c>
      <c r="D5">
        <f>MATLAB!I4</f>
        <v>48.029999999999994</v>
      </c>
      <c r="F5">
        <f t="shared" si="0"/>
        <v>50.114774624373958</v>
      </c>
    </row>
    <row r="6" spans="1:6">
      <c r="A6" t="s">
        <v>4</v>
      </c>
      <c r="C6">
        <f>OpenCOR!I5</f>
        <v>0.64580000000000004</v>
      </c>
      <c r="D6">
        <f>MATLAB!I5</f>
        <v>70.560000000000016</v>
      </c>
      <c r="F6">
        <f t="shared" si="0"/>
        <v>109.25983276556211</v>
      </c>
    </row>
    <row r="7" spans="1:6">
      <c r="A7" t="s">
        <v>5</v>
      </c>
      <c r="C7">
        <f>OpenCOR!I6</f>
        <v>1.3460000000000001</v>
      </c>
      <c r="D7">
        <f>MATLAB!I6</f>
        <v>301.29200000000003</v>
      </c>
      <c r="F7">
        <f t="shared" si="0"/>
        <v>223.84249628528977</v>
      </c>
    </row>
    <row r="8" spans="1:6">
      <c r="A8" t="s">
        <v>6</v>
      </c>
      <c r="C8">
        <f>OpenCOR!I7</f>
        <v>0.83679999999999988</v>
      </c>
      <c r="D8">
        <f>MATLAB!I7</f>
        <v>39.655999999999999</v>
      </c>
      <c r="F8">
        <f t="shared" si="0"/>
        <v>47.390057361376677</v>
      </c>
    </row>
    <row r="9" spans="1:6">
      <c r="A9" t="s">
        <v>7</v>
      </c>
      <c r="C9">
        <f>OpenCOR!I8</f>
        <v>0.78720000000000001</v>
      </c>
      <c r="D9">
        <f>MATLAB!I8</f>
        <v>29.774000000000001</v>
      </c>
      <c r="F9">
        <f t="shared" si="0"/>
        <v>37.822662601626014</v>
      </c>
    </row>
    <row r="10" spans="1:6">
      <c r="A10" t="s">
        <v>8</v>
      </c>
      <c r="C10">
        <f>OpenCOR!I9</f>
        <v>0.9738</v>
      </c>
      <c r="D10">
        <f>MATLAB!I9</f>
        <v>58.677999999999997</v>
      </c>
      <c r="F10">
        <f t="shared" si="0"/>
        <v>60.256726227151361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200" zoomScaleNormal="200" zoomScalePageLayoutView="200" workbookViewId="0"/>
  </sheetViews>
  <sheetFormatPr baseColWidth="10" defaultRowHeight="15" x14ac:dyDescent="0"/>
  <cols>
    <col min="1" max="1" width="24.83203125" bestFit="1" customWidth="1"/>
  </cols>
  <sheetData>
    <row r="1" spans="1:9">
      <c r="A1" t="s">
        <v>0</v>
      </c>
      <c r="C1">
        <v>1.1200000000000001</v>
      </c>
      <c r="D1">
        <v>1.1399999999999999</v>
      </c>
      <c r="E1">
        <v>1.1399999999999999</v>
      </c>
      <c r="F1">
        <v>1.1499999999999999</v>
      </c>
      <c r="G1">
        <v>1.1499999999999999</v>
      </c>
      <c r="I1">
        <f>AVERAGE(C1:G1)</f>
        <v>1.1399999999999999</v>
      </c>
    </row>
    <row r="2" spans="1:9">
      <c r="A2" t="s">
        <v>1</v>
      </c>
      <c r="C2">
        <v>0.998</v>
      </c>
      <c r="D2">
        <v>0.97</v>
      </c>
      <c r="E2">
        <v>1</v>
      </c>
      <c r="F2">
        <v>0.99399999999999999</v>
      </c>
      <c r="G2">
        <v>0.99399999999999999</v>
      </c>
      <c r="I2">
        <f>AVERAGE(C2:G2)</f>
        <v>0.99119999999999986</v>
      </c>
    </row>
    <row r="3" spans="1:9">
      <c r="A3" t="s">
        <v>2</v>
      </c>
      <c r="C3">
        <v>0.69499999999999995</v>
      </c>
      <c r="D3">
        <v>0.69599999999999995</v>
      </c>
      <c r="E3">
        <v>0.71199999999999997</v>
      </c>
      <c r="F3">
        <v>0.69299999999999995</v>
      </c>
      <c r="G3">
        <v>0.71599999999999997</v>
      </c>
      <c r="I3">
        <f t="shared" ref="I3:I9" si="0">AVERAGE(C3:G3)</f>
        <v>0.70239999999999991</v>
      </c>
    </row>
    <row r="4" spans="1:9">
      <c r="A4" t="s">
        <v>3</v>
      </c>
      <c r="C4">
        <v>0.94499999999999995</v>
      </c>
      <c r="D4">
        <v>0.94299999999999995</v>
      </c>
      <c r="E4">
        <v>0.95099999999999996</v>
      </c>
      <c r="F4">
        <v>0.96899999999999997</v>
      </c>
      <c r="G4">
        <v>0.98399999999999999</v>
      </c>
      <c r="I4">
        <f t="shared" si="0"/>
        <v>0.95839999999999992</v>
      </c>
    </row>
    <row r="5" spans="1:9">
      <c r="A5" t="s">
        <v>4</v>
      </c>
      <c r="C5">
        <v>0.63600000000000001</v>
      </c>
      <c r="D5">
        <v>0.64600000000000002</v>
      </c>
      <c r="E5">
        <v>0.64700000000000002</v>
      </c>
      <c r="F5">
        <v>0.65100000000000002</v>
      </c>
      <c r="G5">
        <v>0.64900000000000002</v>
      </c>
      <c r="I5">
        <f t="shared" si="0"/>
        <v>0.64580000000000004</v>
      </c>
    </row>
    <row r="6" spans="1:9">
      <c r="A6" t="s">
        <v>5</v>
      </c>
      <c r="C6">
        <v>1.36</v>
      </c>
      <c r="D6">
        <v>1.34</v>
      </c>
      <c r="E6">
        <v>1.34</v>
      </c>
      <c r="F6">
        <v>1.35</v>
      </c>
      <c r="G6">
        <v>1.34</v>
      </c>
      <c r="I6">
        <f t="shared" si="0"/>
        <v>1.3460000000000001</v>
      </c>
    </row>
    <row r="7" spans="1:9">
      <c r="A7" t="s">
        <v>6</v>
      </c>
      <c r="C7">
        <v>0.83399999999999996</v>
      </c>
      <c r="D7">
        <v>0.83099999999999996</v>
      </c>
      <c r="E7">
        <v>0.84</v>
      </c>
      <c r="F7">
        <v>0.84</v>
      </c>
      <c r="G7">
        <v>0.83899999999999997</v>
      </c>
      <c r="I7">
        <f t="shared" si="0"/>
        <v>0.83679999999999988</v>
      </c>
    </row>
    <row r="8" spans="1:9">
      <c r="A8" t="s">
        <v>7</v>
      </c>
      <c r="C8">
        <v>0.78600000000000003</v>
      </c>
      <c r="D8">
        <v>0.77500000000000002</v>
      </c>
      <c r="E8">
        <v>0.76900000000000002</v>
      </c>
      <c r="F8">
        <v>0.82399999999999995</v>
      </c>
      <c r="G8">
        <v>0.78200000000000003</v>
      </c>
      <c r="I8">
        <f t="shared" si="0"/>
        <v>0.78720000000000001</v>
      </c>
    </row>
    <row r="9" spans="1:9">
      <c r="A9" t="s">
        <v>8</v>
      </c>
      <c r="C9">
        <v>0.96899999999999997</v>
      </c>
      <c r="D9">
        <v>0.97199999999999998</v>
      </c>
      <c r="E9">
        <v>0.97599999999999998</v>
      </c>
      <c r="F9">
        <v>0.98099999999999998</v>
      </c>
      <c r="G9">
        <v>0.97099999999999997</v>
      </c>
      <c r="I9">
        <f t="shared" si="0"/>
        <v>0.9738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200" zoomScaleNormal="200" zoomScalePageLayoutView="200" workbookViewId="0"/>
  </sheetViews>
  <sheetFormatPr baseColWidth="10" defaultRowHeight="15" x14ac:dyDescent="0"/>
  <cols>
    <col min="1" max="1" width="24.83203125" bestFit="1" customWidth="1"/>
  </cols>
  <sheetData>
    <row r="1" spans="1:9">
      <c r="A1" t="s">
        <v>0</v>
      </c>
      <c r="C1">
        <v>140.13999999999999</v>
      </c>
      <c r="D1">
        <v>140.5</v>
      </c>
      <c r="E1">
        <v>149.72999999999999</v>
      </c>
      <c r="F1">
        <v>140.78</v>
      </c>
      <c r="G1">
        <v>140.32</v>
      </c>
      <c r="I1">
        <f>AVERAGE(C1:G1)</f>
        <v>142.29400000000001</v>
      </c>
    </row>
    <row r="2" spans="1:9">
      <c r="A2" t="s">
        <v>1</v>
      </c>
      <c r="C2">
        <v>45.72</v>
      </c>
      <c r="D2">
        <v>45.94</v>
      </c>
      <c r="E2">
        <v>47.65</v>
      </c>
      <c r="F2">
        <v>45.2</v>
      </c>
      <c r="G2">
        <v>45.35</v>
      </c>
      <c r="I2">
        <f>AVERAGE(C2:G2)</f>
        <v>45.971999999999994</v>
      </c>
    </row>
    <row r="3" spans="1:9">
      <c r="A3" t="s">
        <v>2</v>
      </c>
      <c r="C3">
        <v>29.01</v>
      </c>
      <c r="D3">
        <v>29.2</v>
      </c>
      <c r="E3">
        <v>29.02</v>
      </c>
      <c r="F3">
        <v>29.85</v>
      </c>
      <c r="G3">
        <v>28.97</v>
      </c>
      <c r="I3">
        <f t="shared" ref="I3:I9" si="0">AVERAGE(C3:G3)</f>
        <v>29.21</v>
      </c>
    </row>
    <row r="4" spans="1:9">
      <c r="A4" t="s">
        <v>3</v>
      </c>
      <c r="C4">
        <v>48.18</v>
      </c>
      <c r="D4">
        <v>48.21</v>
      </c>
      <c r="E4">
        <v>48</v>
      </c>
      <c r="F4">
        <v>48.22</v>
      </c>
      <c r="G4">
        <v>47.54</v>
      </c>
      <c r="I4">
        <f t="shared" si="0"/>
        <v>48.029999999999994</v>
      </c>
    </row>
    <row r="5" spans="1:9">
      <c r="A5" t="s">
        <v>4</v>
      </c>
      <c r="C5">
        <v>70.069999999999993</v>
      </c>
      <c r="D5">
        <v>71.290000000000006</v>
      </c>
      <c r="E5">
        <v>70.150000000000006</v>
      </c>
      <c r="F5">
        <v>70.45</v>
      </c>
      <c r="G5">
        <v>70.84</v>
      </c>
      <c r="I5">
        <f t="shared" si="0"/>
        <v>70.560000000000016</v>
      </c>
    </row>
    <row r="6" spans="1:9">
      <c r="A6" t="s">
        <v>5</v>
      </c>
      <c r="C6">
        <v>300.70999999999998</v>
      </c>
      <c r="D6">
        <v>298.8</v>
      </c>
      <c r="E6">
        <v>302.45</v>
      </c>
      <c r="F6">
        <v>303.08</v>
      </c>
      <c r="G6">
        <v>301.42</v>
      </c>
      <c r="I6">
        <f>AVERAGE(C6:G6)</f>
        <v>301.29200000000003</v>
      </c>
    </row>
    <row r="7" spans="1:9">
      <c r="A7" t="s">
        <v>6</v>
      </c>
      <c r="C7">
        <v>39.49</v>
      </c>
      <c r="D7">
        <v>39.520000000000003</v>
      </c>
      <c r="E7">
        <v>39.549999999999997</v>
      </c>
      <c r="F7">
        <v>40.1</v>
      </c>
      <c r="G7">
        <v>39.619999999999997</v>
      </c>
      <c r="I7">
        <f>AVERAGE(C7:G7)</f>
        <v>39.655999999999999</v>
      </c>
    </row>
    <row r="8" spans="1:9">
      <c r="A8" t="s">
        <v>7</v>
      </c>
      <c r="C8">
        <v>30.51</v>
      </c>
      <c r="D8">
        <v>29.6</v>
      </c>
      <c r="E8">
        <v>29.48</v>
      </c>
      <c r="F8">
        <v>29.63</v>
      </c>
      <c r="G8">
        <v>29.65</v>
      </c>
      <c r="I8">
        <f>AVERAGE(C8:G8)</f>
        <v>29.774000000000001</v>
      </c>
    </row>
    <row r="9" spans="1:9">
      <c r="A9" t="s">
        <v>8</v>
      </c>
      <c r="C9">
        <v>59.08</v>
      </c>
      <c r="D9">
        <v>58.34</v>
      </c>
      <c r="E9">
        <v>58.43</v>
      </c>
      <c r="F9">
        <v>57.72</v>
      </c>
      <c r="G9">
        <v>59.82</v>
      </c>
      <c r="I9">
        <f t="shared" si="0"/>
        <v>58.677999999999997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OpenCOR</vt:lpstr>
      <vt:lpstr>MATLAB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2015-06-18T11:00:28Z</dcterms:created>
  <dcterms:modified xsi:type="dcterms:W3CDTF">2015-06-18T11:29:28Z</dcterms:modified>
</cp:coreProperties>
</file>