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dpp.cz\cd\Spol_Dokumenty\100110\Pruzkumy\PREPRAVENEOSOBYoficialne\PrepraveneOsobyJednotlivymiLinkami\"/>
    </mc:Choice>
  </mc:AlternateContent>
  <xr:revisionPtr revIDLastSave="0" documentId="8_{563E4B37-1FFB-4171-AB22-B2F74ADB8C1A}" xr6:coauthVersionLast="47" xr6:coauthVersionMax="47" xr10:uidLastSave="{00000000-0000-0000-0000-000000000000}"/>
  <bookViews>
    <workbookView xWindow="3855" yWindow="3855" windowWidth="18900" windowHeight="10800" xr2:uid="{00000000-000D-0000-FFFF-FFFF00000000}"/>
  </bookViews>
  <sheets>
    <sheet name="1.Q21" sheetId="1" r:id="rId1"/>
    <sheet name="2.Q21" sheetId="2" r:id="rId2"/>
    <sheet name="3.Q21" sheetId="3" r:id="rId3"/>
    <sheet name="4.Q2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0" i="4" l="1"/>
  <c r="E89" i="4"/>
  <c r="C90" i="4"/>
  <c r="C89" i="4"/>
  <c r="C88" i="4"/>
  <c r="E88" i="4" l="1"/>
  <c r="E83" i="4"/>
  <c r="E82" i="4"/>
  <c r="C83" i="4"/>
  <c r="C82" i="4"/>
  <c r="E76" i="4" l="1"/>
  <c r="E75" i="4"/>
  <c r="C76" i="4" l="1"/>
  <c r="C75" i="4"/>
  <c r="E69" i="4" l="1"/>
  <c r="E68" i="4"/>
  <c r="C69" i="4"/>
  <c r="C68" i="4"/>
  <c r="E62" i="4" l="1"/>
  <c r="E61" i="4"/>
  <c r="C62" i="4" l="1"/>
  <c r="C61" i="4"/>
  <c r="E55" i="4" l="1"/>
  <c r="E54" i="4"/>
  <c r="E51" i="4"/>
  <c r="C55" i="4"/>
  <c r="C54" i="4"/>
  <c r="C51" i="4"/>
  <c r="C48" i="4" l="1"/>
  <c r="C47" i="4"/>
  <c r="E48" i="4" l="1"/>
  <c r="E47" i="4"/>
  <c r="E41" i="4" l="1"/>
  <c r="E40" i="4"/>
  <c r="C41" i="4"/>
  <c r="C40" i="4"/>
  <c r="E34" i="4" l="1"/>
  <c r="E33" i="4"/>
  <c r="E31" i="4"/>
  <c r="C34" i="4"/>
  <c r="C33" i="4"/>
  <c r="C31" i="4"/>
  <c r="E27" i="4"/>
  <c r="E26" i="4"/>
  <c r="C27" i="4"/>
  <c r="C26" i="4"/>
  <c r="E20" i="4" l="1"/>
  <c r="E19" i="4"/>
  <c r="C20" i="4"/>
  <c r="C19" i="4"/>
  <c r="E6" i="4" l="1"/>
  <c r="E5" i="4"/>
  <c r="E13" i="4"/>
  <c r="E12" i="4"/>
  <c r="C6" i="4" l="1"/>
  <c r="C5" i="4"/>
  <c r="C13" i="4"/>
  <c r="C12" i="4"/>
  <c r="F4" i="4"/>
  <c r="D4" i="4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F5" i="4"/>
  <c r="D5" i="4" l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F6" i="4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E91" i="3"/>
  <c r="E90" i="3"/>
  <c r="E93" i="3" s="1"/>
  <c r="C91" i="3"/>
  <c r="C90" i="3"/>
  <c r="C93" i="3" s="1"/>
  <c r="C84" i="3"/>
  <c r="C83" i="3"/>
  <c r="E84" i="3"/>
  <c r="E83" i="3"/>
  <c r="E77" i="3"/>
  <c r="E76" i="3"/>
  <c r="C77" i="3"/>
  <c r="C76" i="3"/>
  <c r="F95" i="4" l="1"/>
  <c r="E70" i="3"/>
  <c r="E69" i="3"/>
  <c r="C70" i="3"/>
  <c r="C69" i="3"/>
  <c r="E63" i="3" l="1"/>
  <c r="E62" i="3"/>
  <c r="C63" i="3" l="1"/>
  <c r="C62" i="3"/>
  <c r="E56" i="3" l="1"/>
  <c r="E55" i="3"/>
  <c r="C56" i="3"/>
  <c r="C55" i="3"/>
  <c r="C49" i="3"/>
  <c r="C48" i="3"/>
  <c r="E49" i="3" l="1"/>
  <c r="E48" i="3"/>
  <c r="C42" i="3"/>
  <c r="C41" i="3"/>
  <c r="E42" i="3" l="1"/>
  <c r="E41" i="3"/>
  <c r="C34" i="3"/>
  <c r="C35" i="3"/>
  <c r="E35" i="3"/>
  <c r="E34" i="3"/>
  <c r="E28" i="3" l="1"/>
  <c r="E27" i="3"/>
  <c r="C28" i="3" l="1"/>
  <c r="C27" i="3"/>
  <c r="C20" i="3" l="1"/>
  <c r="C21" i="3"/>
  <c r="C13" i="3"/>
  <c r="C14" i="3" s="1"/>
  <c r="C9" i="3"/>
  <c r="C8" i="3"/>
  <c r="C7" i="3"/>
  <c r="C6" i="3"/>
  <c r="E21" i="3" l="1"/>
  <c r="E20" i="3"/>
  <c r="E13" i="3"/>
  <c r="E14" i="3" s="1"/>
  <c r="E6" i="3"/>
  <c r="E9" i="3"/>
  <c r="E8" i="3"/>
  <c r="E7" i="3"/>
  <c r="A5" i="3" l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F4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F5" i="3" l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l="1"/>
  <c r="C91" i="2"/>
  <c r="C90" i="2"/>
  <c r="E91" i="2" l="1"/>
  <c r="E90" i="2"/>
  <c r="E84" i="2"/>
  <c r="E83" i="2"/>
  <c r="C84" i="2" l="1"/>
  <c r="C83" i="2"/>
  <c r="E77" i="2" l="1"/>
  <c r="E76" i="2"/>
  <c r="C77" i="2" l="1"/>
  <c r="C76" i="2"/>
  <c r="C70" i="2" l="1"/>
  <c r="C69" i="2"/>
  <c r="E70" i="2" l="1"/>
  <c r="E69" i="2"/>
  <c r="C63" i="2" l="1"/>
  <c r="C62" i="2"/>
  <c r="E63" i="2" l="1"/>
  <c r="E62" i="2"/>
  <c r="E56" i="2" l="1"/>
  <c r="E55" i="2"/>
  <c r="C56" i="2" l="1"/>
  <c r="C55" i="2"/>
  <c r="C49" i="2" l="1"/>
  <c r="C48" i="2"/>
  <c r="E49" i="2" l="1"/>
  <c r="E48" i="2"/>
  <c r="E42" i="2" l="1"/>
  <c r="E41" i="2"/>
  <c r="C41" i="2"/>
  <c r="C42" i="2"/>
  <c r="E35" i="2" l="1"/>
  <c r="E34" i="2"/>
  <c r="C35" i="2" l="1"/>
  <c r="C34" i="2"/>
  <c r="C28" i="2" l="1"/>
  <c r="C27" i="2"/>
  <c r="E28" i="2" l="1"/>
  <c r="E27" i="2"/>
  <c r="C21" i="2" l="1"/>
  <c r="C20" i="2"/>
  <c r="E21" i="2" l="1"/>
  <c r="E20" i="2"/>
  <c r="C14" i="2" l="1"/>
  <c r="C13" i="2"/>
  <c r="E41" i="1" l="1"/>
  <c r="E40" i="1"/>
  <c r="E14" i="2"/>
  <c r="E13" i="2"/>
  <c r="E6" i="2" l="1"/>
  <c r="E5" i="2"/>
  <c r="C8" i="2" l="1"/>
  <c r="C7" i="2"/>
  <c r="C6" i="2"/>
  <c r="C5" i="2"/>
  <c r="E90" i="1" l="1"/>
  <c r="E89" i="1"/>
  <c r="E8" i="2"/>
  <c r="E7" i="2"/>
  <c r="C90" i="1" l="1"/>
  <c r="C89" i="1"/>
  <c r="F4" i="2" l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D20" i="2" l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E83" i="1" l="1"/>
  <c r="E82" i="1"/>
  <c r="C83" i="1"/>
  <c r="C82" i="1"/>
  <c r="E76" i="1" l="1"/>
  <c r="E75" i="1"/>
  <c r="E69" i="1"/>
  <c r="E68" i="1"/>
  <c r="C76" i="1" l="1"/>
  <c r="C75" i="1" l="1"/>
  <c r="C69" i="1"/>
  <c r="C68" i="1"/>
  <c r="C62" i="1" l="1"/>
  <c r="C61" i="1"/>
  <c r="E62" i="1" l="1"/>
  <c r="E61" i="1"/>
  <c r="C55" i="1" l="1"/>
  <c r="C54" i="1"/>
  <c r="E55" i="1" l="1"/>
  <c r="E54" i="1"/>
  <c r="E48" i="1"/>
  <c r="E47" i="1"/>
  <c r="C48" i="1"/>
  <c r="C47" i="1"/>
  <c r="C41" i="1" l="1"/>
  <c r="C40" i="1"/>
  <c r="E34" i="1" l="1"/>
  <c r="E33" i="1"/>
  <c r="C34" i="1" l="1"/>
  <c r="C33" i="1"/>
  <c r="E27" i="1" l="1"/>
  <c r="E26" i="1"/>
  <c r="C27" i="1"/>
  <c r="C26" i="1"/>
  <c r="C6" i="1" l="1"/>
  <c r="E6" i="1"/>
  <c r="E4" i="1"/>
  <c r="C13" i="1"/>
  <c r="E20" i="1"/>
  <c r="E19" i="1"/>
  <c r="E13" i="1"/>
  <c r="E12" i="1"/>
  <c r="C20" i="1"/>
  <c r="C19" i="1"/>
  <c r="C12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D90" i="1" l="1"/>
  <c r="D91" i="1" s="1"/>
  <c r="D92" i="1" s="1"/>
  <c r="D93" i="1" s="1"/>
</calcChain>
</file>

<file path=xl/sharedStrings.xml><?xml version="1.0" encoding="utf-8"?>
<sst xmlns="http://schemas.openxmlformats.org/spreadsheetml/2006/main" count="400" uniqueCount="18">
  <si>
    <t>datum</t>
  </si>
  <si>
    <t>den</t>
  </si>
  <si>
    <t>pátek</t>
  </si>
  <si>
    <t>sobota</t>
  </si>
  <si>
    <t>neděle</t>
  </si>
  <si>
    <t>pondělí</t>
  </si>
  <si>
    <t>úterý</t>
  </si>
  <si>
    <t>středa</t>
  </si>
  <si>
    <t>čtvrtek</t>
  </si>
  <si>
    <t>Tramvaje</t>
  </si>
  <si>
    <t>nárůst</t>
  </si>
  <si>
    <t>Autobusy</t>
  </si>
  <si>
    <t>1. čtvrtletí 2021</t>
  </si>
  <si>
    <t>Přepravené osoby - tramvaje (bez LD Petřín) a Městské a příměstské autobusy</t>
  </si>
  <si>
    <t>2. čtvrtletí 2021</t>
  </si>
  <si>
    <t xml:space="preserve"> </t>
  </si>
  <si>
    <t>3. čtvrtletí 2021</t>
  </si>
  <si>
    <t>4. čtvrtletí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</si>
</sst>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14" fontId="0" fillId="0" borderId="23" xfId="0" applyNumberFormat="1" applyBorder="1"/>
    <xf numFmtId="14" fontId="0" fillId="0" borderId="25" xfId="0" applyNumberFormat="1" applyBorder="1"/>
    <xf numFmtId="14" fontId="0" fillId="0" borderId="27" xfId="0" applyNumberFormat="1" applyBorder="1"/>
    <xf numFmtId="0" fontId="0" fillId="0" borderId="28" xfId="0" applyBorder="1"/>
    <xf numFmtId="14" fontId="0" fillId="0" borderId="39" xfId="0" applyNumberFormat="1" applyBorder="1"/>
    <xf numFmtId="14" fontId="0" fillId="2" borderId="23" xfId="0" applyNumberFormat="1" applyFill="1" applyBorder="1"/>
    <xf numFmtId="0" fontId="0" fillId="2" borderId="14" xfId="0" applyFill="1" applyBorder="1"/>
    <xf numFmtId="14" fontId="0" fillId="2" borderId="25" xfId="0" applyNumberFormat="1" applyFill="1" applyBorder="1"/>
    <xf numFmtId="0" fontId="0" fillId="2" borderId="8" xfId="0" applyFill="1" applyBorder="1"/>
    <xf numFmtId="14" fontId="0" fillId="2" borderId="33" xfId="0" applyNumberFormat="1" applyFill="1" applyBorder="1"/>
    <xf numFmtId="0" fontId="0" fillId="2" borderId="34" xfId="0" applyFill="1" applyBorder="1"/>
    <xf numFmtId="14" fontId="0" fillId="2" borderId="41" xfId="0" applyNumberFormat="1" applyFill="1" applyBorder="1"/>
    <xf numFmtId="0" fontId="0" fillId="2" borderId="9" xfId="0" applyFill="1" applyBorder="1"/>
    <xf numFmtId="3" fontId="0" fillId="0" borderId="0" xfId="0" applyNumberFormat="1"/>
    <xf numFmtId="3" fontId="0" fillId="0" borderId="19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3" fontId="0" fillId="2" borderId="13" xfId="0" applyNumberFormat="1" applyFill="1" applyBorder="1"/>
    <xf numFmtId="3" fontId="0" fillId="2" borderId="15" xfId="0" applyNumberFormat="1" applyFill="1" applyBorder="1"/>
    <xf numFmtId="3" fontId="0" fillId="2" borderId="2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3" fontId="0" fillId="2" borderId="11" xfId="0" applyNumberFormat="1" applyFill="1" applyBorder="1"/>
    <xf numFmtId="3" fontId="0" fillId="2" borderId="26" xfId="0" applyNumberFormat="1" applyFill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11" xfId="0" applyNumberFormat="1" applyBorder="1"/>
    <xf numFmtId="3" fontId="0" fillId="0" borderId="26" xfId="0" applyNumberFormat="1" applyBorder="1"/>
    <xf numFmtId="3" fontId="0" fillId="2" borderId="35" xfId="0" applyNumberFormat="1" applyFill="1" applyBorder="1"/>
    <xf numFmtId="3" fontId="0" fillId="2" borderId="36" xfId="0" applyNumberFormat="1" applyFill="1" applyBorder="1"/>
    <xf numFmtId="3" fontId="0" fillId="2" borderId="37" xfId="0" applyNumberFormat="1" applyFill="1" applyBorder="1"/>
    <xf numFmtId="3" fontId="0" fillId="2" borderId="38" xfId="0" applyNumberFormat="1" applyFill="1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10" xfId="0" applyNumberFormat="1" applyBorder="1"/>
    <xf numFmtId="3" fontId="0" fillId="0" borderId="40" xfId="0" applyNumberFormat="1" applyBorder="1"/>
    <xf numFmtId="3" fontId="0" fillId="2" borderId="5" xfId="0" applyNumberFormat="1" applyFill="1" applyBorder="1"/>
    <xf numFmtId="3" fontId="0" fillId="2" borderId="6" xfId="0" applyNumberFormat="1" applyFill="1" applyBorder="1"/>
    <xf numFmtId="3" fontId="0" fillId="2" borderId="12" xfId="0" applyNumberFormat="1" applyFill="1" applyBorder="1"/>
    <xf numFmtId="3" fontId="0" fillId="2" borderId="42" xfId="0" applyNumberFormat="1" applyFill="1" applyBorder="1"/>
    <xf numFmtId="3" fontId="0" fillId="0" borderId="13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24" xfId="0" applyNumberFormat="1" applyBorder="1"/>
    <xf numFmtId="3" fontId="0" fillId="0" borderId="29" xfId="0" applyNumberFormat="1" applyBorder="1"/>
    <xf numFmtId="3" fontId="1" fillId="0" borderId="30" xfId="0" applyNumberFormat="1" applyFont="1" applyBorder="1"/>
    <xf numFmtId="3" fontId="0" fillId="0" borderId="31" xfId="0" applyNumberFormat="1" applyBorder="1"/>
    <xf numFmtId="3" fontId="1" fillId="0" borderId="32" xfId="0" applyNumberFormat="1" applyFont="1" applyBorder="1"/>
    <xf numFmtId="3" fontId="0" fillId="3" borderId="11" xfId="0" applyNumberFormat="1" applyFill="1" applyBorder="1"/>
    <xf numFmtId="0" fontId="0" fillId="0" borderId="44" xfId="0" applyBorder="1"/>
    <xf numFmtId="3" fontId="0" fillId="0" borderId="45" xfId="0" applyNumberFormat="1" applyBorder="1"/>
    <xf numFmtId="3" fontId="0" fillId="0" borderId="46" xfId="0" applyNumberFormat="1" applyBorder="1"/>
    <xf numFmtId="3" fontId="0" fillId="0" borderId="47" xfId="0" applyNumberFormat="1" applyBorder="1"/>
    <xf numFmtId="14" fontId="0" fillId="0" borderId="43" xfId="0" applyNumberFormat="1" applyBorder="1"/>
    <xf numFmtId="3" fontId="0" fillId="0" borderId="30" xfId="0" applyNumberFormat="1" applyBorder="1"/>
    <xf numFmtId="3" fontId="1" fillId="0" borderId="0" xfId="0" applyNumberFormat="1" applyFont="1"/>
    <xf numFmtId="14" fontId="0" fillId="3" borderId="23" xfId="0" applyNumberFormat="1" applyFill="1" applyBorder="1"/>
    <xf numFmtId="0" fontId="0" fillId="3" borderId="14" xfId="0" applyFill="1" applyBorder="1"/>
    <xf numFmtId="3" fontId="0" fillId="3" borderId="13" xfId="0" applyNumberFormat="1" applyFill="1" applyBorder="1"/>
    <xf numFmtId="3" fontId="0" fillId="3" borderId="15" xfId="0" applyNumberFormat="1" applyFill="1" applyBorder="1"/>
    <xf numFmtId="14" fontId="0" fillId="3" borderId="25" xfId="0" applyNumberFormat="1" applyFill="1" applyBorder="1"/>
    <xf numFmtId="0" fontId="0" fillId="3" borderId="8" xfId="0" applyFill="1" applyBorder="1"/>
    <xf numFmtId="3" fontId="0" fillId="3" borderId="3" xfId="0" applyNumberFormat="1" applyFill="1" applyBorder="1"/>
    <xf numFmtId="3" fontId="0" fillId="3" borderId="4" xfId="0" applyNumberFormat="1" applyFill="1" applyBorder="1"/>
    <xf numFmtId="3" fontId="0" fillId="3" borderId="16" xfId="0" applyNumberFormat="1" applyFill="1" applyBorder="1"/>
    <xf numFmtId="14" fontId="0" fillId="3" borderId="27" xfId="0" applyNumberFormat="1" applyFill="1" applyBorder="1"/>
    <xf numFmtId="0" fontId="0" fillId="3" borderId="28" xfId="0" applyFill="1" applyBorder="1"/>
    <xf numFmtId="3" fontId="0" fillId="3" borderId="29" xfId="0" applyNumberFormat="1" applyFill="1" applyBorder="1"/>
    <xf numFmtId="3" fontId="0" fillId="3" borderId="30" xfId="0" applyNumberFormat="1" applyFill="1" applyBorder="1"/>
    <xf numFmtId="3" fontId="0" fillId="3" borderId="31" xfId="0" applyNumberFormat="1" applyFill="1" applyBorder="1"/>
    <xf numFmtId="14" fontId="2" fillId="4" borderId="25" xfId="0" applyNumberFormat="1" applyFont="1" applyFill="1" applyBorder="1"/>
    <xf numFmtId="3" fontId="2" fillId="4" borderId="15" xfId="0" applyNumberFormat="1" applyFont="1" applyFill="1" applyBorder="1"/>
    <xf numFmtId="3" fontId="2" fillId="4" borderId="11" xfId="0" applyNumberFormat="1" applyFont="1" applyFill="1" applyBorder="1"/>
    <xf numFmtId="3" fontId="2" fillId="4" borderId="4" xfId="0" applyNumberFormat="1" applyFont="1" applyFill="1" applyBorder="1"/>
    <xf numFmtId="0" fontId="0" fillId="0" borderId="48" xfId="0" applyBorder="1"/>
    <xf numFmtId="0" fontId="0" fillId="0" borderId="36" xfId="0" applyBorder="1"/>
    <xf numFmtId="0" fontId="0" fillId="3" borderId="4" xfId="0" applyFill="1" applyBorder="1"/>
    <xf numFmtId="0" fontId="0" fillId="2" borderId="4" xfId="0" applyFill="1" applyBorder="1"/>
    <xf numFmtId="0" fontId="2" fillId="4" borderId="4" xfId="0" applyFont="1" applyFill="1" applyBorder="1"/>
    <xf numFmtId="0" fontId="0" fillId="0" borderId="4" xfId="0" applyBorder="1"/>
    <xf numFmtId="14" fontId="2" fillId="3" borderId="25" xfId="0" applyNumberFormat="1" applyFont="1" applyFill="1" applyBorder="1"/>
    <xf numFmtId="0" fontId="2" fillId="3" borderId="4" xfId="0" applyFont="1" applyFill="1" applyBorder="1"/>
    <xf numFmtId="3" fontId="2" fillId="3" borderId="11" xfId="0" applyNumberFormat="1" applyFont="1" applyFill="1" applyBorder="1"/>
    <xf numFmtId="3" fontId="2" fillId="3" borderId="15" xfId="0" applyNumberFormat="1" applyFont="1" applyFill="1" applyBorder="1"/>
    <xf numFmtId="3" fontId="2" fillId="3" borderId="4" xfId="0" applyNumberFormat="1" applyFont="1" applyFill="1" applyBorder="1"/>
    <xf numFmtId="14" fontId="0" fillId="4" borderId="25" xfId="0" applyNumberFormat="1" applyFill="1" applyBorder="1"/>
    <xf numFmtId="0" fontId="0" fillId="4" borderId="8" xfId="0" applyFill="1" applyBorder="1"/>
    <xf numFmtId="3" fontId="0" fillId="4" borderId="3" xfId="0" applyNumberFormat="1" applyFill="1" applyBorder="1"/>
    <xf numFmtId="3" fontId="0" fillId="4" borderId="4" xfId="0" applyNumberFormat="1" applyFill="1" applyBorder="1"/>
    <xf numFmtId="3" fontId="0" fillId="4" borderId="11" xfId="0" applyNumberFormat="1" applyFill="1" applyBorder="1"/>
    <xf numFmtId="3" fontId="0" fillId="4" borderId="15" xfId="0" applyNumberFormat="1" applyFill="1" applyBorder="1"/>
    <xf numFmtId="14" fontId="0" fillId="3" borderId="33" xfId="0" applyNumberFormat="1" applyFill="1" applyBorder="1"/>
    <xf numFmtId="0" fontId="0" fillId="3" borderId="34" xfId="0" applyFill="1" applyBorder="1"/>
    <xf numFmtId="3" fontId="0" fillId="3" borderId="35" xfId="0" applyNumberFormat="1" applyFill="1" applyBorder="1"/>
    <xf numFmtId="3" fontId="0" fillId="3" borderId="36" xfId="0" applyNumberFormat="1" applyFill="1" applyBorder="1"/>
    <xf numFmtId="3" fontId="0" fillId="3" borderId="37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52" workbookViewId="0">
      <selection activeCell="H64" sqref="H1:L1048576"/>
    </sheetView>
  </sheetViews>
  <sheetFormatPr defaultRowHeight="15" x14ac:dyDescent="0.25"/>
  <cols>
    <col min="1" max="1" width="10.140625" bestFit="1" customWidth="1"/>
    <col min="2" max="2" width="7.5703125" customWidth="1"/>
    <col min="3" max="3" width="8.7109375" style="20" customWidth="1"/>
    <col min="4" max="4" width="9.5703125" style="20" customWidth="1"/>
    <col min="5" max="5" width="8.7109375" style="20" customWidth="1"/>
    <col min="6" max="6" width="9.85546875" style="20" customWidth="1"/>
    <col min="7" max="7" width="4.85546875" customWidth="1"/>
  </cols>
  <sheetData>
    <row r="1" spans="1:6" x14ac:dyDescent="0.25">
      <c r="A1" s="1" t="s">
        <v>13</v>
      </c>
    </row>
    <row r="2" spans="1:6" ht="15.75" thickBot="1" x14ac:dyDescent="0.3">
      <c r="A2" s="1" t="s">
        <v>12</v>
      </c>
    </row>
    <row r="3" spans="1:6" ht="16.5" thickTop="1" thickBot="1" x14ac:dyDescent="0.3">
      <c r="A3" s="5" t="s">
        <v>0</v>
      </c>
      <c r="B3" s="6" t="s">
        <v>1</v>
      </c>
      <c r="C3" s="21" t="s">
        <v>9</v>
      </c>
      <c r="D3" s="22" t="s">
        <v>10</v>
      </c>
      <c r="E3" s="23" t="s">
        <v>11</v>
      </c>
      <c r="F3" s="24" t="s">
        <v>10</v>
      </c>
    </row>
    <row r="4" spans="1:6" x14ac:dyDescent="0.25">
      <c r="A4" s="12">
        <v>44197</v>
      </c>
      <c r="B4" s="13" t="s">
        <v>2</v>
      </c>
      <c r="C4" s="25">
        <v>245202</v>
      </c>
      <c r="D4" s="26">
        <f>C4</f>
        <v>245202</v>
      </c>
      <c r="E4" s="25">
        <f>E11*0.5</f>
        <v>207846.5</v>
      </c>
      <c r="F4" s="27">
        <f>E4</f>
        <v>207846.5</v>
      </c>
    </row>
    <row r="5" spans="1:6" x14ac:dyDescent="0.25">
      <c r="A5" s="14">
        <f>A4+1</f>
        <v>44198</v>
      </c>
      <c r="B5" s="15" t="s">
        <v>3</v>
      </c>
      <c r="C5" s="28">
        <v>251485</v>
      </c>
      <c r="D5" s="29">
        <f>D4+C5</f>
        <v>496687</v>
      </c>
      <c r="E5" s="28">
        <v>221251</v>
      </c>
      <c r="F5" s="31">
        <f>F4+E5</f>
        <v>429097.5</v>
      </c>
    </row>
    <row r="6" spans="1:6" x14ac:dyDescent="0.25">
      <c r="A6" s="14">
        <f t="shared" ref="A6:A69" si="0">A5+1</f>
        <v>44199</v>
      </c>
      <c r="B6" s="15" t="s">
        <v>4</v>
      </c>
      <c r="C6" s="28">
        <f>C10*0.5</f>
        <v>243139.5</v>
      </c>
      <c r="D6" s="29">
        <f t="shared" ref="D6:D69" si="1">D5+C6</f>
        <v>739826.5</v>
      </c>
      <c r="E6" s="28">
        <f>E9*0.5</f>
        <v>219563.5</v>
      </c>
      <c r="F6" s="31">
        <f t="shared" ref="F6:F69" si="2">F5+E6</f>
        <v>648661</v>
      </c>
    </row>
    <row r="7" spans="1:6" x14ac:dyDescent="0.25">
      <c r="A7" s="8">
        <f t="shared" si="0"/>
        <v>44200</v>
      </c>
      <c r="B7" s="3" t="s">
        <v>5</v>
      </c>
      <c r="C7" s="32">
        <v>496796</v>
      </c>
      <c r="D7" s="33">
        <f t="shared" si="1"/>
        <v>1236622.5</v>
      </c>
      <c r="E7" s="34">
        <v>445864</v>
      </c>
      <c r="F7" s="35">
        <f t="shared" si="2"/>
        <v>1094525</v>
      </c>
    </row>
    <row r="8" spans="1:6" x14ac:dyDescent="0.25">
      <c r="A8" s="8">
        <f t="shared" si="0"/>
        <v>44201</v>
      </c>
      <c r="B8" s="3" t="s">
        <v>6</v>
      </c>
      <c r="C8" s="32">
        <v>484201</v>
      </c>
      <c r="D8" s="33">
        <f t="shared" si="1"/>
        <v>1720823.5</v>
      </c>
      <c r="E8" s="34">
        <v>439471</v>
      </c>
      <c r="F8" s="35">
        <f t="shared" si="2"/>
        <v>1533996</v>
      </c>
    </row>
    <row r="9" spans="1:6" x14ac:dyDescent="0.25">
      <c r="A9" s="8">
        <f t="shared" si="0"/>
        <v>44202</v>
      </c>
      <c r="B9" s="3" t="s">
        <v>7</v>
      </c>
      <c r="C9" s="32">
        <v>492332</v>
      </c>
      <c r="D9" s="33">
        <f t="shared" si="1"/>
        <v>2213155.5</v>
      </c>
      <c r="E9" s="34">
        <v>439127</v>
      </c>
      <c r="F9" s="35">
        <f t="shared" si="2"/>
        <v>1973123</v>
      </c>
    </row>
    <row r="10" spans="1:6" x14ac:dyDescent="0.25">
      <c r="A10" s="8">
        <f t="shared" si="0"/>
        <v>44203</v>
      </c>
      <c r="B10" s="3" t="s">
        <v>8</v>
      </c>
      <c r="C10" s="32">
        <v>486279</v>
      </c>
      <c r="D10" s="33">
        <f t="shared" si="1"/>
        <v>2699434.5</v>
      </c>
      <c r="E10" s="34">
        <v>438937</v>
      </c>
      <c r="F10" s="35">
        <f t="shared" si="2"/>
        <v>2412060</v>
      </c>
    </row>
    <row r="11" spans="1:6" x14ac:dyDescent="0.25">
      <c r="A11" s="8">
        <f t="shared" si="0"/>
        <v>44204</v>
      </c>
      <c r="B11" s="3" t="s">
        <v>2</v>
      </c>
      <c r="C11" s="32">
        <v>486581</v>
      </c>
      <c r="D11" s="33">
        <f t="shared" si="1"/>
        <v>3186015.5</v>
      </c>
      <c r="E11" s="34">
        <v>415693</v>
      </c>
      <c r="F11" s="35">
        <f t="shared" si="2"/>
        <v>2827753</v>
      </c>
    </row>
    <row r="12" spans="1:6" x14ac:dyDescent="0.25">
      <c r="A12" s="14">
        <f t="shared" si="0"/>
        <v>44205</v>
      </c>
      <c r="B12" s="15" t="s">
        <v>3</v>
      </c>
      <c r="C12" s="28">
        <f>C7*0.5</f>
        <v>248398</v>
      </c>
      <c r="D12" s="29">
        <f t="shared" si="1"/>
        <v>3434413.5</v>
      </c>
      <c r="E12" s="28">
        <f>E7*0.5</f>
        <v>222932</v>
      </c>
      <c r="F12" s="31">
        <f t="shared" si="2"/>
        <v>3050685</v>
      </c>
    </row>
    <row r="13" spans="1:6" x14ac:dyDescent="0.25">
      <c r="A13" s="14">
        <f t="shared" si="0"/>
        <v>44206</v>
      </c>
      <c r="B13" s="15" t="s">
        <v>4</v>
      </c>
      <c r="C13" s="28">
        <f>C9*0.5</f>
        <v>246166</v>
      </c>
      <c r="D13" s="29">
        <f t="shared" si="1"/>
        <v>3680579.5</v>
      </c>
      <c r="E13" s="28">
        <f>E8*0.5</f>
        <v>219735.5</v>
      </c>
      <c r="F13" s="31">
        <f t="shared" si="2"/>
        <v>3270420.5</v>
      </c>
    </row>
    <row r="14" spans="1:6" x14ac:dyDescent="0.25">
      <c r="A14" s="8">
        <f t="shared" si="0"/>
        <v>44207</v>
      </c>
      <c r="B14" s="3" t="s">
        <v>5</v>
      </c>
      <c r="C14" s="32">
        <v>537011</v>
      </c>
      <c r="D14" s="33">
        <f t="shared" si="1"/>
        <v>4217590.5</v>
      </c>
      <c r="E14" s="34">
        <v>460817</v>
      </c>
      <c r="F14" s="35">
        <f t="shared" si="2"/>
        <v>3731237.5</v>
      </c>
    </row>
    <row r="15" spans="1:6" x14ac:dyDescent="0.25">
      <c r="A15" s="8">
        <f t="shared" si="0"/>
        <v>44208</v>
      </c>
      <c r="B15" s="3" t="s">
        <v>6</v>
      </c>
      <c r="C15" s="32">
        <v>542000</v>
      </c>
      <c r="D15" s="33">
        <f t="shared" si="1"/>
        <v>4759590.5</v>
      </c>
      <c r="E15" s="34">
        <v>467233</v>
      </c>
      <c r="F15" s="35">
        <f t="shared" si="2"/>
        <v>4198470.5</v>
      </c>
    </row>
    <row r="16" spans="1:6" x14ac:dyDescent="0.25">
      <c r="A16" s="8">
        <f t="shared" si="0"/>
        <v>44209</v>
      </c>
      <c r="B16" s="3" t="s">
        <v>7</v>
      </c>
      <c r="C16" s="32">
        <v>541869</v>
      </c>
      <c r="D16" s="33">
        <f t="shared" si="1"/>
        <v>5301459.5</v>
      </c>
      <c r="E16" s="34">
        <v>471365</v>
      </c>
      <c r="F16" s="35">
        <f t="shared" si="2"/>
        <v>4669835.5</v>
      </c>
    </row>
    <row r="17" spans="1:6" x14ac:dyDescent="0.25">
      <c r="A17" s="8">
        <f t="shared" si="0"/>
        <v>44210</v>
      </c>
      <c r="B17" s="3" t="s">
        <v>8</v>
      </c>
      <c r="C17" s="32">
        <v>569082</v>
      </c>
      <c r="D17" s="33">
        <f t="shared" si="1"/>
        <v>5870541.5</v>
      </c>
      <c r="E17" s="34">
        <v>457392</v>
      </c>
      <c r="F17" s="35">
        <f t="shared" si="2"/>
        <v>5127227.5</v>
      </c>
    </row>
    <row r="18" spans="1:6" x14ac:dyDescent="0.25">
      <c r="A18" s="8">
        <f t="shared" si="0"/>
        <v>44211</v>
      </c>
      <c r="B18" s="3" t="s">
        <v>2</v>
      </c>
      <c r="C18" s="32">
        <v>515857</v>
      </c>
      <c r="D18" s="33">
        <f t="shared" si="1"/>
        <v>6386398.5</v>
      </c>
      <c r="E18" s="34">
        <v>430912</v>
      </c>
      <c r="F18" s="35">
        <f t="shared" si="2"/>
        <v>5558139.5</v>
      </c>
    </row>
    <row r="19" spans="1:6" x14ac:dyDescent="0.25">
      <c r="A19" s="14">
        <f t="shared" si="0"/>
        <v>44212</v>
      </c>
      <c r="B19" s="15" t="s">
        <v>3</v>
      </c>
      <c r="C19" s="28">
        <f>C17*0.5</f>
        <v>284541</v>
      </c>
      <c r="D19" s="29">
        <f t="shared" si="1"/>
        <v>6670939.5</v>
      </c>
      <c r="E19" s="28">
        <f>E16*0.5</f>
        <v>235682.5</v>
      </c>
      <c r="F19" s="31">
        <f t="shared" si="2"/>
        <v>5793822</v>
      </c>
    </row>
    <row r="20" spans="1:6" x14ac:dyDescent="0.25">
      <c r="A20" s="14">
        <f t="shared" si="0"/>
        <v>44213</v>
      </c>
      <c r="B20" s="15" t="s">
        <v>4</v>
      </c>
      <c r="C20" s="28">
        <f>C15*0.5</f>
        <v>271000</v>
      </c>
      <c r="D20" s="29">
        <f t="shared" si="1"/>
        <v>6941939.5</v>
      </c>
      <c r="E20" s="28">
        <f>E15*0.5</f>
        <v>233616.5</v>
      </c>
      <c r="F20" s="31">
        <f t="shared" si="2"/>
        <v>6027438.5</v>
      </c>
    </row>
    <row r="21" spans="1:6" x14ac:dyDescent="0.25">
      <c r="A21" s="8">
        <f t="shared" si="0"/>
        <v>44214</v>
      </c>
      <c r="B21" s="3" t="s">
        <v>5</v>
      </c>
      <c r="C21" s="32">
        <v>505369</v>
      </c>
      <c r="D21" s="33">
        <f t="shared" si="1"/>
        <v>7447308.5</v>
      </c>
      <c r="E21" s="34">
        <v>450894</v>
      </c>
      <c r="F21" s="35">
        <f t="shared" si="2"/>
        <v>6478332.5</v>
      </c>
    </row>
    <row r="22" spans="1:6" x14ac:dyDescent="0.25">
      <c r="A22" s="8">
        <f t="shared" si="0"/>
        <v>44215</v>
      </c>
      <c r="B22" s="3" t="s">
        <v>6</v>
      </c>
      <c r="C22" s="32">
        <v>543784</v>
      </c>
      <c r="D22" s="33">
        <f t="shared" si="1"/>
        <v>7991092.5</v>
      </c>
      <c r="E22" s="34">
        <v>461287</v>
      </c>
      <c r="F22" s="35">
        <f t="shared" si="2"/>
        <v>6939619.5</v>
      </c>
    </row>
    <row r="23" spans="1:6" x14ac:dyDescent="0.25">
      <c r="A23" s="8">
        <f t="shared" si="0"/>
        <v>44216</v>
      </c>
      <c r="B23" s="3" t="s">
        <v>7</v>
      </c>
      <c r="C23" s="32">
        <v>565764</v>
      </c>
      <c r="D23" s="33">
        <f t="shared" si="1"/>
        <v>8556856.5</v>
      </c>
      <c r="E23" s="34">
        <v>485130</v>
      </c>
      <c r="F23" s="35">
        <f t="shared" si="2"/>
        <v>7424749.5</v>
      </c>
    </row>
    <row r="24" spans="1:6" x14ac:dyDescent="0.25">
      <c r="A24" s="8">
        <f t="shared" si="0"/>
        <v>44217</v>
      </c>
      <c r="B24" s="3" t="s">
        <v>8</v>
      </c>
      <c r="C24" s="32">
        <v>519642</v>
      </c>
      <c r="D24" s="33">
        <f t="shared" si="1"/>
        <v>9076498.5</v>
      </c>
      <c r="E24" s="34">
        <v>463849</v>
      </c>
      <c r="F24" s="35">
        <f t="shared" si="2"/>
        <v>7888598.5</v>
      </c>
    </row>
    <row r="25" spans="1:6" x14ac:dyDescent="0.25">
      <c r="A25" s="8">
        <f t="shared" si="0"/>
        <v>44218</v>
      </c>
      <c r="B25" s="3" t="s">
        <v>2</v>
      </c>
      <c r="C25" s="32">
        <v>531011</v>
      </c>
      <c r="D25" s="33">
        <f t="shared" si="1"/>
        <v>9607509.5</v>
      </c>
      <c r="E25" s="34">
        <v>446607</v>
      </c>
      <c r="F25" s="35">
        <f t="shared" si="2"/>
        <v>8335205.5</v>
      </c>
    </row>
    <row r="26" spans="1:6" x14ac:dyDescent="0.25">
      <c r="A26" s="14">
        <f t="shared" si="0"/>
        <v>44219</v>
      </c>
      <c r="B26" s="15" t="s">
        <v>3</v>
      </c>
      <c r="C26" s="28">
        <f>C23*0.5</f>
        <v>282882</v>
      </c>
      <c r="D26" s="29">
        <f t="shared" si="1"/>
        <v>9890391.5</v>
      </c>
      <c r="E26" s="30">
        <f>E23*0.5</f>
        <v>242565</v>
      </c>
      <c r="F26" s="31">
        <f t="shared" si="2"/>
        <v>8577770.5</v>
      </c>
    </row>
    <row r="27" spans="1:6" x14ac:dyDescent="0.25">
      <c r="A27" s="14">
        <f t="shared" si="0"/>
        <v>44220</v>
      </c>
      <c r="B27" s="15" t="s">
        <v>4</v>
      </c>
      <c r="C27" s="28">
        <f>C22*0.5</f>
        <v>271892</v>
      </c>
      <c r="D27" s="29">
        <f t="shared" si="1"/>
        <v>10162283.5</v>
      </c>
      <c r="E27" s="30">
        <f>E24*0.5</f>
        <v>231924.5</v>
      </c>
      <c r="F27" s="31">
        <f t="shared" si="2"/>
        <v>8809695</v>
      </c>
    </row>
    <row r="28" spans="1:6" x14ac:dyDescent="0.25">
      <c r="A28" s="8">
        <f t="shared" si="0"/>
        <v>44221</v>
      </c>
      <c r="B28" s="3" t="s">
        <v>5</v>
      </c>
      <c r="C28" s="32">
        <v>560721</v>
      </c>
      <c r="D28" s="33">
        <f t="shared" si="1"/>
        <v>10723004.5</v>
      </c>
      <c r="E28" s="34">
        <v>475927</v>
      </c>
      <c r="F28" s="35">
        <f t="shared" si="2"/>
        <v>9285622</v>
      </c>
    </row>
    <row r="29" spans="1:6" x14ac:dyDescent="0.25">
      <c r="A29" s="8">
        <f t="shared" si="0"/>
        <v>44222</v>
      </c>
      <c r="B29" s="3" t="s">
        <v>6</v>
      </c>
      <c r="C29" s="32">
        <v>497917</v>
      </c>
      <c r="D29" s="33">
        <f t="shared" si="1"/>
        <v>11220921.5</v>
      </c>
      <c r="E29" s="34">
        <v>452282</v>
      </c>
      <c r="F29" s="35">
        <f t="shared" si="2"/>
        <v>9737904</v>
      </c>
    </row>
    <row r="30" spans="1:6" x14ac:dyDescent="0.25">
      <c r="A30" s="8">
        <f t="shared" si="0"/>
        <v>44223</v>
      </c>
      <c r="B30" s="3" t="s">
        <v>7</v>
      </c>
      <c r="C30" s="32">
        <v>562105</v>
      </c>
      <c r="D30" s="33">
        <f t="shared" si="1"/>
        <v>11783026.5</v>
      </c>
      <c r="E30" s="34">
        <v>485540</v>
      </c>
      <c r="F30" s="35">
        <f t="shared" si="2"/>
        <v>10223444</v>
      </c>
    </row>
    <row r="31" spans="1:6" x14ac:dyDescent="0.25">
      <c r="A31" s="8">
        <f t="shared" si="0"/>
        <v>44224</v>
      </c>
      <c r="B31" s="3" t="s">
        <v>8</v>
      </c>
      <c r="C31" s="32">
        <v>526601</v>
      </c>
      <c r="D31" s="33">
        <f t="shared" si="1"/>
        <v>12309627.5</v>
      </c>
      <c r="E31" s="34">
        <v>466935</v>
      </c>
      <c r="F31" s="35">
        <f t="shared" si="2"/>
        <v>10690379</v>
      </c>
    </row>
    <row r="32" spans="1:6" x14ac:dyDescent="0.25">
      <c r="A32" s="8">
        <f t="shared" si="0"/>
        <v>44225</v>
      </c>
      <c r="B32" s="3" t="s">
        <v>2</v>
      </c>
      <c r="C32" s="32">
        <v>484419</v>
      </c>
      <c r="D32" s="33">
        <f t="shared" si="1"/>
        <v>12794046.5</v>
      </c>
      <c r="E32" s="34">
        <v>394484</v>
      </c>
      <c r="F32" s="35">
        <f t="shared" si="2"/>
        <v>11084863</v>
      </c>
    </row>
    <row r="33" spans="1:6" x14ac:dyDescent="0.25">
      <c r="A33" s="14">
        <f t="shared" si="0"/>
        <v>44226</v>
      </c>
      <c r="B33" s="15" t="s">
        <v>3</v>
      </c>
      <c r="C33" s="28">
        <f>C30*0.5</f>
        <v>281052.5</v>
      </c>
      <c r="D33" s="29">
        <f t="shared" si="1"/>
        <v>13075099</v>
      </c>
      <c r="E33" s="30">
        <f>E30*0.5</f>
        <v>242770</v>
      </c>
      <c r="F33" s="31">
        <f t="shared" si="2"/>
        <v>11327633</v>
      </c>
    </row>
    <row r="34" spans="1:6" ht="15.75" thickBot="1" x14ac:dyDescent="0.3">
      <c r="A34" s="16">
        <f t="shared" si="0"/>
        <v>44227</v>
      </c>
      <c r="B34" s="17" t="s">
        <v>4</v>
      </c>
      <c r="C34" s="36">
        <f>C28*0.5</f>
        <v>280360.5</v>
      </c>
      <c r="D34" s="37">
        <f t="shared" si="1"/>
        <v>13355459.5</v>
      </c>
      <c r="E34" s="38">
        <f>E28*0.5</f>
        <v>237963.5</v>
      </c>
      <c r="F34" s="39">
        <f t="shared" si="2"/>
        <v>11565596.5</v>
      </c>
    </row>
    <row r="35" spans="1:6" x14ac:dyDescent="0.25">
      <c r="A35" s="11">
        <f t="shared" si="0"/>
        <v>44228</v>
      </c>
      <c r="B35" s="2" t="s">
        <v>5</v>
      </c>
      <c r="C35" s="40">
        <v>539104</v>
      </c>
      <c r="D35" s="41">
        <f t="shared" si="1"/>
        <v>13894563.5</v>
      </c>
      <c r="E35" s="42">
        <v>485970</v>
      </c>
      <c r="F35" s="43">
        <f t="shared" si="2"/>
        <v>12051566.5</v>
      </c>
    </row>
    <row r="36" spans="1:6" x14ac:dyDescent="0.25">
      <c r="A36" s="8">
        <f t="shared" si="0"/>
        <v>44229</v>
      </c>
      <c r="B36" s="3" t="s">
        <v>6</v>
      </c>
      <c r="C36" s="32">
        <v>557779</v>
      </c>
      <c r="D36" s="33">
        <f t="shared" si="1"/>
        <v>14452342.5</v>
      </c>
      <c r="E36" s="34">
        <v>467159</v>
      </c>
      <c r="F36" s="35">
        <f t="shared" si="2"/>
        <v>12518725.5</v>
      </c>
    </row>
    <row r="37" spans="1:6" x14ac:dyDescent="0.25">
      <c r="A37" s="8">
        <f t="shared" si="0"/>
        <v>44230</v>
      </c>
      <c r="B37" s="3" t="s">
        <v>7</v>
      </c>
      <c r="C37" s="32">
        <v>539054</v>
      </c>
      <c r="D37" s="33">
        <f t="shared" si="1"/>
        <v>14991396.5</v>
      </c>
      <c r="E37" s="34">
        <v>473522</v>
      </c>
      <c r="F37" s="35">
        <f t="shared" si="2"/>
        <v>12992247.5</v>
      </c>
    </row>
    <row r="38" spans="1:6" x14ac:dyDescent="0.25">
      <c r="A38" s="8">
        <f t="shared" si="0"/>
        <v>44231</v>
      </c>
      <c r="B38" s="3" t="s">
        <v>8</v>
      </c>
      <c r="C38" s="32">
        <v>562582</v>
      </c>
      <c r="D38" s="33">
        <f t="shared" si="1"/>
        <v>15553978.5</v>
      </c>
      <c r="E38" s="34">
        <v>491173</v>
      </c>
      <c r="F38" s="35">
        <f t="shared" si="2"/>
        <v>13483420.5</v>
      </c>
    </row>
    <row r="39" spans="1:6" x14ac:dyDescent="0.25">
      <c r="A39" s="8">
        <f t="shared" si="0"/>
        <v>44232</v>
      </c>
      <c r="B39" s="3" t="s">
        <v>2</v>
      </c>
      <c r="C39" s="32">
        <v>528983</v>
      </c>
      <c r="D39" s="33">
        <f t="shared" si="1"/>
        <v>16082961.5</v>
      </c>
      <c r="E39" s="34">
        <v>450438</v>
      </c>
      <c r="F39" s="35">
        <f t="shared" si="2"/>
        <v>13933858.5</v>
      </c>
    </row>
    <row r="40" spans="1:6" x14ac:dyDescent="0.25">
      <c r="A40" s="14">
        <f t="shared" si="0"/>
        <v>44233</v>
      </c>
      <c r="B40" s="15" t="s">
        <v>3</v>
      </c>
      <c r="C40" s="28">
        <f>C38*0.5</f>
        <v>281291</v>
      </c>
      <c r="D40" s="29">
        <f t="shared" si="1"/>
        <v>16364252.5</v>
      </c>
      <c r="E40" s="30">
        <f>E38*0.5</f>
        <v>245586.5</v>
      </c>
      <c r="F40" s="31">
        <f t="shared" si="2"/>
        <v>14179445</v>
      </c>
    </row>
    <row r="41" spans="1:6" x14ac:dyDescent="0.25">
      <c r="A41" s="14">
        <f t="shared" si="0"/>
        <v>44234</v>
      </c>
      <c r="B41" s="15" t="s">
        <v>4</v>
      </c>
      <c r="C41" s="28">
        <f>C36*0.5</f>
        <v>278889.5</v>
      </c>
      <c r="D41" s="29">
        <f t="shared" si="1"/>
        <v>16643142</v>
      </c>
      <c r="E41" s="30">
        <f>E37*0.5</f>
        <v>236761</v>
      </c>
      <c r="F41" s="31">
        <f t="shared" si="2"/>
        <v>14416206</v>
      </c>
    </row>
    <row r="42" spans="1:6" x14ac:dyDescent="0.25">
      <c r="A42" s="8">
        <f t="shared" si="0"/>
        <v>44235</v>
      </c>
      <c r="B42" s="3" t="s">
        <v>5</v>
      </c>
      <c r="C42" s="32">
        <v>536806</v>
      </c>
      <c r="D42" s="33">
        <f t="shared" si="1"/>
        <v>17179948</v>
      </c>
      <c r="E42" s="34">
        <v>496760</v>
      </c>
      <c r="F42" s="35">
        <f t="shared" si="2"/>
        <v>14912966</v>
      </c>
    </row>
    <row r="43" spans="1:6" x14ac:dyDescent="0.25">
      <c r="A43" s="8">
        <f t="shared" si="0"/>
        <v>44236</v>
      </c>
      <c r="B43" s="3" t="s">
        <v>6</v>
      </c>
      <c r="C43" s="32">
        <v>552965</v>
      </c>
      <c r="D43" s="33">
        <f t="shared" si="1"/>
        <v>17732913</v>
      </c>
      <c r="E43" s="34">
        <v>481204</v>
      </c>
      <c r="F43" s="35">
        <f t="shared" si="2"/>
        <v>15394170</v>
      </c>
    </row>
    <row r="44" spans="1:6" x14ac:dyDescent="0.25">
      <c r="A44" s="8">
        <f t="shared" si="0"/>
        <v>44237</v>
      </c>
      <c r="B44" s="3" t="s">
        <v>7</v>
      </c>
      <c r="C44" s="32">
        <v>579534</v>
      </c>
      <c r="D44" s="33">
        <f t="shared" si="1"/>
        <v>18312447</v>
      </c>
      <c r="E44" s="34">
        <v>486670</v>
      </c>
      <c r="F44" s="35">
        <f t="shared" si="2"/>
        <v>15880840</v>
      </c>
    </row>
    <row r="45" spans="1:6" x14ac:dyDescent="0.25">
      <c r="A45" s="8">
        <f t="shared" si="0"/>
        <v>44238</v>
      </c>
      <c r="B45" s="3" t="s">
        <v>8</v>
      </c>
      <c r="C45" s="32">
        <v>568213</v>
      </c>
      <c r="D45" s="33">
        <f t="shared" si="1"/>
        <v>18880660</v>
      </c>
      <c r="E45" s="34">
        <v>470610</v>
      </c>
      <c r="F45" s="35">
        <f t="shared" si="2"/>
        <v>16351450</v>
      </c>
    </row>
    <row r="46" spans="1:6" x14ac:dyDescent="0.25">
      <c r="A46" s="8">
        <f t="shared" si="0"/>
        <v>44239</v>
      </c>
      <c r="B46" s="3" t="s">
        <v>2</v>
      </c>
      <c r="C46" s="32">
        <v>519036</v>
      </c>
      <c r="D46" s="33">
        <f t="shared" si="1"/>
        <v>19399696</v>
      </c>
      <c r="E46" s="56">
        <v>447213</v>
      </c>
      <c r="F46" s="35">
        <f t="shared" si="2"/>
        <v>16798663</v>
      </c>
    </row>
    <row r="47" spans="1:6" x14ac:dyDescent="0.25">
      <c r="A47" s="14">
        <f t="shared" si="0"/>
        <v>44240</v>
      </c>
      <c r="B47" s="15" t="s">
        <v>3</v>
      </c>
      <c r="C47" s="28">
        <f>C44*0.5</f>
        <v>289767</v>
      </c>
      <c r="D47" s="29">
        <f t="shared" si="1"/>
        <v>19689463</v>
      </c>
      <c r="E47" s="30">
        <f>E42*0.5</f>
        <v>248380</v>
      </c>
      <c r="F47" s="31">
        <f t="shared" si="2"/>
        <v>17047043</v>
      </c>
    </row>
    <row r="48" spans="1:6" x14ac:dyDescent="0.25">
      <c r="A48" s="14">
        <f t="shared" si="0"/>
        <v>44241</v>
      </c>
      <c r="B48" s="15" t="s">
        <v>4</v>
      </c>
      <c r="C48" s="28">
        <f>C45*0.5</f>
        <v>284106.5</v>
      </c>
      <c r="D48" s="29">
        <f t="shared" si="1"/>
        <v>19973569.5</v>
      </c>
      <c r="E48" s="30">
        <f>E44*0.5</f>
        <v>243335</v>
      </c>
      <c r="F48" s="31">
        <f t="shared" si="2"/>
        <v>17290378</v>
      </c>
    </row>
    <row r="49" spans="1:6" x14ac:dyDescent="0.25">
      <c r="A49" s="8">
        <f t="shared" si="0"/>
        <v>44242</v>
      </c>
      <c r="B49" s="3" t="s">
        <v>5</v>
      </c>
      <c r="C49" s="32">
        <v>547620</v>
      </c>
      <c r="D49" s="33">
        <f t="shared" si="1"/>
        <v>20521189.5</v>
      </c>
      <c r="E49" s="34">
        <v>470548</v>
      </c>
      <c r="F49" s="35">
        <f t="shared" si="2"/>
        <v>17760926</v>
      </c>
    </row>
    <row r="50" spans="1:6" x14ac:dyDescent="0.25">
      <c r="A50" s="8">
        <f t="shared" si="0"/>
        <v>44243</v>
      </c>
      <c r="B50" s="3" t="s">
        <v>6</v>
      </c>
      <c r="C50" s="32">
        <v>531083</v>
      </c>
      <c r="D50" s="33">
        <f t="shared" si="1"/>
        <v>21052272.5</v>
      </c>
      <c r="E50" s="34">
        <v>470367</v>
      </c>
      <c r="F50" s="35">
        <f t="shared" si="2"/>
        <v>18231293</v>
      </c>
    </row>
    <row r="51" spans="1:6" x14ac:dyDescent="0.25">
      <c r="A51" s="8">
        <f t="shared" si="0"/>
        <v>44244</v>
      </c>
      <c r="B51" s="3" t="s">
        <v>7</v>
      </c>
      <c r="C51" s="32">
        <v>558389</v>
      </c>
      <c r="D51" s="33">
        <f t="shared" si="1"/>
        <v>21610661.5</v>
      </c>
      <c r="E51" s="34">
        <v>486325</v>
      </c>
      <c r="F51" s="35">
        <f t="shared" si="2"/>
        <v>18717618</v>
      </c>
    </row>
    <row r="52" spans="1:6" x14ac:dyDescent="0.25">
      <c r="A52" s="8">
        <f t="shared" si="0"/>
        <v>44245</v>
      </c>
      <c r="B52" s="3" t="s">
        <v>8</v>
      </c>
      <c r="C52" s="32">
        <v>533103</v>
      </c>
      <c r="D52" s="33">
        <f t="shared" si="1"/>
        <v>22143764.5</v>
      </c>
      <c r="E52" s="34">
        <v>465226</v>
      </c>
      <c r="F52" s="35">
        <f t="shared" si="2"/>
        <v>19182844</v>
      </c>
    </row>
    <row r="53" spans="1:6" x14ac:dyDescent="0.25">
      <c r="A53" s="8">
        <f t="shared" si="0"/>
        <v>44246</v>
      </c>
      <c r="B53" s="3" t="s">
        <v>2</v>
      </c>
      <c r="C53" s="32">
        <v>510969</v>
      </c>
      <c r="D53" s="33">
        <f t="shared" si="1"/>
        <v>22654733.5</v>
      </c>
      <c r="E53" s="34">
        <v>446253</v>
      </c>
      <c r="F53" s="35">
        <f t="shared" si="2"/>
        <v>19629097</v>
      </c>
    </row>
    <row r="54" spans="1:6" x14ac:dyDescent="0.25">
      <c r="A54" s="14">
        <f t="shared" si="0"/>
        <v>44247</v>
      </c>
      <c r="B54" s="15" t="s">
        <v>3</v>
      </c>
      <c r="C54" s="28">
        <f>C51*0.5</f>
        <v>279194.5</v>
      </c>
      <c r="D54" s="29">
        <f t="shared" si="1"/>
        <v>22933928</v>
      </c>
      <c r="E54" s="30">
        <f>E51*0.5</f>
        <v>243162.5</v>
      </c>
      <c r="F54" s="31">
        <f t="shared" si="2"/>
        <v>19872259.5</v>
      </c>
    </row>
    <row r="55" spans="1:6" x14ac:dyDescent="0.25">
      <c r="A55" s="14">
        <f t="shared" si="0"/>
        <v>44248</v>
      </c>
      <c r="B55" s="15" t="s">
        <v>4</v>
      </c>
      <c r="C55" s="28">
        <f>C49*0.5</f>
        <v>273810</v>
      </c>
      <c r="D55" s="29">
        <f t="shared" si="1"/>
        <v>23207738</v>
      </c>
      <c r="E55" s="30">
        <f>E49*0.5</f>
        <v>235274</v>
      </c>
      <c r="F55" s="31">
        <f t="shared" si="2"/>
        <v>20107533.5</v>
      </c>
    </row>
    <row r="56" spans="1:6" x14ac:dyDescent="0.25">
      <c r="A56" s="8">
        <f t="shared" si="0"/>
        <v>44249</v>
      </c>
      <c r="B56" s="3" t="s">
        <v>5</v>
      </c>
      <c r="C56" s="32">
        <v>529864</v>
      </c>
      <c r="D56" s="33">
        <f t="shared" si="1"/>
        <v>23737602</v>
      </c>
      <c r="E56" s="34">
        <v>457921</v>
      </c>
      <c r="F56" s="35">
        <f t="shared" si="2"/>
        <v>20565454.5</v>
      </c>
    </row>
    <row r="57" spans="1:6" x14ac:dyDescent="0.25">
      <c r="A57" s="8">
        <f t="shared" si="0"/>
        <v>44250</v>
      </c>
      <c r="B57" s="3" t="s">
        <v>6</v>
      </c>
      <c r="C57" s="32">
        <v>544171</v>
      </c>
      <c r="D57" s="33">
        <f t="shared" si="1"/>
        <v>24281773</v>
      </c>
      <c r="E57" s="34">
        <v>455091</v>
      </c>
      <c r="F57" s="35">
        <f t="shared" si="2"/>
        <v>21020545.5</v>
      </c>
    </row>
    <row r="58" spans="1:6" x14ac:dyDescent="0.25">
      <c r="A58" s="8">
        <f t="shared" si="0"/>
        <v>44251</v>
      </c>
      <c r="B58" s="3" t="s">
        <v>7</v>
      </c>
      <c r="C58" s="32">
        <v>546470</v>
      </c>
      <c r="D58" s="33">
        <f t="shared" si="1"/>
        <v>24828243</v>
      </c>
      <c r="E58" s="34">
        <v>461255</v>
      </c>
      <c r="F58" s="35">
        <f t="shared" si="2"/>
        <v>21481800.5</v>
      </c>
    </row>
    <row r="59" spans="1:6" x14ac:dyDescent="0.25">
      <c r="A59" s="8">
        <f t="shared" si="0"/>
        <v>44252</v>
      </c>
      <c r="B59" s="3" t="s">
        <v>8</v>
      </c>
      <c r="C59" s="32">
        <v>524427</v>
      </c>
      <c r="D59" s="33">
        <f t="shared" si="1"/>
        <v>25352670</v>
      </c>
      <c r="E59" s="34">
        <v>448427</v>
      </c>
      <c r="F59" s="35">
        <f t="shared" si="2"/>
        <v>21930227.5</v>
      </c>
    </row>
    <row r="60" spans="1:6" x14ac:dyDescent="0.25">
      <c r="A60" s="8">
        <f t="shared" si="0"/>
        <v>44253</v>
      </c>
      <c r="B60" s="3" t="s">
        <v>2</v>
      </c>
      <c r="C60" s="32">
        <v>467748</v>
      </c>
      <c r="D60" s="33">
        <f t="shared" si="1"/>
        <v>25820418</v>
      </c>
      <c r="E60" s="34">
        <v>418633</v>
      </c>
      <c r="F60" s="35">
        <f t="shared" si="2"/>
        <v>22348860.5</v>
      </c>
    </row>
    <row r="61" spans="1:6" x14ac:dyDescent="0.25">
      <c r="A61" s="14">
        <f t="shared" si="0"/>
        <v>44254</v>
      </c>
      <c r="B61" s="15" t="s">
        <v>3</v>
      </c>
      <c r="C61" s="28">
        <f>C58*0.5</f>
        <v>273235</v>
      </c>
      <c r="D61" s="29">
        <f t="shared" si="1"/>
        <v>26093653</v>
      </c>
      <c r="E61" s="30">
        <f>E58*0.5</f>
        <v>230627.5</v>
      </c>
      <c r="F61" s="31">
        <f t="shared" si="2"/>
        <v>22579488</v>
      </c>
    </row>
    <row r="62" spans="1:6" ht="15.75" thickBot="1" x14ac:dyDescent="0.3">
      <c r="A62" s="18">
        <f t="shared" si="0"/>
        <v>44255</v>
      </c>
      <c r="B62" s="19" t="s">
        <v>4</v>
      </c>
      <c r="C62" s="44">
        <f>C57*0.5</f>
        <v>272085.5</v>
      </c>
      <c r="D62" s="45">
        <f t="shared" si="1"/>
        <v>26365738.5</v>
      </c>
      <c r="E62" s="46">
        <f>E56*0.5</f>
        <v>228960.5</v>
      </c>
      <c r="F62" s="47">
        <f t="shared" si="2"/>
        <v>22808448.5</v>
      </c>
    </row>
    <row r="63" spans="1:6" x14ac:dyDescent="0.25">
      <c r="A63" s="7">
        <f t="shared" si="0"/>
        <v>44256</v>
      </c>
      <c r="B63" s="4" t="s">
        <v>5</v>
      </c>
      <c r="C63" s="48">
        <v>445075</v>
      </c>
      <c r="D63" s="49">
        <f t="shared" si="1"/>
        <v>26810813.5</v>
      </c>
      <c r="E63" s="50">
        <v>383286</v>
      </c>
      <c r="F63" s="51">
        <f t="shared" si="2"/>
        <v>23191734.5</v>
      </c>
    </row>
    <row r="64" spans="1:6" x14ac:dyDescent="0.25">
      <c r="A64" s="8">
        <f t="shared" si="0"/>
        <v>44257</v>
      </c>
      <c r="B64" s="3" t="s">
        <v>6</v>
      </c>
      <c r="C64" s="32">
        <v>410421</v>
      </c>
      <c r="D64" s="33">
        <f t="shared" si="1"/>
        <v>27221234.5</v>
      </c>
      <c r="E64" s="34">
        <v>377333</v>
      </c>
      <c r="F64" s="35">
        <f t="shared" si="2"/>
        <v>23569067.5</v>
      </c>
    </row>
    <row r="65" spans="1:6" x14ac:dyDescent="0.25">
      <c r="A65" s="8">
        <f t="shared" si="0"/>
        <v>44258</v>
      </c>
      <c r="B65" s="3" t="s">
        <v>7</v>
      </c>
      <c r="C65" s="32">
        <v>453773</v>
      </c>
      <c r="D65" s="33">
        <f t="shared" si="1"/>
        <v>27675007.5</v>
      </c>
      <c r="E65" s="34">
        <v>381296</v>
      </c>
      <c r="F65" s="35">
        <f t="shared" si="2"/>
        <v>23950363.5</v>
      </c>
    </row>
    <row r="66" spans="1:6" x14ac:dyDescent="0.25">
      <c r="A66" s="8">
        <f t="shared" si="0"/>
        <v>44259</v>
      </c>
      <c r="B66" s="3" t="s">
        <v>8</v>
      </c>
      <c r="C66" s="32">
        <v>426299</v>
      </c>
      <c r="D66" s="33">
        <f t="shared" si="1"/>
        <v>28101306.5</v>
      </c>
      <c r="E66" s="34">
        <v>377236</v>
      </c>
      <c r="F66" s="35">
        <f t="shared" si="2"/>
        <v>24327599.5</v>
      </c>
    </row>
    <row r="67" spans="1:6" x14ac:dyDescent="0.25">
      <c r="A67" s="8">
        <f t="shared" si="0"/>
        <v>44260</v>
      </c>
      <c r="B67" s="3" t="s">
        <v>2</v>
      </c>
      <c r="C67" s="32">
        <v>407294</v>
      </c>
      <c r="D67" s="33">
        <f t="shared" si="1"/>
        <v>28508600.5</v>
      </c>
      <c r="E67" s="34">
        <v>364936</v>
      </c>
      <c r="F67" s="35">
        <f t="shared" si="2"/>
        <v>24692535.5</v>
      </c>
    </row>
    <row r="68" spans="1:6" x14ac:dyDescent="0.25">
      <c r="A68" s="14">
        <f t="shared" si="0"/>
        <v>44261</v>
      </c>
      <c r="B68" s="15" t="s">
        <v>3</v>
      </c>
      <c r="C68" s="28">
        <f>C65*0.5</f>
        <v>226886.5</v>
      </c>
      <c r="D68" s="29">
        <f t="shared" si="1"/>
        <v>28735487</v>
      </c>
      <c r="E68" s="30">
        <f>E65*0.5</f>
        <v>190648</v>
      </c>
      <c r="F68" s="31">
        <f t="shared" si="2"/>
        <v>24883183.5</v>
      </c>
    </row>
    <row r="69" spans="1:6" x14ac:dyDescent="0.25">
      <c r="A69" s="14">
        <f t="shared" si="0"/>
        <v>44262</v>
      </c>
      <c r="B69" s="15" t="s">
        <v>4</v>
      </c>
      <c r="C69" s="28">
        <f>C63*0.5</f>
        <v>222537.5</v>
      </c>
      <c r="D69" s="29">
        <f t="shared" si="1"/>
        <v>28958024.5</v>
      </c>
      <c r="E69" s="30">
        <f>E64*0.5</f>
        <v>188666.5</v>
      </c>
      <c r="F69" s="31">
        <f t="shared" si="2"/>
        <v>25071850</v>
      </c>
    </row>
    <row r="70" spans="1:6" x14ac:dyDescent="0.25">
      <c r="A70" s="8">
        <f t="shared" ref="A70:A93" si="3">A69+1</f>
        <v>44263</v>
      </c>
      <c r="B70" s="3" t="s">
        <v>5</v>
      </c>
      <c r="C70" s="32">
        <v>467005</v>
      </c>
      <c r="D70" s="33">
        <f t="shared" ref="D70:D93" si="4">D69+C70</f>
        <v>29425029.5</v>
      </c>
      <c r="E70" s="34">
        <v>394080</v>
      </c>
      <c r="F70" s="35">
        <f t="shared" ref="F70:F93" si="5">F69+E70</f>
        <v>25465930</v>
      </c>
    </row>
    <row r="71" spans="1:6" x14ac:dyDescent="0.25">
      <c r="A71" s="8">
        <f t="shared" si="3"/>
        <v>44264</v>
      </c>
      <c r="B71" s="3" t="s">
        <v>6</v>
      </c>
      <c r="C71" s="32">
        <v>452651</v>
      </c>
      <c r="D71" s="33">
        <f t="shared" si="4"/>
        <v>29877680.5</v>
      </c>
      <c r="E71" s="34">
        <v>385690</v>
      </c>
      <c r="F71" s="35">
        <f t="shared" si="5"/>
        <v>25851620</v>
      </c>
    </row>
    <row r="72" spans="1:6" x14ac:dyDescent="0.25">
      <c r="A72" s="8">
        <f t="shared" si="3"/>
        <v>44265</v>
      </c>
      <c r="B72" s="3" t="s">
        <v>7</v>
      </c>
      <c r="C72" s="32">
        <v>478535</v>
      </c>
      <c r="D72" s="33">
        <f t="shared" si="4"/>
        <v>30356215.5</v>
      </c>
      <c r="E72" s="34">
        <v>408420</v>
      </c>
      <c r="F72" s="35">
        <f t="shared" si="5"/>
        <v>26260040</v>
      </c>
    </row>
    <row r="73" spans="1:6" x14ac:dyDescent="0.25">
      <c r="A73" s="8">
        <f t="shared" si="3"/>
        <v>44266</v>
      </c>
      <c r="B73" s="3" t="s">
        <v>8</v>
      </c>
      <c r="C73" s="32">
        <v>467312</v>
      </c>
      <c r="D73" s="33">
        <f t="shared" si="4"/>
        <v>30823527.5</v>
      </c>
      <c r="E73" s="34">
        <v>394084</v>
      </c>
      <c r="F73" s="35">
        <f t="shared" si="5"/>
        <v>26654124</v>
      </c>
    </row>
    <row r="74" spans="1:6" x14ac:dyDescent="0.25">
      <c r="A74" s="8">
        <f t="shared" si="3"/>
        <v>44267</v>
      </c>
      <c r="B74" s="3" t="s">
        <v>2</v>
      </c>
      <c r="C74" s="32">
        <v>451550</v>
      </c>
      <c r="D74" s="33">
        <f t="shared" si="4"/>
        <v>31275077.5</v>
      </c>
      <c r="E74" s="34">
        <v>393638</v>
      </c>
      <c r="F74" s="35">
        <f t="shared" si="5"/>
        <v>27047762</v>
      </c>
    </row>
    <row r="75" spans="1:6" x14ac:dyDescent="0.25">
      <c r="A75" s="14">
        <f t="shared" si="3"/>
        <v>44268</v>
      </c>
      <c r="B75" s="15" t="s">
        <v>3</v>
      </c>
      <c r="C75" s="28">
        <f>C72*0.5</f>
        <v>239267.5</v>
      </c>
      <c r="D75" s="29">
        <f t="shared" si="4"/>
        <v>31514345</v>
      </c>
      <c r="E75" s="30">
        <f>E72*0.5</f>
        <v>204210</v>
      </c>
      <c r="F75" s="31">
        <f t="shared" si="5"/>
        <v>27251972</v>
      </c>
    </row>
    <row r="76" spans="1:6" x14ac:dyDescent="0.25">
      <c r="A76" s="14">
        <f t="shared" si="3"/>
        <v>44269</v>
      </c>
      <c r="B76" s="15" t="s">
        <v>4</v>
      </c>
      <c r="C76" s="28">
        <f>C73*0.5</f>
        <v>233656</v>
      </c>
      <c r="D76" s="29">
        <f t="shared" si="4"/>
        <v>31748001</v>
      </c>
      <c r="E76" s="30">
        <f>E73*0.5</f>
        <v>197042</v>
      </c>
      <c r="F76" s="31">
        <f t="shared" si="5"/>
        <v>27449014</v>
      </c>
    </row>
    <row r="77" spans="1:6" x14ac:dyDescent="0.25">
      <c r="A77" s="8">
        <f t="shared" si="3"/>
        <v>44270</v>
      </c>
      <c r="B77" s="3" t="s">
        <v>5</v>
      </c>
      <c r="C77" s="32">
        <v>455501</v>
      </c>
      <c r="D77" s="33">
        <f t="shared" si="4"/>
        <v>32203502</v>
      </c>
      <c r="E77" s="34">
        <v>401727</v>
      </c>
      <c r="F77" s="35">
        <f t="shared" si="5"/>
        <v>27850741</v>
      </c>
    </row>
    <row r="78" spans="1:6" x14ac:dyDescent="0.25">
      <c r="A78" s="8">
        <f t="shared" si="3"/>
        <v>44271</v>
      </c>
      <c r="B78" s="3" t="s">
        <v>6</v>
      </c>
      <c r="C78" s="32">
        <v>461005</v>
      </c>
      <c r="D78" s="33">
        <f t="shared" si="4"/>
        <v>32664507</v>
      </c>
      <c r="E78" s="34">
        <v>400526</v>
      </c>
      <c r="F78" s="35">
        <f t="shared" si="5"/>
        <v>28251267</v>
      </c>
    </row>
    <row r="79" spans="1:6" x14ac:dyDescent="0.25">
      <c r="A79" s="8">
        <f t="shared" si="3"/>
        <v>44272</v>
      </c>
      <c r="B79" s="3" t="s">
        <v>7</v>
      </c>
      <c r="C79" s="32">
        <v>469339</v>
      </c>
      <c r="D79" s="33">
        <f t="shared" si="4"/>
        <v>33133846</v>
      </c>
      <c r="E79" s="34">
        <v>404296</v>
      </c>
      <c r="F79" s="35">
        <f t="shared" si="5"/>
        <v>28655563</v>
      </c>
    </row>
    <row r="80" spans="1:6" x14ac:dyDescent="0.25">
      <c r="A80" s="8">
        <f t="shared" si="3"/>
        <v>44273</v>
      </c>
      <c r="B80" s="3" t="s">
        <v>8</v>
      </c>
      <c r="C80" s="32">
        <v>450620</v>
      </c>
      <c r="D80" s="33">
        <f t="shared" si="4"/>
        <v>33584466</v>
      </c>
      <c r="E80" s="34">
        <v>406407</v>
      </c>
      <c r="F80" s="35">
        <f t="shared" si="5"/>
        <v>29061970</v>
      </c>
    </row>
    <row r="81" spans="1:7" x14ac:dyDescent="0.25">
      <c r="A81" s="8">
        <f t="shared" si="3"/>
        <v>44274</v>
      </c>
      <c r="B81" s="3" t="s">
        <v>2</v>
      </c>
      <c r="C81" s="32">
        <v>410459</v>
      </c>
      <c r="D81" s="33">
        <f t="shared" si="4"/>
        <v>33994925</v>
      </c>
      <c r="E81" s="34">
        <v>396130</v>
      </c>
      <c r="F81" s="35">
        <f t="shared" si="5"/>
        <v>29458100</v>
      </c>
    </row>
    <row r="82" spans="1:7" x14ac:dyDescent="0.25">
      <c r="A82" s="14">
        <f t="shared" si="3"/>
        <v>44275</v>
      </c>
      <c r="B82" s="15" t="s">
        <v>3</v>
      </c>
      <c r="C82" s="28">
        <f>C79*0.5</f>
        <v>234669.5</v>
      </c>
      <c r="D82" s="29">
        <f t="shared" si="4"/>
        <v>34229594.5</v>
      </c>
      <c r="E82" s="30">
        <f>E80*0.5</f>
        <v>203203.5</v>
      </c>
      <c r="F82" s="31">
        <f t="shared" si="5"/>
        <v>29661303.5</v>
      </c>
    </row>
    <row r="83" spans="1:7" x14ac:dyDescent="0.25">
      <c r="A83" s="14">
        <f t="shared" si="3"/>
        <v>44276</v>
      </c>
      <c r="B83" s="15" t="s">
        <v>4</v>
      </c>
      <c r="C83" s="28">
        <f>C78*0.5</f>
        <v>230502.5</v>
      </c>
      <c r="D83" s="29">
        <f t="shared" si="4"/>
        <v>34460097</v>
      </c>
      <c r="E83" s="30">
        <f>E79*0.5</f>
        <v>202148</v>
      </c>
      <c r="F83" s="31">
        <f t="shared" si="5"/>
        <v>29863451.5</v>
      </c>
    </row>
    <row r="84" spans="1:7" x14ac:dyDescent="0.25">
      <c r="A84" s="8">
        <f t="shared" si="3"/>
        <v>44277</v>
      </c>
      <c r="B84" s="3" t="s">
        <v>5</v>
      </c>
      <c r="C84" s="32">
        <v>499436</v>
      </c>
      <c r="D84" s="33">
        <f t="shared" si="4"/>
        <v>34959533</v>
      </c>
      <c r="E84" s="34">
        <v>425522</v>
      </c>
      <c r="F84" s="35">
        <f t="shared" si="5"/>
        <v>30288973.5</v>
      </c>
    </row>
    <row r="85" spans="1:7" x14ac:dyDescent="0.25">
      <c r="A85" s="8">
        <f t="shared" si="3"/>
        <v>44278</v>
      </c>
      <c r="B85" s="3" t="s">
        <v>6</v>
      </c>
      <c r="C85" s="32">
        <v>473397</v>
      </c>
      <c r="D85" s="33">
        <f t="shared" si="4"/>
        <v>35432930</v>
      </c>
      <c r="E85" s="34">
        <v>408755</v>
      </c>
      <c r="F85" s="35">
        <f t="shared" si="5"/>
        <v>30697728.5</v>
      </c>
    </row>
    <row r="86" spans="1:7" x14ac:dyDescent="0.25">
      <c r="A86" s="8">
        <f t="shared" si="3"/>
        <v>44279</v>
      </c>
      <c r="B86" s="3" t="s">
        <v>7</v>
      </c>
      <c r="C86" s="32">
        <v>499311</v>
      </c>
      <c r="D86" s="33">
        <f t="shared" si="4"/>
        <v>35932241</v>
      </c>
      <c r="E86" s="34">
        <v>425855</v>
      </c>
      <c r="F86" s="35">
        <f t="shared" si="5"/>
        <v>31123583.5</v>
      </c>
    </row>
    <row r="87" spans="1:7" x14ac:dyDescent="0.25">
      <c r="A87" s="8">
        <f t="shared" si="3"/>
        <v>44280</v>
      </c>
      <c r="B87" s="3" t="s">
        <v>8</v>
      </c>
      <c r="C87" s="32">
        <v>500812</v>
      </c>
      <c r="D87" s="33">
        <f t="shared" si="4"/>
        <v>36433053</v>
      </c>
      <c r="E87" s="34">
        <v>433788</v>
      </c>
      <c r="F87" s="35">
        <f t="shared" si="5"/>
        <v>31557371.5</v>
      </c>
    </row>
    <row r="88" spans="1:7" x14ac:dyDescent="0.25">
      <c r="A88" s="8">
        <f t="shared" si="3"/>
        <v>44281</v>
      </c>
      <c r="B88" s="3" t="s">
        <v>2</v>
      </c>
      <c r="C88" s="32">
        <v>516790</v>
      </c>
      <c r="D88" s="33">
        <f t="shared" si="4"/>
        <v>36949843</v>
      </c>
      <c r="E88" s="34">
        <v>427410</v>
      </c>
      <c r="F88" s="35">
        <f t="shared" si="5"/>
        <v>31984781.5</v>
      </c>
    </row>
    <row r="89" spans="1:7" x14ac:dyDescent="0.25">
      <c r="A89" s="14">
        <f t="shared" si="3"/>
        <v>44282</v>
      </c>
      <c r="B89" s="15" t="s">
        <v>3</v>
      </c>
      <c r="C89" s="28">
        <f>C88*0.5</f>
        <v>258395</v>
      </c>
      <c r="D89" s="29">
        <f t="shared" si="4"/>
        <v>37208238</v>
      </c>
      <c r="E89" s="30">
        <f>E87*0.5</f>
        <v>216894</v>
      </c>
      <c r="F89" s="31">
        <f t="shared" si="5"/>
        <v>32201675.5</v>
      </c>
    </row>
    <row r="90" spans="1:7" x14ac:dyDescent="0.25">
      <c r="A90" s="14">
        <f t="shared" si="3"/>
        <v>44283</v>
      </c>
      <c r="B90" s="15" t="s">
        <v>4</v>
      </c>
      <c r="C90" s="28">
        <f>C87*0.5</f>
        <v>250406</v>
      </c>
      <c r="D90" s="29">
        <f t="shared" si="4"/>
        <v>37458644</v>
      </c>
      <c r="E90" s="30">
        <f>E88*0.5</f>
        <v>213705</v>
      </c>
      <c r="F90" s="31">
        <f t="shared" si="5"/>
        <v>32415380.5</v>
      </c>
    </row>
    <row r="91" spans="1:7" x14ac:dyDescent="0.25">
      <c r="A91" s="8">
        <f t="shared" si="3"/>
        <v>44284</v>
      </c>
      <c r="B91" s="3" t="s">
        <v>5</v>
      </c>
      <c r="C91" s="32">
        <v>522718</v>
      </c>
      <c r="D91" s="33">
        <f t="shared" si="4"/>
        <v>37981362</v>
      </c>
      <c r="E91" s="34">
        <v>440619</v>
      </c>
      <c r="F91" s="35">
        <f t="shared" si="5"/>
        <v>32855999.5</v>
      </c>
      <c r="G91" s="20"/>
    </row>
    <row r="92" spans="1:7" x14ac:dyDescent="0.25">
      <c r="A92" s="8">
        <f t="shared" si="3"/>
        <v>44285</v>
      </c>
      <c r="B92" s="3" t="s">
        <v>6</v>
      </c>
      <c r="C92" s="32">
        <v>548095</v>
      </c>
      <c r="D92" s="33">
        <f t="shared" si="4"/>
        <v>38529457</v>
      </c>
      <c r="E92" s="34">
        <v>460166</v>
      </c>
      <c r="F92" s="35">
        <f t="shared" si="5"/>
        <v>33316165.5</v>
      </c>
      <c r="G92" s="20"/>
    </row>
    <row r="93" spans="1:7" ht="15.75" thickBot="1" x14ac:dyDescent="0.3">
      <c r="A93" s="9">
        <f t="shared" si="3"/>
        <v>44286</v>
      </c>
      <c r="B93" s="10" t="s">
        <v>7</v>
      </c>
      <c r="C93" s="52">
        <v>594107</v>
      </c>
      <c r="D93" s="53">
        <f t="shared" si="4"/>
        <v>39123564</v>
      </c>
      <c r="E93" s="54">
        <v>468185</v>
      </c>
      <c r="F93" s="55">
        <f t="shared" si="5"/>
        <v>33784350.5</v>
      </c>
      <c r="G93" s="63"/>
    </row>
    <row r="94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335A-0775-4A11-BA93-66C1CA7D3936}">
  <dimension ref="A1:F95"/>
  <sheetViews>
    <sheetView topLeftCell="A64" zoomScaleNormal="100" workbookViewId="0">
      <selection activeCell="H64" sqref="H1:M1048576"/>
    </sheetView>
  </sheetViews>
  <sheetFormatPr defaultRowHeight="15" x14ac:dyDescent="0.25"/>
  <cols>
    <col min="1" max="1" width="10.140625" bestFit="1" customWidth="1"/>
    <col min="2" max="2" width="7.7109375" customWidth="1"/>
    <col min="3" max="3" width="8.7109375" customWidth="1"/>
    <col min="4" max="4" width="9.7109375" customWidth="1"/>
    <col min="5" max="5" width="8.7109375" customWidth="1"/>
    <col min="6" max="6" width="10" customWidth="1"/>
    <col min="7" max="7" width="2" customWidth="1"/>
  </cols>
  <sheetData>
    <row r="1" spans="1:6" x14ac:dyDescent="0.25">
      <c r="A1" s="1" t="s">
        <v>13</v>
      </c>
      <c r="C1" s="20"/>
      <c r="D1" s="20"/>
      <c r="E1" s="20"/>
      <c r="F1" s="20"/>
    </row>
    <row r="2" spans="1:6" ht="15.75" thickBot="1" x14ac:dyDescent="0.3">
      <c r="A2" s="1" t="s">
        <v>14</v>
      </c>
      <c r="C2" s="20"/>
      <c r="D2" s="20"/>
      <c r="E2" s="20"/>
      <c r="F2" s="20"/>
    </row>
    <row r="3" spans="1:6" ht="16.5" thickTop="1" thickBot="1" x14ac:dyDescent="0.3">
      <c r="A3" s="5" t="s">
        <v>0</v>
      </c>
      <c r="B3" s="6" t="s">
        <v>1</v>
      </c>
      <c r="C3" s="21" t="s">
        <v>9</v>
      </c>
      <c r="D3" s="22" t="s">
        <v>10</v>
      </c>
      <c r="E3" s="23" t="s">
        <v>11</v>
      </c>
      <c r="F3" s="24" t="s">
        <v>10</v>
      </c>
    </row>
    <row r="4" spans="1:6" x14ac:dyDescent="0.25">
      <c r="A4" s="61">
        <v>44287</v>
      </c>
      <c r="B4" s="57" t="s">
        <v>8</v>
      </c>
      <c r="C4" s="58">
        <v>573383</v>
      </c>
      <c r="D4" s="59">
        <f>C4</f>
        <v>573383</v>
      </c>
      <c r="E4" s="60">
        <v>469928</v>
      </c>
      <c r="F4" s="59">
        <f>E4</f>
        <v>469928</v>
      </c>
    </row>
    <row r="5" spans="1:6" x14ac:dyDescent="0.25">
      <c r="A5" s="12">
        <f>A4+1</f>
        <v>44288</v>
      </c>
      <c r="B5" s="13" t="s">
        <v>2</v>
      </c>
      <c r="C5" s="25">
        <f>'1.Q21'!C93*0.5</f>
        <v>297053.5</v>
      </c>
      <c r="D5" s="26">
        <f>D4+C5</f>
        <v>870436.5</v>
      </c>
      <c r="E5" s="25">
        <f>E4*0.5</f>
        <v>234964</v>
      </c>
      <c r="F5" s="26">
        <f>F4+E5</f>
        <v>704892</v>
      </c>
    </row>
    <row r="6" spans="1:6" x14ac:dyDescent="0.25">
      <c r="A6" s="14">
        <f>A5+1</f>
        <v>44289</v>
      </c>
      <c r="B6" s="15" t="s">
        <v>3</v>
      </c>
      <c r="C6" s="28">
        <f>C4*0.5</f>
        <v>286691.5</v>
      </c>
      <c r="D6" s="26">
        <f t="shared" ref="D6:F8" si="0">D5+C6</f>
        <v>1157128</v>
      </c>
      <c r="E6" s="28">
        <f>'1.Q21'!E93*0.5</f>
        <v>234092.5</v>
      </c>
      <c r="F6" s="26">
        <f t="shared" si="0"/>
        <v>938984.5</v>
      </c>
    </row>
    <row r="7" spans="1:6" x14ac:dyDescent="0.25">
      <c r="A7" s="14">
        <f t="shared" ref="A7:A70" si="1">A6+1</f>
        <v>44290</v>
      </c>
      <c r="B7" s="15" t="s">
        <v>4</v>
      </c>
      <c r="C7" s="28">
        <f>C4*0.5</f>
        <v>286691.5</v>
      </c>
      <c r="D7" s="26">
        <f t="shared" si="0"/>
        <v>1443819.5</v>
      </c>
      <c r="E7" s="28">
        <f>'1.Q21'!E92*0.5</f>
        <v>230083</v>
      </c>
      <c r="F7" s="26">
        <f t="shared" si="0"/>
        <v>1169067.5</v>
      </c>
    </row>
    <row r="8" spans="1:6" x14ac:dyDescent="0.25">
      <c r="A8" s="14">
        <f t="shared" si="1"/>
        <v>44291</v>
      </c>
      <c r="B8" s="15" t="s">
        <v>5</v>
      </c>
      <c r="C8" s="28">
        <f>'1.Q21'!C92*0.5</f>
        <v>274047.5</v>
      </c>
      <c r="D8" s="26">
        <f t="shared" si="0"/>
        <v>1717867</v>
      </c>
      <c r="E8" s="30">
        <f>'1.Q21'!E91*0.5</f>
        <v>220309.5</v>
      </c>
      <c r="F8" s="26">
        <f t="shared" si="0"/>
        <v>1389377</v>
      </c>
    </row>
    <row r="9" spans="1:6" x14ac:dyDescent="0.25">
      <c r="A9" s="8">
        <f t="shared" si="1"/>
        <v>44292</v>
      </c>
      <c r="B9" s="3" t="s">
        <v>6</v>
      </c>
      <c r="C9" s="32">
        <v>490221</v>
      </c>
      <c r="D9" s="33">
        <f>D8+C9</f>
        <v>2208088</v>
      </c>
      <c r="E9" s="34">
        <v>428490</v>
      </c>
      <c r="F9" s="33">
        <f>F8+E9</f>
        <v>1817867</v>
      </c>
    </row>
    <row r="10" spans="1:6" x14ac:dyDescent="0.25">
      <c r="A10" s="8">
        <f t="shared" si="1"/>
        <v>44293</v>
      </c>
      <c r="B10" s="3" t="s">
        <v>7</v>
      </c>
      <c r="C10" s="32">
        <v>522072</v>
      </c>
      <c r="D10" s="33">
        <f t="shared" ref="D10:F12" si="2">D9+C10</f>
        <v>2730160</v>
      </c>
      <c r="E10" s="34">
        <v>451147</v>
      </c>
      <c r="F10" s="33">
        <f t="shared" si="2"/>
        <v>2269014</v>
      </c>
    </row>
    <row r="11" spans="1:6" x14ac:dyDescent="0.25">
      <c r="A11" s="8">
        <f t="shared" si="1"/>
        <v>44294</v>
      </c>
      <c r="B11" s="3" t="s">
        <v>8</v>
      </c>
      <c r="C11" s="32">
        <v>523860</v>
      </c>
      <c r="D11" s="33">
        <f t="shared" si="2"/>
        <v>3254020</v>
      </c>
      <c r="E11" s="34">
        <v>444640</v>
      </c>
      <c r="F11" s="33">
        <f t="shared" si="2"/>
        <v>2713654</v>
      </c>
    </row>
    <row r="12" spans="1:6" x14ac:dyDescent="0.25">
      <c r="A12" s="8">
        <f t="shared" si="1"/>
        <v>44295</v>
      </c>
      <c r="B12" s="3" t="s">
        <v>2</v>
      </c>
      <c r="C12" s="32">
        <v>526312</v>
      </c>
      <c r="D12" s="33">
        <f t="shared" si="2"/>
        <v>3780332</v>
      </c>
      <c r="E12" s="34">
        <v>447514</v>
      </c>
      <c r="F12" s="33">
        <f t="shared" si="2"/>
        <v>3161168</v>
      </c>
    </row>
    <row r="13" spans="1:6" x14ac:dyDescent="0.25">
      <c r="A13" s="14">
        <f t="shared" si="1"/>
        <v>44296</v>
      </c>
      <c r="B13" s="15" t="s">
        <v>3</v>
      </c>
      <c r="C13" s="28">
        <f>C12*0.5</f>
        <v>263156</v>
      </c>
      <c r="D13" s="26">
        <f t="shared" ref="D13:F14" si="3">D12+C13</f>
        <v>4043488</v>
      </c>
      <c r="E13" s="28">
        <f>E10*0.5</f>
        <v>225573.5</v>
      </c>
      <c r="F13" s="26">
        <f t="shared" si="3"/>
        <v>3386741.5</v>
      </c>
    </row>
    <row r="14" spans="1:6" x14ac:dyDescent="0.25">
      <c r="A14" s="14">
        <f t="shared" si="1"/>
        <v>44297</v>
      </c>
      <c r="B14" s="15" t="s">
        <v>4</v>
      </c>
      <c r="C14" s="28">
        <f>C11*0.5</f>
        <v>261930</v>
      </c>
      <c r="D14" s="26">
        <f t="shared" si="3"/>
        <v>4305418</v>
      </c>
      <c r="E14" s="28">
        <f>E12*0.5</f>
        <v>223757</v>
      </c>
      <c r="F14" s="26">
        <f t="shared" si="3"/>
        <v>3610498.5</v>
      </c>
    </row>
    <row r="15" spans="1:6" x14ac:dyDescent="0.25">
      <c r="A15" s="8">
        <f t="shared" si="1"/>
        <v>44298</v>
      </c>
      <c r="B15" s="3" t="s">
        <v>5</v>
      </c>
      <c r="C15" s="32">
        <v>542682</v>
      </c>
      <c r="D15" s="33">
        <f>D14+C15</f>
        <v>4848100</v>
      </c>
      <c r="E15" s="34">
        <v>467735</v>
      </c>
      <c r="F15" s="33">
        <f>F14+E15</f>
        <v>4078233.5</v>
      </c>
    </row>
    <row r="16" spans="1:6" x14ac:dyDescent="0.25">
      <c r="A16" s="8">
        <f t="shared" si="1"/>
        <v>44299</v>
      </c>
      <c r="B16" s="3" t="s">
        <v>6</v>
      </c>
      <c r="C16" s="32">
        <v>595989</v>
      </c>
      <c r="D16" s="33">
        <f t="shared" ref="D16:F19" si="4">D15+C16</f>
        <v>5444089</v>
      </c>
      <c r="E16" s="34">
        <v>489535</v>
      </c>
      <c r="F16" s="33">
        <f t="shared" si="4"/>
        <v>4567768.5</v>
      </c>
    </row>
    <row r="17" spans="1:6" x14ac:dyDescent="0.25">
      <c r="A17" s="8">
        <f t="shared" si="1"/>
        <v>44300</v>
      </c>
      <c r="B17" s="3" t="s">
        <v>7</v>
      </c>
      <c r="C17" s="32">
        <v>611931</v>
      </c>
      <c r="D17" s="33">
        <f t="shared" si="4"/>
        <v>6056020</v>
      </c>
      <c r="E17" s="34">
        <v>501913</v>
      </c>
      <c r="F17" s="33">
        <f t="shared" si="4"/>
        <v>5069681.5</v>
      </c>
    </row>
    <row r="18" spans="1:6" x14ac:dyDescent="0.25">
      <c r="A18" s="8">
        <f t="shared" si="1"/>
        <v>44301</v>
      </c>
      <c r="B18" s="3" t="s">
        <v>8</v>
      </c>
      <c r="C18" s="32">
        <v>592923</v>
      </c>
      <c r="D18" s="33">
        <f t="shared" si="4"/>
        <v>6648943</v>
      </c>
      <c r="E18" s="34">
        <v>494275</v>
      </c>
      <c r="F18" s="33">
        <f t="shared" si="4"/>
        <v>5563956.5</v>
      </c>
    </row>
    <row r="19" spans="1:6" x14ac:dyDescent="0.25">
      <c r="A19" s="8">
        <f t="shared" si="1"/>
        <v>44302</v>
      </c>
      <c r="B19" s="3" t="s">
        <v>2</v>
      </c>
      <c r="C19" s="32">
        <v>526556</v>
      </c>
      <c r="D19" s="33">
        <f t="shared" si="4"/>
        <v>7175499</v>
      </c>
      <c r="E19" s="34">
        <v>458686</v>
      </c>
      <c r="F19" s="33">
        <f t="shared" si="4"/>
        <v>6022642.5</v>
      </c>
    </row>
    <row r="20" spans="1:6" x14ac:dyDescent="0.25">
      <c r="A20" s="14">
        <f t="shared" si="1"/>
        <v>44303</v>
      </c>
      <c r="B20" s="15" t="s">
        <v>3</v>
      </c>
      <c r="C20" s="28">
        <f>C17*0.5</f>
        <v>305965.5</v>
      </c>
      <c r="D20" s="26">
        <f t="shared" ref="D20:F21" si="5">D19+C20</f>
        <v>7481464.5</v>
      </c>
      <c r="E20" s="28">
        <f>E17*0.5</f>
        <v>250956.5</v>
      </c>
      <c r="F20" s="26">
        <f t="shared" si="5"/>
        <v>6273599</v>
      </c>
    </row>
    <row r="21" spans="1:6" x14ac:dyDescent="0.25">
      <c r="A21" s="14">
        <f t="shared" si="1"/>
        <v>44304</v>
      </c>
      <c r="B21" s="15" t="s">
        <v>4</v>
      </c>
      <c r="C21" s="28">
        <f>C16*0.5</f>
        <v>297994.5</v>
      </c>
      <c r="D21" s="26">
        <f t="shared" si="5"/>
        <v>7779459</v>
      </c>
      <c r="E21" s="28">
        <f>E18*0.5</f>
        <v>247137.5</v>
      </c>
      <c r="F21" s="26">
        <f t="shared" si="5"/>
        <v>6520736.5</v>
      </c>
    </row>
    <row r="22" spans="1:6" x14ac:dyDescent="0.25">
      <c r="A22" s="8">
        <f t="shared" si="1"/>
        <v>44305</v>
      </c>
      <c r="B22" s="3" t="s">
        <v>5</v>
      </c>
      <c r="C22" s="32">
        <v>577024</v>
      </c>
      <c r="D22" s="33">
        <f>D21+C22</f>
        <v>8356483</v>
      </c>
      <c r="E22" s="34">
        <v>497921</v>
      </c>
      <c r="F22" s="33">
        <f>F21+E22</f>
        <v>7018657.5</v>
      </c>
    </row>
    <row r="23" spans="1:6" x14ac:dyDescent="0.25">
      <c r="A23" s="8">
        <f t="shared" si="1"/>
        <v>44306</v>
      </c>
      <c r="B23" s="3" t="s">
        <v>6</v>
      </c>
      <c r="C23" s="32">
        <v>626897</v>
      </c>
      <c r="D23" s="33">
        <f t="shared" ref="D23:F28" si="6">D22+C23</f>
        <v>8983380</v>
      </c>
      <c r="E23" s="34">
        <v>514625</v>
      </c>
      <c r="F23" s="33">
        <f t="shared" si="6"/>
        <v>7533282.5</v>
      </c>
    </row>
    <row r="24" spans="1:6" x14ac:dyDescent="0.25">
      <c r="A24" s="8">
        <f t="shared" si="1"/>
        <v>44307</v>
      </c>
      <c r="B24" s="3" t="s">
        <v>7</v>
      </c>
      <c r="C24" s="32">
        <v>627718</v>
      </c>
      <c r="D24" s="33">
        <f t="shared" si="6"/>
        <v>9611098</v>
      </c>
      <c r="E24" s="34">
        <v>522158</v>
      </c>
      <c r="F24" s="33">
        <f t="shared" si="6"/>
        <v>8055440.5</v>
      </c>
    </row>
    <row r="25" spans="1:6" x14ac:dyDescent="0.25">
      <c r="A25" s="8">
        <f t="shared" si="1"/>
        <v>44308</v>
      </c>
      <c r="B25" s="3" t="s">
        <v>8</v>
      </c>
      <c r="C25" s="32">
        <v>606412</v>
      </c>
      <c r="D25" s="33">
        <f t="shared" si="6"/>
        <v>10217510</v>
      </c>
      <c r="E25" s="34">
        <v>514732</v>
      </c>
      <c r="F25" s="33">
        <f t="shared" si="6"/>
        <v>8570172.5</v>
      </c>
    </row>
    <row r="26" spans="1:6" x14ac:dyDescent="0.25">
      <c r="A26" s="8">
        <f t="shared" si="1"/>
        <v>44309</v>
      </c>
      <c r="B26" s="3" t="s">
        <v>2</v>
      </c>
      <c r="C26" s="32">
        <v>645390</v>
      </c>
      <c r="D26" s="33">
        <f t="shared" si="6"/>
        <v>10862900</v>
      </c>
      <c r="E26" s="34">
        <v>481120</v>
      </c>
      <c r="F26" s="33">
        <f t="shared" si="6"/>
        <v>9051292.5</v>
      </c>
    </row>
    <row r="27" spans="1:6" x14ac:dyDescent="0.25">
      <c r="A27" s="14">
        <f t="shared" si="1"/>
        <v>44310</v>
      </c>
      <c r="B27" s="15" t="s">
        <v>3</v>
      </c>
      <c r="C27" s="28">
        <f>C26*0.5</f>
        <v>322695</v>
      </c>
      <c r="D27" s="26">
        <f t="shared" si="6"/>
        <v>11185595</v>
      </c>
      <c r="E27" s="30">
        <f>E24*0.5</f>
        <v>261079</v>
      </c>
      <c r="F27" s="26">
        <f t="shared" si="6"/>
        <v>9312371.5</v>
      </c>
    </row>
    <row r="28" spans="1:6" x14ac:dyDescent="0.25">
      <c r="A28" s="14">
        <f t="shared" si="1"/>
        <v>44311</v>
      </c>
      <c r="B28" s="15" t="s">
        <v>4</v>
      </c>
      <c r="C28" s="28">
        <f>C24*0.5</f>
        <v>313859</v>
      </c>
      <c r="D28" s="26">
        <f t="shared" si="6"/>
        <v>11499454</v>
      </c>
      <c r="E28" s="30">
        <f>E25*0.5</f>
        <v>257366</v>
      </c>
      <c r="F28" s="26">
        <f t="shared" si="6"/>
        <v>9569737.5</v>
      </c>
    </row>
    <row r="29" spans="1:6" x14ac:dyDescent="0.25">
      <c r="A29" s="8">
        <f t="shared" si="1"/>
        <v>44312</v>
      </c>
      <c r="B29" s="3" t="s">
        <v>5</v>
      </c>
      <c r="C29" s="32">
        <v>621352</v>
      </c>
      <c r="D29" s="33">
        <f>D28+C29</f>
        <v>12120806</v>
      </c>
      <c r="E29" s="34">
        <v>532073</v>
      </c>
      <c r="F29" s="33">
        <f>F28+E29</f>
        <v>10101810.5</v>
      </c>
    </row>
    <row r="30" spans="1:6" x14ac:dyDescent="0.25">
      <c r="A30" s="8">
        <f t="shared" si="1"/>
        <v>44313</v>
      </c>
      <c r="B30" s="3" t="s">
        <v>6</v>
      </c>
      <c r="C30" s="32">
        <v>646731</v>
      </c>
      <c r="D30" s="33">
        <f t="shared" ref="D30:F35" si="7">D29+C30</f>
        <v>12767537</v>
      </c>
      <c r="E30" s="34">
        <v>537272</v>
      </c>
      <c r="F30" s="33">
        <f t="shared" si="7"/>
        <v>10639082.5</v>
      </c>
    </row>
    <row r="31" spans="1:6" x14ac:dyDescent="0.25">
      <c r="A31" s="8">
        <f t="shared" si="1"/>
        <v>44314</v>
      </c>
      <c r="B31" s="3" t="s">
        <v>7</v>
      </c>
      <c r="C31" s="32">
        <v>679611</v>
      </c>
      <c r="D31" s="33">
        <f t="shared" si="7"/>
        <v>13447148</v>
      </c>
      <c r="E31" s="34">
        <v>543292</v>
      </c>
      <c r="F31" s="33">
        <f t="shared" si="7"/>
        <v>11182374.5</v>
      </c>
    </row>
    <row r="32" spans="1:6" x14ac:dyDescent="0.25">
      <c r="A32" s="8">
        <f t="shared" si="1"/>
        <v>44315</v>
      </c>
      <c r="B32" s="3" t="s">
        <v>8</v>
      </c>
      <c r="C32" s="32">
        <v>647601</v>
      </c>
      <c r="D32" s="33">
        <f t="shared" si="7"/>
        <v>14094749</v>
      </c>
      <c r="E32" s="34">
        <v>526528</v>
      </c>
      <c r="F32" s="33">
        <f t="shared" si="7"/>
        <v>11708902.5</v>
      </c>
    </row>
    <row r="33" spans="1:6" x14ac:dyDescent="0.25">
      <c r="A33" s="8">
        <f t="shared" si="1"/>
        <v>44316</v>
      </c>
      <c r="B33" s="3" t="s">
        <v>2</v>
      </c>
      <c r="C33" s="32">
        <v>644071</v>
      </c>
      <c r="D33" s="33">
        <f t="shared" si="7"/>
        <v>14738820</v>
      </c>
      <c r="E33" s="34">
        <v>504599</v>
      </c>
      <c r="F33" s="33">
        <f t="shared" si="7"/>
        <v>12213501.5</v>
      </c>
    </row>
    <row r="34" spans="1:6" x14ac:dyDescent="0.25">
      <c r="A34" s="14">
        <f t="shared" si="1"/>
        <v>44317</v>
      </c>
      <c r="B34" s="15" t="s">
        <v>3</v>
      </c>
      <c r="C34" s="28">
        <f>C31*0.5</f>
        <v>339805.5</v>
      </c>
      <c r="D34" s="26">
        <f t="shared" si="7"/>
        <v>15078625.5</v>
      </c>
      <c r="E34" s="30">
        <f>E31*0.5</f>
        <v>271646</v>
      </c>
      <c r="F34" s="26">
        <f t="shared" si="7"/>
        <v>12485147.5</v>
      </c>
    </row>
    <row r="35" spans="1:6" ht="15.75" thickBot="1" x14ac:dyDescent="0.3">
      <c r="A35" s="16">
        <f t="shared" si="1"/>
        <v>44318</v>
      </c>
      <c r="B35" s="17" t="s">
        <v>4</v>
      </c>
      <c r="C35" s="36">
        <f>C32*0.5</f>
        <v>323800.5</v>
      </c>
      <c r="D35" s="26">
        <f t="shared" si="7"/>
        <v>15402426</v>
      </c>
      <c r="E35" s="38">
        <f>E30*0.5</f>
        <v>268636</v>
      </c>
      <c r="F35" s="26">
        <f t="shared" si="7"/>
        <v>12753783.5</v>
      </c>
    </row>
    <row r="36" spans="1:6" x14ac:dyDescent="0.25">
      <c r="A36" s="11">
        <f t="shared" si="1"/>
        <v>44319</v>
      </c>
      <c r="B36" s="2" t="s">
        <v>5</v>
      </c>
      <c r="C36" s="40">
        <v>678821</v>
      </c>
      <c r="D36" s="33">
        <f>D35+C36</f>
        <v>16081247</v>
      </c>
      <c r="E36" s="42">
        <v>547457</v>
      </c>
      <c r="F36" s="33">
        <f>F35+E36</f>
        <v>13301240.5</v>
      </c>
    </row>
    <row r="37" spans="1:6" x14ac:dyDescent="0.25">
      <c r="A37" s="8">
        <f t="shared" si="1"/>
        <v>44320</v>
      </c>
      <c r="B37" s="3" t="s">
        <v>6</v>
      </c>
      <c r="C37" s="32">
        <v>654875</v>
      </c>
      <c r="D37" s="33">
        <f t="shared" ref="D37:F42" si="8">D36+C37</f>
        <v>16736122</v>
      </c>
      <c r="E37" s="34">
        <v>548072</v>
      </c>
      <c r="F37" s="33">
        <f t="shared" si="8"/>
        <v>13849312.5</v>
      </c>
    </row>
    <row r="38" spans="1:6" x14ac:dyDescent="0.25">
      <c r="A38" s="8">
        <f t="shared" si="1"/>
        <v>44321</v>
      </c>
      <c r="B38" s="3" t="s">
        <v>7</v>
      </c>
      <c r="C38" s="32">
        <v>676859</v>
      </c>
      <c r="D38" s="33">
        <f t="shared" si="8"/>
        <v>17412981</v>
      </c>
      <c r="E38" s="34">
        <v>571038</v>
      </c>
      <c r="F38" s="33">
        <f t="shared" si="8"/>
        <v>14420350.5</v>
      </c>
    </row>
    <row r="39" spans="1:6" x14ac:dyDescent="0.25">
      <c r="A39" s="8">
        <f t="shared" si="1"/>
        <v>44322</v>
      </c>
      <c r="B39" s="3" t="s">
        <v>8</v>
      </c>
      <c r="C39" s="32">
        <v>667556</v>
      </c>
      <c r="D39" s="33">
        <f t="shared" si="8"/>
        <v>18080537</v>
      </c>
      <c r="E39" s="34">
        <v>540890</v>
      </c>
      <c r="F39" s="33">
        <f t="shared" si="8"/>
        <v>14961240.5</v>
      </c>
    </row>
    <row r="40" spans="1:6" x14ac:dyDescent="0.25">
      <c r="A40" s="8">
        <f t="shared" si="1"/>
        <v>44323</v>
      </c>
      <c r="B40" s="3" t="s">
        <v>2</v>
      </c>
      <c r="C40" s="32">
        <v>604675</v>
      </c>
      <c r="D40" s="33">
        <f t="shared" si="8"/>
        <v>18685212</v>
      </c>
      <c r="E40" s="34">
        <v>500513</v>
      </c>
      <c r="F40" s="33">
        <f t="shared" si="8"/>
        <v>15461753.5</v>
      </c>
    </row>
    <row r="41" spans="1:6" x14ac:dyDescent="0.25">
      <c r="A41" s="14">
        <f t="shared" si="1"/>
        <v>44324</v>
      </c>
      <c r="B41" s="15" t="s">
        <v>3</v>
      </c>
      <c r="C41" s="28">
        <f>C36*0.5</f>
        <v>339410.5</v>
      </c>
      <c r="D41" s="26">
        <f t="shared" si="8"/>
        <v>19024622.5</v>
      </c>
      <c r="E41" s="30">
        <f>E38*0.5</f>
        <v>285519</v>
      </c>
      <c r="F41" s="26">
        <f t="shared" si="8"/>
        <v>15747272.5</v>
      </c>
    </row>
    <row r="42" spans="1:6" x14ac:dyDescent="0.25">
      <c r="A42" s="14">
        <f t="shared" si="1"/>
        <v>44325</v>
      </c>
      <c r="B42" s="15" t="s">
        <v>4</v>
      </c>
      <c r="C42" s="28">
        <f>C38*0.5</f>
        <v>338429.5</v>
      </c>
      <c r="D42" s="26">
        <f t="shared" si="8"/>
        <v>19363052</v>
      </c>
      <c r="E42" s="30">
        <f>E37*0.5</f>
        <v>274036</v>
      </c>
      <c r="F42" s="26">
        <f t="shared" si="8"/>
        <v>16021308.5</v>
      </c>
    </row>
    <row r="43" spans="1:6" x14ac:dyDescent="0.25">
      <c r="A43" s="8">
        <f t="shared" si="1"/>
        <v>44326</v>
      </c>
      <c r="B43" s="3" t="s">
        <v>5</v>
      </c>
      <c r="C43" s="32">
        <v>761141</v>
      </c>
      <c r="D43" s="33">
        <f>D42+C43</f>
        <v>20124193</v>
      </c>
      <c r="E43" s="34">
        <v>595191</v>
      </c>
      <c r="F43" s="33">
        <f>F42+E43</f>
        <v>16616499.5</v>
      </c>
    </row>
    <row r="44" spans="1:6" x14ac:dyDescent="0.25">
      <c r="A44" s="8">
        <f t="shared" si="1"/>
        <v>44327</v>
      </c>
      <c r="B44" s="3" t="s">
        <v>6</v>
      </c>
      <c r="C44" s="32">
        <v>734186</v>
      </c>
      <c r="D44" s="33">
        <f t="shared" ref="D44:F49" si="9">D43+C44</f>
        <v>20858379</v>
      </c>
      <c r="E44" s="34">
        <v>592632</v>
      </c>
      <c r="F44" s="33">
        <f t="shared" si="9"/>
        <v>17209131.5</v>
      </c>
    </row>
    <row r="45" spans="1:6" x14ac:dyDescent="0.25">
      <c r="A45" s="8">
        <f t="shared" si="1"/>
        <v>44328</v>
      </c>
      <c r="B45" s="3" t="s">
        <v>7</v>
      </c>
      <c r="C45" s="32">
        <v>703494</v>
      </c>
      <c r="D45" s="33">
        <f t="shared" si="9"/>
        <v>21561873</v>
      </c>
      <c r="E45" s="34">
        <v>568092</v>
      </c>
      <c r="F45" s="33">
        <f t="shared" si="9"/>
        <v>17777223.5</v>
      </c>
    </row>
    <row r="46" spans="1:6" x14ac:dyDescent="0.25">
      <c r="A46" s="8">
        <f t="shared" si="1"/>
        <v>44329</v>
      </c>
      <c r="B46" s="3" t="s">
        <v>8</v>
      </c>
      <c r="C46" s="32">
        <v>686922</v>
      </c>
      <c r="D46" s="33">
        <f t="shared" si="9"/>
        <v>22248795</v>
      </c>
      <c r="E46" s="34">
        <v>560793</v>
      </c>
      <c r="F46" s="33">
        <f t="shared" si="9"/>
        <v>18338016.5</v>
      </c>
    </row>
    <row r="47" spans="1:6" x14ac:dyDescent="0.25">
      <c r="A47" s="8">
        <f t="shared" si="1"/>
        <v>44330</v>
      </c>
      <c r="B47" s="3" t="s">
        <v>2</v>
      </c>
      <c r="C47" s="32">
        <v>677983</v>
      </c>
      <c r="D47" s="33">
        <f t="shared" si="9"/>
        <v>22926778</v>
      </c>
      <c r="E47" s="56">
        <v>540220</v>
      </c>
      <c r="F47" s="33">
        <f t="shared" si="9"/>
        <v>18878236.5</v>
      </c>
    </row>
    <row r="48" spans="1:6" x14ac:dyDescent="0.25">
      <c r="A48" s="14">
        <f t="shared" si="1"/>
        <v>44331</v>
      </c>
      <c r="B48" s="15" t="s">
        <v>3</v>
      </c>
      <c r="C48" s="28">
        <f>C43*0.5</f>
        <v>380570.5</v>
      </c>
      <c r="D48" s="26">
        <f t="shared" si="9"/>
        <v>23307348.5</v>
      </c>
      <c r="E48" s="30">
        <f>E43*0.5</f>
        <v>297595.5</v>
      </c>
      <c r="F48" s="26">
        <f t="shared" si="9"/>
        <v>19175832</v>
      </c>
    </row>
    <row r="49" spans="1:6" x14ac:dyDescent="0.25">
      <c r="A49" s="14">
        <f t="shared" si="1"/>
        <v>44332</v>
      </c>
      <c r="B49" s="15" t="s">
        <v>4</v>
      </c>
      <c r="C49" s="28">
        <f>C44*0.5</f>
        <v>367093</v>
      </c>
      <c r="D49" s="26">
        <f t="shared" si="9"/>
        <v>23674441.5</v>
      </c>
      <c r="E49" s="30">
        <f>E44*0.5</f>
        <v>296316</v>
      </c>
      <c r="F49" s="26">
        <f t="shared" si="9"/>
        <v>19472148</v>
      </c>
    </row>
    <row r="50" spans="1:6" x14ac:dyDescent="0.25">
      <c r="A50" s="8">
        <f t="shared" si="1"/>
        <v>44333</v>
      </c>
      <c r="B50" s="3" t="s">
        <v>5</v>
      </c>
      <c r="C50" s="32">
        <v>735582</v>
      </c>
      <c r="D50" s="33">
        <f>D49+C50</f>
        <v>24410023.5</v>
      </c>
      <c r="E50" s="34">
        <v>618187</v>
      </c>
      <c r="F50" s="33">
        <f>F49+E50</f>
        <v>20090335</v>
      </c>
    </row>
    <row r="51" spans="1:6" x14ac:dyDescent="0.25">
      <c r="A51" s="8">
        <f t="shared" si="1"/>
        <v>44334</v>
      </c>
      <c r="B51" s="3" t="s">
        <v>6</v>
      </c>
      <c r="C51" s="32">
        <v>760935</v>
      </c>
      <c r="D51" s="33">
        <f t="shared" ref="D51:F56" si="10">D50+C51</f>
        <v>25170958.5</v>
      </c>
      <c r="E51" s="34">
        <v>626931</v>
      </c>
      <c r="F51" s="33">
        <f t="shared" si="10"/>
        <v>20717266</v>
      </c>
    </row>
    <row r="52" spans="1:6" x14ac:dyDescent="0.25">
      <c r="A52" s="8">
        <f t="shared" si="1"/>
        <v>44335</v>
      </c>
      <c r="B52" s="3" t="s">
        <v>7</v>
      </c>
      <c r="C52" s="32">
        <v>792663</v>
      </c>
      <c r="D52" s="33">
        <f t="shared" si="10"/>
        <v>25963621.5</v>
      </c>
      <c r="E52" s="34">
        <v>640499</v>
      </c>
      <c r="F52" s="33">
        <f t="shared" si="10"/>
        <v>21357765</v>
      </c>
    </row>
    <row r="53" spans="1:6" x14ac:dyDescent="0.25">
      <c r="A53" s="8">
        <f t="shared" si="1"/>
        <v>44336</v>
      </c>
      <c r="B53" s="3" t="s">
        <v>8</v>
      </c>
      <c r="C53" s="32">
        <v>770723</v>
      </c>
      <c r="D53" s="33">
        <f t="shared" si="10"/>
        <v>26734344.5</v>
      </c>
      <c r="E53" s="34">
        <v>655933</v>
      </c>
      <c r="F53" s="33">
        <f t="shared" si="10"/>
        <v>22013698</v>
      </c>
    </row>
    <row r="54" spans="1:6" x14ac:dyDescent="0.25">
      <c r="A54" s="8">
        <f t="shared" si="1"/>
        <v>44337</v>
      </c>
      <c r="B54" s="3" t="s">
        <v>2</v>
      </c>
      <c r="C54" s="32">
        <v>710914</v>
      </c>
      <c r="D54" s="33">
        <f t="shared" si="10"/>
        <v>27445258.5</v>
      </c>
      <c r="E54" s="34">
        <v>607637</v>
      </c>
      <c r="F54" s="33">
        <f t="shared" si="10"/>
        <v>22621335</v>
      </c>
    </row>
    <row r="55" spans="1:6" x14ac:dyDescent="0.25">
      <c r="A55" s="14">
        <f t="shared" si="1"/>
        <v>44338</v>
      </c>
      <c r="B55" s="15" t="s">
        <v>3</v>
      </c>
      <c r="C55" s="28">
        <f>C52*0.5</f>
        <v>396331.5</v>
      </c>
      <c r="D55" s="26">
        <f t="shared" si="10"/>
        <v>27841590</v>
      </c>
      <c r="E55" s="30">
        <f>E53*0.5</f>
        <v>327966.5</v>
      </c>
      <c r="F55" s="26">
        <f t="shared" si="10"/>
        <v>22949301.5</v>
      </c>
    </row>
    <row r="56" spans="1:6" x14ac:dyDescent="0.25">
      <c r="A56" s="14">
        <f t="shared" si="1"/>
        <v>44339</v>
      </c>
      <c r="B56" s="15" t="s">
        <v>4</v>
      </c>
      <c r="C56" s="28">
        <f>C53*0.5</f>
        <v>385361.5</v>
      </c>
      <c r="D56" s="26">
        <f t="shared" si="10"/>
        <v>28226951.5</v>
      </c>
      <c r="E56" s="30">
        <f>E52*0.5</f>
        <v>320249.5</v>
      </c>
      <c r="F56" s="26">
        <f t="shared" si="10"/>
        <v>23269551</v>
      </c>
    </row>
    <row r="57" spans="1:6" x14ac:dyDescent="0.25">
      <c r="A57" s="8">
        <f t="shared" si="1"/>
        <v>44340</v>
      </c>
      <c r="B57" s="3" t="s">
        <v>5</v>
      </c>
      <c r="C57" s="32">
        <v>815163</v>
      </c>
      <c r="D57" s="33">
        <f>D56+C57</f>
        <v>29042114.5</v>
      </c>
      <c r="E57" s="34">
        <v>670904</v>
      </c>
      <c r="F57" s="33">
        <f>F56+E57</f>
        <v>23940455</v>
      </c>
    </row>
    <row r="58" spans="1:6" x14ac:dyDescent="0.25">
      <c r="A58" s="8">
        <f t="shared" si="1"/>
        <v>44341</v>
      </c>
      <c r="B58" s="3" t="s">
        <v>6</v>
      </c>
      <c r="C58" s="32">
        <v>778927</v>
      </c>
      <c r="D58" s="33">
        <f t="shared" ref="D58:F63" si="11">D57+C58</f>
        <v>29821041.5</v>
      </c>
      <c r="E58" s="34">
        <v>670869</v>
      </c>
      <c r="F58" s="33">
        <f t="shared" si="11"/>
        <v>24611324</v>
      </c>
    </row>
    <row r="59" spans="1:6" x14ac:dyDescent="0.25">
      <c r="A59" s="8">
        <f t="shared" si="1"/>
        <v>44342</v>
      </c>
      <c r="B59" s="3" t="s">
        <v>7</v>
      </c>
      <c r="C59" s="32">
        <v>778312</v>
      </c>
      <c r="D59" s="33">
        <f t="shared" si="11"/>
        <v>30599353.5</v>
      </c>
      <c r="E59" s="34">
        <v>678592</v>
      </c>
      <c r="F59" s="33">
        <f t="shared" si="11"/>
        <v>25289916</v>
      </c>
    </row>
    <row r="60" spans="1:6" x14ac:dyDescent="0.25">
      <c r="A60" s="8">
        <f t="shared" si="1"/>
        <v>44343</v>
      </c>
      <c r="B60" s="3" t="s">
        <v>8</v>
      </c>
      <c r="C60" s="32">
        <v>800459</v>
      </c>
      <c r="D60" s="33">
        <f t="shared" si="11"/>
        <v>31399812.5</v>
      </c>
      <c r="E60" s="34">
        <v>671850</v>
      </c>
      <c r="F60" s="33">
        <f t="shared" si="11"/>
        <v>25961766</v>
      </c>
    </row>
    <row r="61" spans="1:6" x14ac:dyDescent="0.25">
      <c r="A61" s="8">
        <f t="shared" si="1"/>
        <v>44344</v>
      </c>
      <c r="B61" s="3" t="s">
        <v>2</v>
      </c>
      <c r="C61" s="32">
        <v>744473</v>
      </c>
      <c r="D61" s="33">
        <f t="shared" si="11"/>
        <v>32144285.5</v>
      </c>
      <c r="E61" s="34">
        <v>629994</v>
      </c>
      <c r="F61" s="33">
        <f t="shared" si="11"/>
        <v>26591760</v>
      </c>
    </row>
    <row r="62" spans="1:6" x14ac:dyDescent="0.25">
      <c r="A62" s="14">
        <f t="shared" si="1"/>
        <v>44345</v>
      </c>
      <c r="B62" s="15" t="s">
        <v>3</v>
      </c>
      <c r="C62" s="28">
        <f>C57*0.5</f>
        <v>407581.5</v>
      </c>
      <c r="D62" s="26">
        <f t="shared" si="11"/>
        <v>32551867</v>
      </c>
      <c r="E62" s="30">
        <f>E59*0.5</f>
        <v>339296</v>
      </c>
      <c r="F62" s="26">
        <f t="shared" si="11"/>
        <v>26931056</v>
      </c>
    </row>
    <row r="63" spans="1:6" ht="15.75" thickBot="1" x14ac:dyDescent="0.3">
      <c r="A63" s="18">
        <f t="shared" si="1"/>
        <v>44346</v>
      </c>
      <c r="B63" s="19" t="s">
        <v>4</v>
      </c>
      <c r="C63" s="44">
        <f>C60*0.5</f>
        <v>400229.5</v>
      </c>
      <c r="D63" s="26">
        <f t="shared" si="11"/>
        <v>32952096.5</v>
      </c>
      <c r="E63" s="46">
        <f>E60*0.5</f>
        <v>335925</v>
      </c>
      <c r="F63" s="26">
        <f t="shared" si="11"/>
        <v>27266981</v>
      </c>
    </row>
    <row r="64" spans="1:6" x14ac:dyDescent="0.25">
      <c r="A64" s="7">
        <f t="shared" si="1"/>
        <v>44347</v>
      </c>
      <c r="B64" s="4" t="s">
        <v>5</v>
      </c>
      <c r="C64" s="48">
        <v>795596</v>
      </c>
      <c r="D64" s="33">
        <f>D63+C64</f>
        <v>33747692.5</v>
      </c>
      <c r="E64" s="50">
        <v>695132</v>
      </c>
      <c r="F64" s="33">
        <f>F63+E64</f>
        <v>27962113</v>
      </c>
    </row>
    <row r="65" spans="1:6" x14ac:dyDescent="0.25">
      <c r="A65" s="8">
        <f t="shared" si="1"/>
        <v>44348</v>
      </c>
      <c r="B65" s="3" t="s">
        <v>6</v>
      </c>
      <c r="C65" s="32">
        <v>846660</v>
      </c>
      <c r="D65" s="33">
        <f t="shared" ref="D65:F70" si="12">D64+C65</f>
        <v>34594352.5</v>
      </c>
      <c r="E65" s="34">
        <v>716912</v>
      </c>
      <c r="F65" s="33">
        <f t="shared" si="12"/>
        <v>28679025</v>
      </c>
    </row>
    <row r="66" spans="1:6" x14ac:dyDescent="0.25">
      <c r="A66" s="8">
        <f t="shared" si="1"/>
        <v>44349</v>
      </c>
      <c r="B66" s="3" t="s">
        <v>7</v>
      </c>
      <c r="C66" s="32">
        <v>840027</v>
      </c>
      <c r="D66" s="33">
        <f t="shared" si="12"/>
        <v>35434379.5</v>
      </c>
      <c r="E66" s="34">
        <v>725314</v>
      </c>
      <c r="F66" s="33">
        <f t="shared" si="12"/>
        <v>29404339</v>
      </c>
    </row>
    <row r="67" spans="1:6" x14ac:dyDescent="0.25">
      <c r="A67" s="8">
        <f t="shared" si="1"/>
        <v>44350</v>
      </c>
      <c r="B67" s="3" t="s">
        <v>8</v>
      </c>
      <c r="C67" s="32">
        <v>808321</v>
      </c>
      <c r="D67" s="33">
        <f t="shared" si="12"/>
        <v>36242700.5</v>
      </c>
      <c r="E67" s="34">
        <v>699876</v>
      </c>
      <c r="F67" s="33">
        <f t="shared" si="12"/>
        <v>30104215</v>
      </c>
    </row>
    <row r="68" spans="1:6" x14ac:dyDescent="0.25">
      <c r="A68" s="8">
        <f t="shared" si="1"/>
        <v>44351</v>
      </c>
      <c r="B68" s="3" t="s">
        <v>2</v>
      </c>
      <c r="C68" s="32">
        <v>739727</v>
      </c>
      <c r="D68" s="33">
        <f t="shared" si="12"/>
        <v>36982427.5</v>
      </c>
      <c r="E68" s="34">
        <v>654882</v>
      </c>
      <c r="F68" s="33">
        <f t="shared" si="12"/>
        <v>30759097</v>
      </c>
    </row>
    <row r="69" spans="1:6" x14ac:dyDescent="0.25">
      <c r="A69" s="14">
        <f t="shared" si="1"/>
        <v>44352</v>
      </c>
      <c r="B69" s="15" t="s">
        <v>3</v>
      </c>
      <c r="C69" s="28">
        <f>C65*0.5</f>
        <v>423330</v>
      </c>
      <c r="D69" s="26">
        <f t="shared" si="12"/>
        <v>37405757.5</v>
      </c>
      <c r="E69" s="30">
        <f>E66*0.5</f>
        <v>362657</v>
      </c>
      <c r="F69" s="26">
        <f t="shared" si="12"/>
        <v>31121754</v>
      </c>
    </row>
    <row r="70" spans="1:6" x14ac:dyDescent="0.25">
      <c r="A70" s="14">
        <f t="shared" si="1"/>
        <v>44353</v>
      </c>
      <c r="B70" s="15" t="s">
        <v>4</v>
      </c>
      <c r="C70" s="28">
        <f>C66*0.5</f>
        <v>420013.5</v>
      </c>
      <c r="D70" s="26">
        <f t="shared" si="12"/>
        <v>37825771</v>
      </c>
      <c r="E70" s="30">
        <f>E65*0.5</f>
        <v>358456</v>
      </c>
      <c r="F70" s="26">
        <f t="shared" si="12"/>
        <v>31480210</v>
      </c>
    </row>
    <row r="71" spans="1:6" x14ac:dyDescent="0.25">
      <c r="A71" s="8">
        <f t="shared" ref="A71:A94" si="13">A70+1</f>
        <v>44354</v>
      </c>
      <c r="B71" s="3" t="s">
        <v>5</v>
      </c>
      <c r="C71" s="32">
        <v>809025</v>
      </c>
      <c r="D71" s="33">
        <f>D70+C71</f>
        <v>38634796</v>
      </c>
      <c r="E71" s="34">
        <v>680210</v>
      </c>
      <c r="F71" s="33">
        <f>F70+E71</f>
        <v>32160420</v>
      </c>
    </row>
    <row r="72" spans="1:6" x14ac:dyDescent="0.25">
      <c r="A72" s="8">
        <f t="shared" si="13"/>
        <v>44355</v>
      </c>
      <c r="B72" s="3" t="s">
        <v>6</v>
      </c>
      <c r="C72" s="32">
        <v>874389</v>
      </c>
      <c r="D72" s="33">
        <f t="shared" ref="D72:F77" si="14">D71+C72</f>
        <v>39509185</v>
      </c>
      <c r="E72" s="34">
        <v>704351</v>
      </c>
      <c r="F72" s="33">
        <f t="shared" si="14"/>
        <v>32864771</v>
      </c>
    </row>
    <row r="73" spans="1:6" x14ac:dyDescent="0.25">
      <c r="A73" s="8">
        <f t="shared" si="13"/>
        <v>44356</v>
      </c>
      <c r="B73" s="3" t="s">
        <v>7</v>
      </c>
      <c r="C73" s="32">
        <v>851703</v>
      </c>
      <c r="D73" s="33">
        <f t="shared" si="14"/>
        <v>40360888</v>
      </c>
      <c r="E73" s="34">
        <v>706726</v>
      </c>
      <c r="F73" s="33">
        <f t="shared" si="14"/>
        <v>33571497</v>
      </c>
    </row>
    <row r="74" spans="1:6" x14ac:dyDescent="0.25">
      <c r="A74" s="8">
        <f t="shared" si="13"/>
        <v>44357</v>
      </c>
      <c r="B74" s="3" t="s">
        <v>8</v>
      </c>
      <c r="C74" s="32">
        <v>869436</v>
      </c>
      <c r="D74" s="33">
        <f t="shared" si="14"/>
        <v>41230324</v>
      </c>
      <c r="E74" s="34">
        <v>707819</v>
      </c>
      <c r="F74" s="33">
        <f t="shared" si="14"/>
        <v>34279316</v>
      </c>
    </row>
    <row r="75" spans="1:6" x14ac:dyDescent="0.25">
      <c r="A75" s="8">
        <f t="shared" si="13"/>
        <v>44358</v>
      </c>
      <c r="B75" s="3" t="s">
        <v>2</v>
      </c>
      <c r="C75" s="32">
        <v>777230</v>
      </c>
      <c r="D75" s="33">
        <f t="shared" si="14"/>
        <v>42007554</v>
      </c>
      <c r="E75" s="34">
        <v>644930</v>
      </c>
      <c r="F75" s="33">
        <f t="shared" si="14"/>
        <v>34924246</v>
      </c>
    </row>
    <row r="76" spans="1:6" x14ac:dyDescent="0.25">
      <c r="A76" s="14">
        <f t="shared" si="13"/>
        <v>44359</v>
      </c>
      <c r="B76" s="15" t="s">
        <v>3</v>
      </c>
      <c r="C76" s="28">
        <f>C72*0.5</f>
        <v>437194.5</v>
      </c>
      <c r="D76" s="26">
        <f t="shared" si="14"/>
        <v>42444748.5</v>
      </c>
      <c r="E76" s="30">
        <f>E74*0.5</f>
        <v>353909.5</v>
      </c>
      <c r="F76" s="26">
        <f t="shared" si="14"/>
        <v>35278155.5</v>
      </c>
    </row>
    <row r="77" spans="1:6" x14ac:dyDescent="0.25">
      <c r="A77" s="14">
        <f t="shared" si="13"/>
        <v>44360</v>
      </c>
      <c r="B77" s="15" t="s">
        <v>4</v>
      </c>
      <c r="C77" s="28">
        <f>C74*0.5</f>
        <v>434718</v>
      </c>
      <c r="D77" s="26">
        <f t="shared" si="14"/>
        <v>42879466.5</v>
      </c>
      <c r="E77" s="30">
        <f>E73*0.5</f>
        <v>353363</v>
      </c>
      <c r="F77" s="26">
        <f t="shared" si="14"/>
        <v>35631518.5</v>
      </c>
    </row>
    <row r="78" spans="1:6" x14ac:dyDescent="0.25">
      <c r="A78" s="8">
        <f t="shared" si="13"/>
        <v>44361</v>
      </c>
      <c r="B78" s="3" t="s">
        <v>5</v>
      </c>
      <c r="C78" s="32">
        <v>830583</v>
      </c>
      <c r="D78" s="33">
        <f>D77+C78</f>
        <v>43710049.5</v>
      </c>
      <c r="E78" s="34">
        <v>723787</v>
      </c>
      <c r="F78" s="33">
        <f>F77+E78</f>
        <v>36355305.5</v>
      </c>
    </row>
    <row r="79" spans="1:6" x14ac:dyDescent="0.25">
      <c r="A79" s="8">
        <f t="shared" si="13"/>
        <v>44362</v>
      </c>
      <c r="B79" s="3" t="s">
        <v>6</v>
      </c>
      <c r="C79" s="32">
        <v>864407</v>
      </c>
      <c r="D79" s="33">
        <f t="shared" ref="D79:F84" si="15">D78+C79</f>
        <v>44574456.5</v>
      </c>
      <c r="E79" s="34">
        <v>727701</v>
      </c>
      <c r="F79" s="33">
        <f t="shared" si="15"/>
        <v>37083006.5</v>
      </c>
    </row>
    <row r="80" spans="1:6" x14ac:dyDescent="0.25">
      <c r="A80" s="8">
        <f t="shared" si="13"/>
        <v>44363</v>
      </c>
      <c r="B80" s="3" t="s">
        <v>7</v>
      </c>
      <c r="C80" s="32">
        <v>849115</v>
      </c>
      <c r="D80" s="33">
        <f t="shared" si="15"/>
        <v>45423571.5</v>
      </c>
      <c r="E80" s="34">
        <v>743474</v>
      </c>
      <c r="F80" s="33">
        <f t="shared" si="15"/>
        <v>37826480.5</v>
      </c>
    </row>
    <row r="81" spans="1:6" x14ac:dyDescent="0.25">
      <c r="A81" s="8">
        <f t="shared" si="13"/>
        <v>44364</v>
      </c>
      <c r="B81" s="3" t="s">
        <v>8</v>
      </c>
      <c r="C81" s="32">
        <v>819031</v>
      </c>
      <c r="D81" s="33">
        <f t="shared" si="15"/>
        <v>46242602.5</v>
      </c>
      <c r="E81" s="34">
        <v>694065</v>
      </c>
      <c r="F81" s="33">
        <f t="shared" si="15"/>
        <v>38520545.5</v>
      </c>
    </row>
    <row r="82" spans="1:6" x14ac:dyDescent="0.25">
      <c r="A82" s="8">
        <f t="shared" si="13"/>
        <v>44365</v>
      </c>
      <c r="B82" s="3" t="s">
        <v>2</v>
      </c>
      <c r="C82" s="32">
        <v>737682</v>
      </c>
      <c r="D82" s="33">
        <f t="shared" si="15"/>
        <v>46980284.5</v>
      </c>
      <c r="E82" s="34">
        <v>649885</v>
      </c>
      <c r="F82" s="33">
        <f t="shared" si="15"/>
        <v>39170430.5</v>
      </c>
    </row>
    <row r="83" spans="1:6" x14ac:dyDescent="0.25">
      <c r="A83" s="14">
        <f t="shared" si="13"/>
        <v>44366</v>
      </c>
      <c r="B83" s="15" t="s">
        <v>3</v>
      </c>
      <c r="C83" s="28">
        <f>C79*0.5</f>
        <v>432203.5</v>
      </c>
      <c r="D83" s="26">
        <f t="shared" si="15"/>
        <v>47412488</v>
      </c>
      <c r="E83" s="30">
        <f>E80*0.5</f>
        <v>371737</v>
      </c>
      <c r="F83" s="26">
        <f t="shared" si="15"/>
        <v>39542167.5</v>
      </c>
    </row>
    <row r="84" spans="1:6" x14ac:dyDescent="0.25">
      <c r="A84" s="14">
        <f t="shared" si="13"/>
        <v>44367</v>
      </c>
      <c r="B84" s="15" t="s">
        <v>4</v>
      </c>
      <c r="C84" s="28">
        <f>C80*0.5</f>
        <v>424557.5</v>
      </c>
      <c r="D84" s="26">
        <f t="shared" si="15"/>
        <v>47837045.5</v>
      </c>
      <c r="E84" s="30">
        <f>E79*0.5</f>
        <v>363850.5</v>
      </c>
      <c r="F84" s="26">
        <f t="shared" si="15"/>
        <v>39906018</v>
      </c>
    </row>
    <row r="85" spans="1:6" x14ac:dyDescent="0.25">
      <c r="A85" s="8">
        <f t="shared" si="13"/>
        <v>44368</v>
      </c>
      <c r="B85" s="3" t="s">
        <v>5</v>
      </c>
      <c r="C85" s="32">
        <v>784493</v>
      </c>
      <c r="D85" s="33">
        <f>D84+C85</f>
        <v>48621538.5</v>
      </c>
      <c r="E85" s="34">
        <v>664327</v>
      </c>
      <c r="F85" s="33">
        <f>F84+E85</f>
        <v>40570345</v>
      </c>
    </row>
    <row r="86" spans="1:6" x14ac:dyDescent="0.25">
      <c r="A86" s="8">
        <f t="shared" si="13"/>
        <v>44369</v>
      </c>
      <c r="B86" s="3" t="s">
        <v>6</v>
      </c>
      <c r="C86" s="32">
        <v>804590</v>
      </c>
      <c r="D86" s="33">
        <f t="shared" ref="D86:F94" si="16">D85+C86</f>
        <v>49426128.5</v>
      </c>
      <c r="E86" s="34">
        <v>681142</v>
      </c>
      <c r="F86" s="33">
        <f t="shared" si="16"/>
        <v>41251487</v>
      </c>
    </row>
    <row r="87" spans="1:6" x14ac:dyDescent="0.25">
      <c r="A87" s="8">
        <f t="shared" si="13"/>
        <v>44370</v>
      </c>
      <c r="B87" s="3" t="s">
        <v>7</v>
      </c>
      <c r="C87" s="32">
        <v>870690</v>
      </c>
      <c r="D87" s="33">
        <f t="shared" si="16"/>
        <v>50296818.5</v>
      </c>
      <c r="E87" s="34">
        <v>702680</v>
      </c>
      <c r="F87" s="33">
        <f t="shared" si="16"/>
        <v>41954167</v>
      </c>
    </row>
    <row r="88" spans="1:6" x14ac:dyDescent="0.25">
      <c r="A88" s="8">
        <f t="shared" si="13"/>
        <v>44371</v>
      </c>
      <c r="B88" s="3" t="s">
        <v>8</v>
      </c>
      <c r="C88" s="32">
        <v>851544</v>
      </c>
      <c r="D88" s="33">
        <f t="shared" si="16"/>
        <v>51148362.5</v>
      </c>
      <c r="E88" s="34">
        <v>699217</v>
      </c>
      <c r="F88" s="33">
        <f t="shared" si="16"/>
        <v>42653384</v>
      </c>
    </row>
    <row r="89" spans="1:6" x14ac:dyDescent="0.25">
      <c r="A89" s="8">
        <f t="shared" si="13"/>
        <v>44372</v>
      </c>
      <c r="B89" s="3" t="s">
        <v>2</v>
      </c>
      <c r="C89" s="32">
        <v>771874</v>
      </c>
      <c r="D89" s="33">
        <f t="shared" si="16"/>
        <v>51920236.5</v>
      </c>
      <c r="E89" s="34">
        <v>618541</v>
      </c>
      <c r="F89" s="33">
        <f t="shared" si="16"/>
        <v>43271925</v>
      </c>
    </row>
    <row r="90" spans="1:6" x14ac:dyDescent="0.25">
      <c r="A90" s="14">
        <f t="shared" si="13"/>
        <v>44373</v>
      </c>
      <c r="B90" s="15" t="s">
        <v>3</v>
      </c>
      <c r="C90" s="28">
        <f>C87*0.5</f>
        <v>435345</v>
      </c>
      <c r="D90" s="26">
        <f t="shared" si="16"/>
        <v>52355581.5</v>
      </c>
      <c r="E90" s="30">
        <f>E87*0.5</f>
        <v>351340</v>
      </c>
      <c r="F90" s="26">
        <f t="shared" si="16"/>
        <v>43623265</v>
      </c>
    </row>
    <row r="91" spans="1:6" x14ac:dyDescent="0.25">
      <c r="A91" s="14">
        <f t="shared" si="13"/>
        <v>44374</v>
      </c>
      <c r="B91" s="15" t="s">
        <v>4</v>
      </c>
      <c r="C91" s="28">
        <f>C88*0.5</f>
        <v>425772</v>
      </c>
      <c r="D91" s="26">
        <f t="shared" si="16"/>
        <v>52781353.5</v>
      </c>
      <c r="E91" s="30">
        <f>E88*0.5</f>
        <v>349608.5</v>
      </c>
      <c r="F91" s="26">
        <f t="shared" si="16"/>
        <v>43972873.5</v>
      </c>
    </row>
    <row r="92" spans="1:6" x14ac:dyDescent="0.25">
      <c r="A92" s="8">
        <f t="shared" si="13"/>
        <v>44375</v>
      </c>
      <c r="B92" s="3" t="s">
        <v>5</v>
      </c>
      <c r="C92" s="32">
        <v>829732</v>
      </c>
      <c r="D92" s="33">
        <f t="shared" si="16"/>
        <v>53611085.5</v>
      </c>
      <c r="E92" s="34">
        <v>700618</v>
      </c>
      <c r="F92" s="33">
        <f t="shared" si="16"/>
        <v>44673491.5</v>
      </c>
    </row>
    <row r="93" spans="1:6" x14ac:dyDescent="0.25">
      <c r="A93" s="8">
        <f t="shared" si="13"/>
        <v>44376</v>
      </c>
      <c r="B93" s="3" t="s">
        <v>6</v>
      </c>
      <c r="C93" s="32">
        <v>877633</v>
      </c>
      <c r="D93" s="33">
        <f t="shared" si="16"/>
        <v>54488718.5</v>
      </c>
      <c r="E93" s="34">
        <v>692472</v>
      </c>
      <c r="F93" s="33">
        <f t="shared" si="16"/>
        <v>45365963.5</v>
      </c>
    </row>
    <row r="94" spans="1:6" ht="15.75" thickBot="1" x14ac:dyDescent="0.3">
      <c r="A94" s="9">
        <f t="shared" si="13"/>
        <v>44377</v>
      </c>
      <c r="B94" s="10" t="s">
        <v>7</v>
      </c>
      <c r="C94" s="52">
        <v>917199</v>
      </c>
      <c r="D94" s="62">
        <f t="shared" si="16"/>
        <v>55405917.5</v>
      </c>
      <c r="E94" s="54">
        <v>705885</v>
      </c>
      <c r="F94" s="62">
        <f t="shared" si="16"/>
        <v>46071848.5</v>
      </c>
    </row>
    <row r="95" spans="1:6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EDE6-C057-4F28-AD57-1DE95D76841C}">
  <dimension ref="A1:F96"/>
  <sheetViews>
    <sheetView topLeftCell="A61" workbookViewId="0">
      <selection activeCell="H61" sqref="H1:M1048576"/>
    </sheetView>
  </sheetViews>
  <sheetFormatPr defaultRowHeight="15" x14ac:dyDescent="0.25"/>
  <cols>
    <col min="1" max="1" width="10.140625" bestFit="1" customWidth="1"/>
    <col min="2" max="2" width="7.7109375" customWidth="1"/>
    <col min="3" max="3" width="9.140625" customWidth="1"/>
    <col min="4" max="4" width="9.7109375" customWidth="1"/>
    <col min="5" max="5" width="9.28515625" customWidth="1"/>
    <col min="6" max="6" width="10" customWidth="1"/>
    <col min="7" max="7" width="2" customWidth="1"/>
  </cols>
  <sheetData>
    <row r="1" spans="1:6" x14ac:dyDescent="0.25">
      <c r="A1" s="1" t="s">
        <v>13</v>
      </c>
      <c r="C1" s="20"/>
      <c r="D1" s="20"/>
      <c r="E1" s="20"/>
      <c r="F1" s="20"/>
    </row>
    <row r="2" spans="1:6" ht="15.75" thickBot="1" x14ac:dyDescent="0.3">
      <c r="A2" s="1" t="s">
        <v>16</v>
      </c>
      <c r="C2" s="20"/>
      <c r="D2" s="20"/>
      <c r="E2" s="20"/>
      <c r="F2" s="20"/>
    </row>
    <row r="3" spans="1:6" ht="16.5" thickTop="1" thickBot="1" x14ac:dyDescent="0.3">
      <c r="A3" s="5" t="s">
        <v>0</v>
      </c>
      <c r="B3" s="82" t="s">
        <v>1</v>
      </c>
      <c r="C3" s="21" t="s">
        <v>9</v>
      </c>
      <c r="D3" s="22" t="s">
        <v>10</v>
      </c>
      <c r="E3" s="23" t="s">
        <v>11</v>
      </c>
      <c r="F3" s="24" t="s">
        <v>10</v>
      </c>
    </row>
    <row r="4" spans="1:6" x14ac:dyDescent="0.25">
      <c r="A4" s="61">
        <v>44378</v>
      </c>
      <c r="B4" s="83" t="s">
        <v>8</v>
      </c>
      <c r="C4" s="60">
        <v>754795</v>
      </c>
      <c r="D4" s="59">
        <f>C4</f>
        <v>754795</v>
      </c>
      <c r="E4" s="60">
        <v>592102</v>
      </c>
      <c r="F4" s="59">
        <f>E4</f>
        <v>592102</v>
      </c>
    </row>
    <row r="5" spans="1:6" x14ac:dyDescent="0.25">
      <c r="A5" s="68">
        <f>A4+1</f>
        <v>44379</v>
      </c>
      <c r="B5" s="84" t="s">
        <v>2</v>
      </c>
      <c r="C5" s="56">
        <v>658034</v>
      </c>
      <c r="D5" s="71">
        <f>D4+C5</f>
        <v>1412829</v>
      </c>
      <c r="E5" s="70">
        <v>504737</v>
      </c>
      <c r="F5" s="71">
        <f>F4+E5</f>
        <v>1096839</v>
      </c>
    </row>
    <row r="6" spans="1:6" x14ac:dyDescent="0.25">
      <c r="A6" s="14">
        <f>A5+1</f>
        <v>44380</v>
      </c>
      <c r="B6" s="85" t="s">
        <v>3</v>
      </c>
      <c r="C6" s="30">
        <f>C4*0.51</f>
        <v>384945.45</v>
      </c>
      <c r="D6" s="26">
        <f t="shared" ref="D6:F8" si="0">D5+C6</f>
        <v>1797774.45</v>
      </c>
      <c r="E6" s="28">
        <f>E4*0.51</f>
        <v>301972.02</v>
      </c>
      <c r="F6" s="26">
        <f t="shared" si="0"/>
        <v>1398811.02</v>
      </c>
    </row>
    <row r="7" spans="1:6" x14ac:dyDescent="0.25">
      <c r="A7" s="14">
        <f t="shared" ref="A7:A70" si="1">A6+1</f>
        <v>44381</v>
      </c>
      <c r="B7" s="85" t="s">
        <v>4</v>
      </c>
      <c r="C7" s="30">
        <f>C5*0.5</f>
        <v>329017</v>
      </c>
      <c r="D7" s="26">
        <f t="shared" si="0"/>
        <v>2126791.4500000002</v>
      </c>
      <c r="E7" s="28">
        <f>E5*0.5</f>
        <v>252368.5</v>
      </c>
      <c r="F7" s="26">
        <f t="shared" si="0"/>
        <v>1651179.52</v>
      </c>
    </row>
    <row r="8" spans="1:6" x14ac:dyDescent="0.25">
      <c r="A8" s="78">
        <f t="shared" si="1"/>
        <v>44382</v>
      </c>
      <c r="B8" s="86" t="s">
        <v>5</v>
      </c>
      <c r="C8" s="80">
        <f>C5*0.5</f>
        <v>329017</v>
      </c>
      <c r="D8" s="79">
        <f t="shared" si="0"/>
        <v>2455808.4500000002</v>
      </c>
      <c r="E8" s="80">
        <f>E5*0.5</f>
        <v>252368.5</v>
      </c>
      <c r="F8" s="79">
        <f t="shared" si="0"/>
        <v>1903548.02</v>
      </c>
    </row>
    <row r="9" spans="1:6" x14ac:dyDescent="0.25">
      <c r="A9" s="78">
        <f t="shared" si="1"/>
        <v>44383</v>
      </c>
      <c r="B9" s="86" t="s">
        <v>6</v>
      </c>
      <c r="C9" s="80">
        <f>C4*0.5</f>
        <v>377397.5</v>
      </c>
      <c r="D9" s="81">
        <f>D8+C9</f>
        <v>2833205.95</v>
      </c>
      <c r="E9" s="80">
        <f>E4*0.5</f>
        <v>296051</v>
      </c>
      <c r="F9" s="81">
        <f>F8+E9</f>
        <v>2199599.02</v>
      </c>
    </row>
    <row r="10" spans="1:6" x14ac:dyDescent="0.25">
      <c r="A10" s="8">
        <f t="shared" si="1"/>
        <v>44384</v>
      </c>
      <c r="B10" s="87" t="s">
        <v>7</v>
      </c>
      <c r="C10" s="34">
        <v>710961</v>
      </c>
      <c r="D10" s="33">
        <f t="shared" ref="D10:F14" si="2">D9+C10</f>
        <v>3544166.95</v>
      </c>
      <c r="E10" s="34">
        <v>519066</v>
      </c>
      <c r="F10" s="33">
        <f t="shared" si="2"/>
        <v>2718665.02</v>
      </c>
    </row>
    <row r="11" spans="1:6" x14ac:dyDescent="0.25">
      <c r="A11" s="8">
        <f t="shared" si="1"/>
        <v>44385</v>
      </c>
      <c r="B11" s="87" t="s">
        <v>8</v>
      </c>
      <c r="C11" s="34">
        <v>669850</v>
      </c>
      <c r="D11" s="33">
        <f t="shared" si="2"/>
        <v>4214016.95</v>
      </c>
      <c r="E11" s="34">
        <v>509287</v>
      </c>
      <c r="F11" s="33">
        <f t="shared" si="2"/>
        <v>3227952.02</v>
      </c>
    </row>
    <row r="12" spans="1:6" x14ac:dyDescent="0.25">
      <c r="A12" s="8">
        <f t="shared" si="1"/>
        <v>44386</v>
      </c>
      <c r="B12" s="87" t="s">
        <v>2</v>
      </c>
      <c r="C12" s="34">
        <v>642538</v>
      </c>
      <c r="D12" s="33">
        <f t="shared" si="2"/>
        <v>4856554.95</v>
      </c>
      <c r="E12" s="34">
        <v>478815</v>
      </c>
      <c r="F12" s="33">
        <f t="shared" si="2"/>
        <v>3706767.02</v>
      </c>
    </row>
    <row r="13" spans="1:6" x14ac:dyDescent="0.25">
      <c r="A13" s="14">
        <f t="shared" si="1"/>
        <v>44387</v>
      </c>
      <c r="B13" s="85" t="s">
        <v>3</v>
      </c>
      <c r="C13" s="28">
        <f>C4*0.49</f>
        <v>369849.55</v>
      </c>
      <c r="D13" s="26">
        <f t="shared" si="2"/>
        <v>5226404.5</v>
      </c>
      <c r="E13" s="28">
        <f>E4*0.49</f>
        <v>290129.98</v>
      </c>
      <c r="F13" s="26">
        <f t="shared" si="2"/>
        <v>3996897</v>
      </c>
    </row>
    <row r="14" spans="1:6" x14ac:dyDescent="0.25">
      <c r="A14" s="14">
        <f t="shared" si="1"/>
        <v>44388</v>
      </c>
      <c r="B14" s="85" t="s">
        <v>4</v>
      </c>
      <c r="C14" s="28">
        <f>C13*0.98</f>
        <v>362452.55900000001</v>
      </c>
      <c r="D14" s="26">
        <f t="shared" si="2"/>
        <v>5588857.0590000004</v>
      </c>
      <c r="E14" s="28">
        <f>E13*0.98</f>
        <v>284327.38039999997</v>
      </c>
      <c r="F14" s="26">
        <f t="shared" si="2"/>
        <v>4281224.3804000001</v>
      </c>
    </row>
    <row r="15" spans="1:6" x14ac:dyDescent="0.25">
      <c r="A15" s="68">
        <f t="shared" si="1"/>
        <v>44389</v>
      </c>
      <c r="B15" s="84" t="s">
        <v>5</v>
      </c>
      <c r="C15" s="56">
        <v>734862</v>
      </c>
      <c r="D15" s="71">
        <f>D14+C15</f>
        <v>6323719.0590000004</v>
      </c>
      <c r="E15" s="56">
        <v>549350</v>
      </c>
      <c r="F15" s="71">
        <f>F14+E15</f>
        <v>4830574.3804000001</v>
      </c>
    </row>
    <row r="16" spans="1:6" x14ac:dyDescent="0.25">
      <c r="A16" s="68">
        <f t="shared" si="1"/>
        <v>44390</v>
      </c>
      <c r="B16" s="84" t="s">
        <v>6</v>
      </c>
      <c r="C16" s="56">
        <v>694962</v>
      </c>
      <c r="D16" s="71">
        <f t="shared" ref="D16:F21" si="3">D15+C16</f>
        <v>7018681.0590000004</v>
      </c>
      <c r="E16" s="56">
        <v>559877</v>
      </c>
      <c r="F16" s="71">
        <f t="shared" si="3"/>
        <v>5390451.3804000001</v>
      </c>
    </row>
    <row r="17" spans="1:6" x14ac:dyDescent="0.25">
      <c r="A17" s="68">
        <f t="shared" si="1"/>
        <v>44391</v>
      </c>
      <c r="B17" s="69" t="s">
        <v>7</v>
      </c>
      <c r="C17" s="70">
        <v>729990</v>
      </c>
      <c r="D17" s="71">
        <f t="shared" si="3"/>
        <v>7748671.0590000004</v>
      </c>
      <c r="E17" s="56">
        <v>549187</v>
      </c>
      <c r="F17" s="71">
        <f t="shared" si="3"/>
        <v>5939638.3804000001</v>
      </c>
    </row>
    <row r="18" spans="1:6" x14ac:dyDescent="0.25">
      <c r="A18" s="68">
        <f t="shared" si="1"/>
        <v>44392</v>
      </c>
      <c r="B18" s="69" t="s">
        <v>8</v>
      </c>
      <c r="C18" s="70">
        <v>727708</v>
      </c>
      <c r="D18" s="71">
        <f t="shared" si="3"/>
        <v>8476379.0590000004</v>
      </c>
      <c r="E18" s="56">
        <v>550699</v>
      </c>
      <c r="F18" s="71">
        <f t="shared" si="3"/>
        <v>6490337.3804000001</v>
      </c>
    </row>
    <row r="19" spans="1:6" x14ac:dyDescent="0.25">
      <c r="A19" s="68">
        <f t="shared" si="1"/>
        <v>44393</v>
      </c>
      <c r="B19" s="69" t="s">
        <v>2</v>
      </c>
      <c r="C19" s="70">
        <v>656652</v>
      </c>
      <c r="D19" s="71">
        <f t="shared" si="3"/>
        <v>9133031.0590000004</v>
      </c>
      <c r="E19" s="56">
        <v>502463</v>
      </c>
      <c r="F19" s="71">
        <f t="shared" si="3"/>
        <v>6992800.3804000001</v>
      </c>
    </row>
    <row r="20" spans="1:6" x14ac:dyDescent="0.25">
      <c r="A20" s="14">
        <f t="shared" si="1"/>
        <v>44394</v>
      </c>
      <c r="B20" s="15" t="s">
        <v>3</v>
      </c>
      <c r="C20" s="28">
        <f>C17*0.5</f>
        <v>364995</v>
      </c>
      <c r="D20" s="26">
        <f t="shared" si="3"/>
        <v>9498026.0590000004</v>
      </c>
      <c r="E20" s="28">
        <f>E16*0.5</f>
        <v>279938.5</v>
      </c>
      <c r="F20" s="26">
        <f t="shared" si="3"/>
        <v>7272738.8804000001</v>
      </c>
    </row>
    <row r="21" spans="1:6" x14ac:dyDescent="0.25">
      <c r="A21" s="14">
        <f t="shared" si="1"/>
        <v>44395</v>
      </c>
      <c r="B21" s="15" t="s">
        <v>4</v>
      </c>
      <c r="C21" s="28">
        <f>C18*0.5</f>
        <v>363854</v>
      </c>
      <c r="D21" s="26">
        <f t="shared" si="3"/>
        <v>9861880.0590000004</v>
      </c>
      <c r="E21" s="28">
        <f>E18*0.5</f>
        <v>275349.5</v>
      </c>
      <c r="F21" s="26">
        <f t="shared" si="3"/>
        <v>7548088.3804000001</v>
      </c>
    </row>
    <row r="22" spans="1:6" x14ac:dyDescent="0.25">
      <c r="A22" s="68">
        <f t="shared" si="1"/>
        <v>44396</v>
      </c>
      <c r="B22" s="69" t="s">
        <v>5</v>
      </c>
      <c r="C22" s="70">
        <v>684725</v>
      </c>
      <c r="D22" s="71">
        <f>D21+C22</f>
        <v>10546605.059</v>
      </c>
      <c r="E22" s="56">
        <v>555962</v>
      </c>
      <c r="F22" s="71">
        <f>F21+E22</f>
        <v>8104050.3804000001</v>
      </c>
    </row>
    <row r="23" spans="1:6" x14ac:dyDescent="0.25">
      <c r="A23" s="68">
        <f t="shared" si="1"/>
        <v>44397</v>
      </c>
      <c r="B23" s="69" t="s">
        <v>6</v>
      </c>
      <c r="C23" s="70">
        <v>701023</v>
      </c>
      <c r="D23" s="71">
        <f t="shared" ref="D23:F28" si="4">D22+C23</f>
        <v>11247628.059</v>
      </c>
      <c r="E23" s="56">
        <v>568850</v>
      </c>
      <c r="F23" s="71">
        <f t="shared" si="4"/>
        <v>8672900.3804000001</v>
      </c>
    </row>
    <row r="24" spans="1:6" x14ac:dyDescent="0.25">
      <c r="A24" s="68">
        <f t="shared" si="1"/>
        <v>44398</v>
      </c>
      <c r="B24" s="69" t="s">
        <v>7</v>
      </c>
      <c r="C24" s="70">
        <v>696257</v>
      </c>
      <c r="D24" s="71">
        <f t="shared" si="4"/>
        <v>11943885.059</v>
      </c>
      <c r="E24" s="56">
        <v>582860</v>
      </c>
      <c r="F24" s="71">
        <f t="shared" si="4"/>
        <v>9255760.3804000001</v>
      </c>
    </row>
    <row r="25" spans="1:6" x14ac:dyDescent="0.25">
      <c r="A25" s="68">
        <f t="shared" si="1"/>
        <v>44399</v>
      </c>
      <c r="B25" s="69" t="s">
        <v>8</v>
      </c>
      <c r="C25" s="70">
        <v>681578</v>
      </c>
      <c r="D25" s="71">
        <f t="shared" si="4"/>
        <v>12625463.059</v>
      </c>
      <c r="E25" s="56">
        <v>552562</v>
      </c>
      <c r="F25" s="71">
        <f t="shared" si="4"/>
        <v>9808322.3804000001</v>
      </c>
    </row>
    <row r="26" spans="1:6" x14ac:dyDescent="0.25">
      <c r="A26" s="68">
        <f t="shared" si="1"/>
        <v>44400</v>
      </c>
      <c r="B26" s="69" t="s">
        <v>2</v>
      </c>
      <c r="C26" s="70">
        <v>626724</v>
      </c>
      <c r="D26" s="71">
        <f t="shared" si="4"/>
        <v>13252187.059</v>
      </c>
      <c r="E26" s="56">
        <v>505104</v>
      </c>
      <c r="F26" s="71">
        <f t="shared" si="4"/>
        <v>10313426.3804</v>
      </c>
    </row>
    <row r="27" spans="1:6" x14ac:dyDescent="0.25">
      <c r="A27" s="14">
        <f t="shared" si="1"/>
        <v>44401</v>
      </c>
      <c r="B27" s="15" t="s">
        <v>3</v>
      </c>
      <c r="C27" s="28">
        <f>C23*0.5</f>
        <v>350511.5</v>
      </c>
      <c r="D27" s="26">
        <f t="shared" si="4"/>
        <v>13602698.559</v>
      </c>
      <c r="E27" s="30">
        <f>E24*0.5</f>
        <v>291430</v>
      </c>
      <c r="F27" s="26">
        <f t="shared" si="4"/>
        <v>10604856.3804</v>
      </c>
    </row>
    <row r="28" spans="1:6" x14ac:dyDescent="0.25">
      <c r="A28" s="14">
        <f t="shared" si="1"/>
        <v>44402</v>
      </c>
      <c r="B28" s="15" t="s">
        <v>4</v>
      </c>
      <c r="C28" s="28">
        <f>C24*0.5</f>
        <v>348128.5</v>
      </c>
      <c r="D28" s="26">
        <f t="shared" si="4"/>
        <v>13950827.059</v>
      </c>
      <c r="E28" s="30">
        <f>E23*0.5</f>
        <v>284425</v>
      </c>
      <c r="F28" s="26">
        <f t="shared" si="4"/>
        <v>10889281.3804</v>
      </c>
    </row>
    <row r="29" spans="1:6" x14ac:dyDescent="0.25">
      <c r="A29" s="68">
        <f t="shared" si="1"/>
        <v>44403</v>
      </c>
      <c r="B29" s="69" t="s">
        <v>5</v>
      </c>
      <c r="C29" s="70">
        <v>647386</v>
      </c>
      <c r="D29" s="71">
        <f>D28+C29</f>
        <v>14598213.059</v>
      </c>
      <c r="E29" s="56">
        <v>543010</v>
      </c>
      <c r="F29" s="71">
        <f>F28+E29</f>
        <v>11432291.3804</v>
      </c>
    </row>
    <row r="30" spans="1:6" x14ac:dyDescent="0.25">
      <c r="A30" s="68">
        <f t="shared" si="1"/>
        <v>44404</v>
      </c>
      <c r="B30" s="69" t="s">
        <v>6</v>
      </c>
      <c r="C30" s="70">
        <v>681888</v>
      </c>
      <c r="D30" s="71">
        <f t="shared" ref="D30:F35" si="5">D29+C30</f>
        <v>15280101.059</v>
      </c>
      <c r="E30" s="56">
        <v>552056</v>
      </c>
      <c r="F30" s="71">
        <f t="shared" si="5"/>
        <v>11984347.3804</v>
      </c>
    </row>
    <row r="31" spans="1:6" x14ac:dyDescent="0.25">
      <c r="A31" s="68">
        <f t="shared" si="1"/>
        <v>44405</v>
      </c>
      <c r="B31" s="69" t="s">
        <v>7</v>
      </c>
      <c r="C31" s="70">
        <v>679833</v>
      </c>
      <c r="D31" s="71">
        <f t="shared" si="5"/>
        <v>15959934.059</v>
      </c>
      <c r="E31" s="56">
        <v>552003</v>
      </c>
      <c r="F31" s="71">
        <f t="shared" si="5"/>
        <v>12536350.3804</v>
      </c>
    </row>
    <row r="32" spans="1:6" x14ac:dyDescent="0.25">
      <c r="A32" s="68">
        <f t="shared" si="1"/>
        <v>44406</v>
      </c>
      <c r="B32" s="69" t="s">
        <v>8</v>
      </c>
      <c r="C32" s="70">
        <v>694094</v>
      </c>
      <c r="D32" s="71">
        <f t="shared" si="5"/>
        <v>16654028.059</v>
      </c>
      <c r="E32" s="56">
        <v>554710</v>
      </c>
      <c r="F32" s="71">
        <f t="shared" si="5"/>
        <v>13091060.3804</v>
      </c>
    </row>
    <row r="33" spans="1:6" x14ac:dyDescent="0.25">
      <c r="A33" s="68">
        <f t="shared" si="1"/>
        <v>44407</v>
      </c>
      <c r="B33" s="69" t="s">
        <v>2</v>
      </c>
      <c r="C33" s="70">
        <v>641730</v>
      </c>
      <c r="D33" s="71">
        <f t="shared" si="5"/>
        <v>17295758.059</v>
      </c>
      <c r="E33" s="56">
        <v>502359</v>
      </c>
      <c r="F33" s="71">
        <f t="shared" si="5"/>
        <v>13593419.3804</v>
      </c>
    </row>
    <row r="34" spans="1:6" x14ac:dyDescent="0.25">
      <c r="A34" s="14">
        <f t="shared" si="1"/>
        <v>44408</v>
      </c>
      <c r="B34" s="15" t="s">
        <v>3</v>
      </c>
      <c r="C34" s="28">
        <f>C32*0.5</f>
        <v>347047</v>
      </c>
      <c r="D34" s="26">
        <f t="shared" si="5"/>
        <v>17642805.059</v>
      </c>
      <c r="E34" s="30">
        <f>E32*0.5</f>
        <v>277355</v>
      </c>
      <c r="F34" s="26">
        <f t="shared" si="5"/>
        <v>13870774.3804</v>
      </c>
    </row>
    <row r="35" spans="1:6" x14ac:dyDescent="0.25">
      <c r="A35" s="14">
        <f t="shared" si="1"/>
        <v>44409</v>
      </c>
      <c r="B35" s="15" t="s">
        <v>4</v>
      </c>
      <c r="C35" s="28">
        <f>C30*0.5</f>
        <v>340944</v>
      </c>
      <c r="D35" s="29">
        <f t="shared" si="5"/>
        <v>17983749.059</v>
      </c>
      <c r="E35" s="30">
        <f>E30*0.5</f>
        <v>276028</v>
      </c>
      <c r="F35" s="29">
        <f t="shared" si="5"/>
        <v>14146802.3804</v>
      </c>
    </row>
    <row r="36" spans="1:6" x14ac:dyDescent="0.25">
      <c r="A36" s="64">
        <f t="shared" si="1"/>
        <v>44410</v>
      </c>
      <c r="B36" s="65" t="s">
        <v>5</v>
      </c>
      <c r="C36" s="66">
        <v>637318</v>
      </c>
      <c r="D36" s="67">
        <f>D35+C36</f>
        <v>18621067.059</v>
      </c>
      <c r="E36" s="72">
        <v>545628</v>
      </c>
      <c r="F36" s="67">
        <f>F35+E36</f>
        <v>14692430.3804</v>
      </c>
    </row>
    <row r="37" spans="1:6" x14ac:dyDescent="0.25">
      <c r="A37" s="68">
        <f t="shared" si="1"/>
        <v>44411</v>
      </c>
      <c r="B37" s="69" t="s">
        <v>6</v>
      </c>
      <c r="C37" s="70">
        <v>677797</v>
      </c>
      <c r="D37" s="71">
        <f t="shared" ref="D37:F42" si="6">D36+C37</f>
        <v>19298864.059</v>
      </c>
      <c r="E37" s="56">
        <v>554396</v>
      </c>
      <c r="F37" s="71">
        <f t="shared" si="6"/>
        <v>15246826.3804</v>
      </c>
    </row>
    <row r="38" spans="1:6" x14ac:dyDescent="0.25">
      <c r="A38" s="68">
        <f t="shared" si="1"/>
        <v>44412</v>
      </c>
      <c r="B38" s="69" t="s">
        <v>7</v>
      </c>
      <c r="C38" s="70">
        <v>685800</v>
      </c>
      <c r="D38" s="71">
        <f t="shared" si="6"/>
        <v>19984664.059</v>
      </c>
      <c r="E38" s="56">
        <v>556374</v>
      </c>
      <c r="F38" s="71">
        <f t="shared" si="6"/>
        <v>15803200.3804</v>
      </c>
    </row>
    <row r="39" spans="1:6" x14ac:dyDescent="0.25">
      <c r="A39" s="68">
        <f t="shared" si="1"/>
        <v>44413</v>
      </c>
      <c r="B39" s="69" t="s">
        <v>8</v>
      </c>
      <c r="C39" s="70">
        <v>643895</v>
      </c>
      <c r="D39" s="71">
        <f t="shared" si="6"/>
        <v>20628559.059</v>
      </c>
      <c r="E39" s="56">
        <v>528725</v>
      </c>
      <c r="F39" s="71">
        <f t="shared" si="6"/>
        <v>16331925.3804</v>
      </c>
    </row>
    <row r="40" spans="1:6" x14ac:dyDescent="0.25">
      <c r="A40" s="68">
        <f t="shared" si="1"/>
        <v>44414</v>
      </c>
      <c r="B40" s="69" t="s">
        <v>2</v>
      </c>
      <c r="C40" s="70">
        <v>635770</v>
      </c>
      <c r="D40" s="71">
        <f t="shared" si="6"/>
        <v>21264329.059</v>
      </c>
      <c r="E40" s="56">
        <v>499735</v>
      </c>
      <c r="F40" s="71">
        <f t="shared" si="6"/>
        <v>16831660.380400002</v>
      </c>
    </row>
    <row r="41" spans="1:6" x14ac:dyDescent="0.25">
      <c r="A41" s="14">
        <f t="shared" si="1"/>
        <v>44415</v>
      </c>
      <c r="B41" s="15" t="s">
        <v>3</v>
      </c>
      <c r="C41" s="28">
        <f>C38*0.5</f>
        <v>342900</v>
      </c>
      <c r="D41" s="26">
        <f t="shared" si="6"/>
        <v>21607229.059</v>
      </c>
      <c r="E41" s="30">
        <f>E38*0.5</f>
        <v>278187</v>
      </c>
      <c r="F41" s="26">
        <f t="shared" si="6"/>
        <v>17109847.380400002</v>
      </c>
    </row>
    <row r="42" spans="1:6" x14ac:dyDescent="0.25">
      <c r="A42" s="14">
        <f t="shared" si="1"/>
        <v>44416</v>
      </c>
      <c r="B42" s="15" t="s">
        <v>4</v>
      </c>
      <c r="C42" s="28">
        <f>C37*0.5</f>
        <v>338898.5</v>
      </c>
      <c r="D42" s="26">
        <f t="shared" si="6"/>
        <v>21946127.559</v>
      </c>
      <c r="E42" s="30">
        <f>E37*0.5</f>
        <v>277198</v>
      </c>
      <c r="F42" s="26">
        <f t="shared" si="6"/>
        <v>17387045.380400002</v>
      </c>
    </row>
    <row r="43" spans="1:6" x14ac:dyDescent="0.25">
      <c r="A43" s="68">
        <f t="shared" si="1"/>
        <v>44417</v>
      </c>
      <c r="B43" s="69" t="s">
        <v>5</v>
      </c>
      <c r="C43" s="70">
        <v>656755</v>
      </c>
      <c r="D43" s="71">
        <f>D42+C43</f>
        <v>22602882.559</v>
      </c>
      <c r="E43" s="56">
        <v>553420</v>
      </c>
      <c r="F43" s="71">
        <f>F42+E43</f>
        <v>17940465.380400002</v>
      </c>
    </row>
    <row r="44" spans="1:6" x14ac:dyDescent="0.25">
      <c r="A44" s="68">
        <f t="shared" si="1"/>
        <v>44418</v>
      </c>
      <c r="B44" s="69" t="s">
        <v>6</v>
      </c>
      <c r="C44" s="70">
        <v>658067</v>
      </c>
      <c r="D44" s="71">
        <f t="shared" ref="D44:F49" si="7">D43+C44</f>
        <v>23260949.559</v>
      </c>
      <c r="E44" s="56">
        <v>581748</v>
      </c>
      <c r="F44" s="71">
        <f t="shared" si="7"/>
        <v>18522213.380400002</v>
      </c>
    </row>
    <row r="45" spans="1:6" x14ac:dyDescent="0.25">
      <c r="A45" s="68">
        <f t="shared" si="1"/>
        <v>44419</v>
      </c>
      <c r="B45" s="69" t="s">
        <v>7</v>
      </c>
      <c r="C45" s="70">
        <v>680456</v>
      </c>
      <c r="D45" s="71">
        <f t="shared" si="7"/>
        <v>23941405.559</v>
      </c>
      <c r="E45" s="56">
        <v>585791</v>
      </c>
      <c r="F45" s="71">
        <f t="shared" si="7"/>
        <v>19108004.380400002</v>
      </c>
    </row>
    <row r="46" spans="1:6" x14ac:dyDescent="0.25">
      <c r="A46" s="68">
        <f t="shared" si="1"/>
        <v>44420</v>
      </c>
      <c r="B46" s="69" t="s">
        <v>8</v>
      </c>
      <c r="C46" s="70">
        <v>664373</v>
      </c>
      <c r="D46" s="71">
        <f t="shared" si="7"/>
        <v>24605778.559</v>
      </c>
      <c r="E46" s="56">
        <v>552398</v>
      </c>
      <c r="F46" s="71">
        <f t="shared" si="7"/>
        <v>19660402.380400002</v>
      </c>
    </row>
    <row r="47" spans="1:6" x14ac:dyDescent="0.25">
      <c r="A47" s="68">
        <f t="shared" si="1"/>
        <v>44421</v>
      </c>
      <c r="B47" s="69" t="s">
        <v>2</v>
      </c>
      <c r="C47" s="70">
        <v>608411</v>
      </c>
      <c r="D47" s="71">
        <f t="shared" si="7"/>
        <v>25214189.559</v>
      </c>
      <c r="E47" s="56">
        <v>517111</v>
      </c>
      <c r="F47" s="71">
        <f t="shared" si="7"/>
        <v>20177513.380400002</v>
      </c>
    </row>
    <row r="48" spans="1:6" x14ac:dyDescent="0.25">
      <c r="A48" s="14">
        <f t="shared" si="1"/>
        <v>44422</v>
      </c>
      <c r="B48" s="15" t="s">
        <v>3</v>
      </c>
      <c r="C48" s="28">
        <f>C45*0.5</f>
        <v>340228</v>
      </c>
      <c r="D48" s="26">
        <f t="shared" si="7"/>
        <v>25554417.559</v>
      </c>
      <c r="E48" s="30">
        <f>E45*0.5</f>
        <v>292895.5</v>
      </c>
      <c r="F48" s="26">
        <f t="shared" si="7"/>
        <v>20470408.880400002</v>
      </c>
    </row>
    <row r="49" spans="1:6" x14ac:dyDescent="0.25">
      <c r="A49" s="14">
        <f t="shared" si="1"/>
        <v>44423</v>
      </c>
      <c r="B49" s="15" t="s">
        <v>4</v>
      </c>
      <c r="C49" s="28">
        <f>C46*0.5</f>
        <v>332186.5</v>
      </c>
      <c r="D49" s="26">
        <f t="shared" si="7"/>
        <v>25886604.059</v>
      </c>
      <c r="E49" s="30">
        <f>E44*0.5</f>
        <v>290874</v>
      </c>
      <c r="F49" s="26">
        <f t="shared" si="7"/>
        <v>20761282.880400002</v>
      </c>
    </row>
    <row r="50" spans="1:6" x14ac:dyDescent="0.25">
      <c r="A50" s="68">
        <f t="shared" si="1"/>
        <v>44424</v>
      </c>
      <c r="B50" s="69" t="s">
        <v>5</v>
      </c>
      <c r="C50" s="70">
        <v>683842</v>
      </c>
      <c r="D50" s="71">
        <f>D49+C50</f>
        <v>26570446.059</v>
      </c>
      <c r="E50" s="56">
        <v>533819</v>
      </c>
      <c r="F50" s="71">
        <f>F49+E50</f>
        <v>21295101.880400002</v>
      </c>
    </row>
    <row r="51" spans="1:6" x14ac:dyDescent="0.25">
      <c r="A51" s="68">
        <f t="shared" si="1"/>
        <v>44425</v>
      </c>
      <c r="B51" s="69" t="s">
        <v>6</v>
      </c>
      <c r="C51" s="70">
        <v>752377</v>
      </c>
      <c r="D51" s="71">
        <f t="shared" ref="D51:F56" si="8">D50+C51</f>
        <v>27322823.059</v>
      </c>
      <c r="E51" s="56">
        <v>556191</v>
      </c>
      <c r="F51" s="71">
        <f t="shared" si="8"/>
        <v>21851292.880400002</v>
      </c>
    </row>
    <row r="52" spans="1:6" x14ac:dyDescent="0.25">
      <c r="A52" s="68">
        <f t="shared" si="1"/>
        <v>44426</v>
      </c>
      <c r="B52" s="69" t="s">
        <v>7</v>
      </c>
      <c r="C52" s="70">
        <v>712290</v>
      </c>
      <c r="D52" s="71">
        <f t="shared" si="8"/>
        <v>28035113.059</v>
      </c>
      <c r="E52" s="56">
        <v>579380</v>
      </c>
      <c r="F52" s="71">
        <f t="shared" si="8"/>
        <v>22430672.880400002</v>
      </c>
    </row>
    <row r="53" spans="1:6" x14ac:dyDescent="0.25">
      <c r="A53" s="68">
        <f t="shared" si="1"/>
        <v>44427</v>
      </c>
      <c r="B53" s="69" t="s">
        <v>8</v>
      </c>
      <c r="C53" s="70">
        <v>727541</v>
      </c>
      <c r="D53" s="71">
        <f t="shared" si="8"/>
        <v>28762654.059</v>
      </c>
      <c r="E53" s="56">
        <v>548631</v>
      </c>
      <c r="F53" s="71">
        <f t="shared" si="8"/>
        <v>22979303.880400002</v>
      </c>
    </row>
    <row r="54" spans="1:6" x14ac:dyDescent="0.25">
      <c r="A54" s="68">
        <f t="shared" si="1"/>
        <v>44428</v>
      </c>
      <c r="B54" s="69" t="s">
        <v>2</v>
      </c>
      <c r="C54" s="70">
        <v>665883</v>
      </c>
      <c r="D54" s="71">
        <f t="shared" si="8"/>
        <v>29428537.059</v>
      </c>
      <c r="E54" s="56">
        <v>497898</v>
      </c>
      <c r="F54" s="71">
        <f t="shared" si="8"/>
        <v>23477201.880400002</v>
      </c>
    </row>
    <row r="55" spans="1:6" x14ac:dyDescent="0.25">
      <c r="A55" s="14">
        <f t="shared" si="1"/>
        <v>44429</v>
      </c>
      <c r="B55" s="15" t="s">
        <v>3</v>
      </c>
      <c r="C55" s="28">
        <f>C51*0.5</f>
        <v>376188.5</v>
      </c>
      <c r="D55" s="26">
        <f t="shared" si="8"/>
        <v>29804725.559</v>
      </c>
      <c r="E55" s="30">
        <f>E52*0.5</f>
        <v>289690</v>
      </c>
      <c r="F55" s="26">
        <f t="shared" si="8"/>
        <v>23766891.880400002</v>
      </c>
    </row>
    <row r="56" spans="1:6" x14ac:dyDescent="0.25">
      <c r="A56" s="14">
        <f t="shared" si="1"/>
        <v>44430</v>
      </c>
      <c r="B56" s="15" t="s">
        <v>4</v>
      </c>
      <c r="C56" s="28">
        <f>C53*0.5</f>
        <v>363770.5</v>
      </c>
      <c r="D56" s="26">
        <f t="shared" si="8"/>
        <v>30168496.059</v>
      </c>
      <c r="E56" s="30">
        <f>E51*0.5</f>
        <v>278095.5</v>
      </c>
      <c r="F56" s="26">
        <f t="shared" si="8"/>
        <v>24044987.380400002</v>
      </c>
    </row>
    <row r="57" spans="1:6" x14ac:dyDescent="0.25">
      <c r="A57" s="68">
        <f t="shared" si="1"/>
        <v>44431</v>
      </c>
      <c r="B57" s="69" t="s">
        <v>5</v>
      </c>
      <c r="C57" s="70">
        <v>687629</v>
      </c>
      <c r="D57" s="71">
        <f>D56+C57</f>
        <v>30856125.059</v>
      </c>
      <c r="E57" s="56">
        <v>565897</v>
      </c>
      <c r="F57" s="71">
        <f>F56+E57</f>
        <v>24610884.380400002</v>
      </c>
    </row>
    <row r="58" spans="1:6" x14ac:dyDescent="0.25">
      <c r="A58" s="68">
        <f t="shared" si="1"/>
        <v>44432</v>
      </c>
      <c r="B58" s="69" t="s">
        <v>6</v>
      </c>
      <c r="C58" s="70">
        <v>711264</v>
      </c>
      <c r="D58" s="71">
        <f t="shared" ref="D58:F63" si="9">D57+C58</f>
        <v>31567389.059</v>
      </c>
      <c r="E58" s="56">
        <v>567671</v>
      </c>
      <c r="F58" s="71">
        <f t="shared" si="9"/>
        <v>25178555.380400002</v>
      </c>
    </row>
    <row r="59" spans="1:6" x14ac:dyDescent="0.25">
      <c r="A59" s="68">
        <f t="shared" si="1"/>
        <v>44433</v>
      </c>
      <c r="B59" s="69" t="s">
        <v>7</v>
      </c>
      <c r="C59" s="70">
        <v>758926</v>
      </c>
      <c r="D59" s="71">
        <f t="shared" si="9"/>
        <v>32326315.059</v>
      </c>
      <c r="E59" s="56">
        <v>609923</v>
      </c>
      <c r="F59" s="71">
        <f t="shared" si="9"/>
        <v>25788478.380400002</v>
      </c>
    </row>
    <row r="60" spans="1:6" x14ac:dyDescent="0.25">
      <c r="A60" s="68">
        <f t="shared" si="1"/>
        <v>44434</v>
      </c>
      <c r="B60" s="69" t="s">
        <v>8</v>
      </c>
      <c r="C60" s="70">
        <v>714868</v>
      </c>
      <c r="D60" s="71">
        <f t="shared" si="9"/>
        <v>33041183.059</v>
      </c>
      <c r="E60" s="56">
        <v>575390</v>
      </c>
      <c r="F60" s="71">
        <f t="shared" si="9"/>
        <v>26363868.380400002</v>
      </c>
    </row>
    <row r="61" spans="1:6" x14ac:dyDescent="0.25">
      <c r="A61" s="68">
        <f t="shared" si="1"/>
        <v>44435</v>
      </c>
      <c r="B61" s="69" t="s">
        <v>2</v>
      </c>
      <c r="C61" s="70">
        <v>663928</v>
      </c>
      <c r="D61" s="71">
        <f t="shared" si="9"/>
        <v>33705111.059</v>
      </c>
      <c r="E61" s="56">
        <v>544099</v>
      </c>
      <c r="F61" s="71">
        <f t="shared" si="9"/>
        <v>26907967.380400002</v>
      </c>
    </row>
    <row r="62" spans="1:6" x14ac:dyDescent="0.25">
      <c r="A62" s="14">
        <f t="shared" si="1"/>
        <v>44436</v>
      </c>
      <c r="B62" s="15" t="s">
        <v>3</v>
      </c>
      <c r="C62" s="28">
        <f>C59*0.5</f>
        <v>379463</v>
      </c>
      <c r="D62" s="29">
        <f t="shared" si="9"/>
        <v>34084574.059</v>
      </c>
      <c r="E62" s="30">
        <f>E59*0.5</f>
        <v>304961.5</v>
      </c>
      <c r="F62" s="29">
        <f t="shared" si="9"/>
        <v>27212928.880400002</v>
      </c>
    </row>
    <row r="63" spans="1:6" x14ac:dyDescent="0.25">
      <c r="A63" s="14">
        <f t="shared" si="1"/>
        <v>44437</v>
      </c>
      <c r="B63" s="15" t="s">
        <v>4</v>
      </c>
      <c r="C63" s="28">
        <f>C60*0.5</f>
        <v>357434</v>
      </c>
      <c r="D63" s="26">
        <f t="shared" si="9"/>
        <v>34442008.059</v>
      </c>
      <c r="E63" s="30">
        <f>E58*0.5</f>
        <v>283835.5</v>
      </c>
      <c r="F63" s="26">
        <f t="shared" si="9"/>
        <v>27496764.380400002</v>
      </c>
    </row>
    <row r="64" spans="1:6" x14ac:dyDescent="0.25">
      <c r="A64" s="64">
        <f t="shared" si="1"/>
        <v>44438</v>
      </c>
      <c r="B64" s="65" t="s">
        <v>5</v>
      </c>
      <c r="C64" s="66">
        <v>782596</v>
      </c>
      <c r="D64" s="67">
        <f>D63+C64</f>
        <v>35224604.059</v>
      </c>
      <c r="E64" s="72">
        <v>620876</v>
      </c>
      <c r="F64" s="67">
        <f>F63+E64</f>
        <v>28117640.380400002</v>
      </c>
    </row>
    <row r="65" spans="1:6" x14ac:dyDescent="0.25">
      <c r="A65" s="68">
        <f t="shared" si="1"/>
        <v>44439</v>
      </c>
      <c r="B65" s="69" t="s">
        <v>6</v>
      </c>
      <c r="C65" s="70">
        <v>758882</v>
      </c>
      <c r="D65" s="71">
        <f t="shared" ref="D65:F70" si="10">D64+C65</f>
        <v>35983486.059</v>
      </c>
      <c r="E65" s="56">
        <v>622385</v>
      </c>
      <c r="F65" s="71">
        <f t="shared" si="10"/>
        <v>28740025.380400002</v>
      </c>
    </row>
    <row r="66" spans="1:6" x14ac:dyDescent="0.25">
      <c r="A66" s="68">
        <f t="shared" si="1"/>
        <v>44440</v>
      </c>
      <c r="B66" s="69" t="s">
        <v>7</v>
      </c>
      <c r="C66" s="70">
        <v>907024</v>
      </c>
      <c r="D66" s="71">
        <f t="shared" si="10"/>
        <v>36890510.059</v>
      </c>
      <c r="E66" s="56">
        <v>736651</v>
      </c>
      <c r="F66" s="71">
        <f t="shared" si="10"/>
        <v>29476676.380400002</v>
      </c>
    </row>
    <row r="67" spans="1:6" x14ac:dyDescent="0.25">
      <c r="A67" s="68">
        <f t="shared" si="1"/>
        <v>44441</v>
      </c>
      <c r="B67" s="69" t="s">
        <v>8</v>
      </c>
      <c r="C67" s="70">
        <v>903830</v>
      </c>
      <c r="D67" s="71">
        <f t="shared" si="10"/>
        <v>37794340.059</v>
      </c>
      <c r="E67" s="56">
        <v>735057</v>
      </c>
      <c r="F67" s="71">
        <f t="shared" si="10"/>
        <v>30211733.380400002</v>
      </c>
    </row>
    <row r="68" spans="1:6" x14ac:dyDescent="0.25">
      <c r="A68" s="68">
        <f t="shared" si="1"/>
        <v>44442</v>
      </c>
      <c r="B68" s="69" t="s">
        <v>2</v>
      </c>
      <c r="C68" s="70">
        <v>828889</v>
      </c>
      <c r="D68" s="71">
        <f t="shared" si="10"/>
        <v>38623229.059</v>
      </c>
      <c r="E68" s="56">
        <v>678048</v>
      </c>
      <c r="F68" s="71">
        <f t="shared" si="10"/>
        <v>30889781.380400002</v>
      </c>
    </row>
    <row r="69" spans="1:6" x14ac:dyDescent="0.25">
      <c r="A69" s="14">
        <f t="shared" si="1"/>
        <v>44443</v>
      </c>
      <c r="B69" s="15" t="s">
        <v>3</v>
      </c>
      <c r="C69" s="28">
        <f>C66*0.5</f>
        <v>453512</v>
      </c>
      <c r="D69" s="26">
        <f t="shared" si="10"/>
        <v>39076741.059</v>
      </c>
      <c r="E69" s="30">
        <f>E66*0.5</f>
        <v>368325.5</v>
      </c>
      <c r="F69" s="26">
        <f t="shared" si="10"/>
        <v>31258106.880400002</v>
      </c>
    </row>
    <row r="70" spans="1:6" x14ac:dyDescent="0.25">
      <c r="A70" s="14">
        <f t="shared" si="1"/>
        <v>44444</v>
      </c>
      <c r="B70" s="15" t="s">
        <v>4</v>
      </c>
      <c r="C70" s="28">
        <f>C67*0.5</f>
        <v>451915</v>
      </c>
      <c r="D70" s="26">
        <f t="shared" si="10"/>
        <v>39528656.059</v>
      </c>
      <c r="E70" s="30">
        <f>E67*0.5</f>
        <v>367528.5</v>
      </c>
      <c r="F70" s="26">
        <f t="shared" si="10"/>
        <v>31625635.380400002</v>
      </c>
    </row>
    <row r="71" spans="1:6" x14ac:dyDescent="0.25">
      <c r="A71" s="68">
        <f t="shared" ref="A71:A95" si="11">A70+1</f>
        <v>44445</v>
      </c>
      <c r="B71" s="69" t="s">
        <v>5</v>
      </c>
      <c r="C71" s="70">
        <v>836181</v>
      </c>
      <c r="D71" s="71">
        <f>D70+C71</f>
        <v>40364837.059</v>
      </c>
      <c r="E71" s="56">
        <v>726226</v>
      </c>
      <c r="F71" s="71">
        <f>F70+E71</f>
        <v>32351861.380400002</v>
      </c>
    </row>
    <row r="72" spans="1:6" x14ac:dyDescent="0.25">
      <c r="A72" s="68">
        <f t="shared" si="11"/>
        <v>44446</v>
      </c>
      <c r="B72" s="69" t="s">
        <v>6</v>
      </c>
      <c r="C72" s="70">
        <v>912080</v>
      </c>
      <c r="D72" s="71">
        <f t="shared" ref="D72:F77" si="12">D71+C72</f>
        <v>41276917.059</v>
      </c>
      <c r="E72" s="56">
        <v>730132</v>
      </c>
      <c r="F72" s="71">
        <f t="shared" si="12"/>
        <v>33081993.380400002</v>
      </c>
    </row>
    <row r="73" spans="1:6" x14ac:dyDescent="0.25">
      <c r="A73" s="68">
        <f t="shared" si="11"/>
        <v>44447</v>
      </c>
      <c r="B73" s="69" t="s">
        <v>7</v>
      </c>
      <c r="C73" s="70">
        <v>948135</v>
      </c>
      <c r="D73" s="71">
        <f t="shared" si="12"/>
        <v>42225052.059</v>
      </c>
      <c r="E73" s="56">
        <v>736862</v>
      </c>
      <c r="F73" s="71">
        <f t="shared" si="12"/>
        <v>33818855.380400002</v>
      </c>
    </row>
    <row r="74" spans="1:6" x14ac:dyDescent="0.25">
      <c r="A74" s="68">
        <f t="shared" si="11"/>
        <v>44448</v>
      </c>
      <c r="B74" s="69" t="s">
        <v>8</v>
      </c>
      <c r="C74" s="70">
        <v>861525</v>
      </c>
      <c r="D74" s="71">
        <f t="shared" si="12"/>
        <v>43086577.059</v>
      </c>
      <c r="E74" s="56">
        <v>726241</v>
      </c>
      <c r="F74" s="71">
        <f t="shared" si="12"/>
        <v>34545096.380400002</v>
      </c>
    </row>
    <row r="75" spans="1:6" x14ac:dyDescent="0.25">
      <c r="A75" s="68">
        <f t="shared" si="11"/>
        <v>44449</v>
      </c>
      <c r="B75" s="69" t="s">
        <v>2</v>
      </c>
      <c r="C75" s="70">
        <v>811661</v>
      </c>
      <c r="D75" s="71">
        <f t="shared" si="12"/>
        <v>43898238.059</v>
      </c>
      <c r="E75" s="56">
        <v>675844</v>
      </c>
      <c r="F75" s="71">
        <f t="shared" si="12"/>
        <v>35220940.380400002</v>
      </c>
    </row>
    <row r="76" spans="1:6" x14ac:dyDescent="0.25">
      <c r="A76" s="14">
        <f t="shared" si="11"/>
        <v>44450</v>
      </c>
      <c r="B76" s="15" t="s">
        <v>3</v>
      </c>
      <c r="C76" s="28">
        <f>C73*0.5</f>
        <v>474067.5</v>
      </c>
      <c r="D76" s="26">
        <f t="shared" si="12"/>
        <v>44372305.559</v>
      </c>
      <c r="E76" s="30">
        <f>E73*0.5</f>
        <v>368431</v>
      </c>
      <c r="F76" s="26">
        <f t="shared" si="12"/>
        <v>35589371.380400002</v>
      </c>
    </row>
    <row r="77" spans="1:6" x14ac:dyDescent="0.25">
      <c r="A77" s="14">
        <f t="shared" si="11"/>
        <v>44451</v>
      </c>
      <c r="B77" s="15" t="s">
        <v>4</v>
      </c>
      <c r="C77" s="28">
        <f>C72*0.5</f>
        <v>456040</v>
      </c>
      <c r="D77" s="26">
        <f t="shared" si="12"/>
        <v>44828345.559</v>
      </c>
      <c r="E77" s="30">
        <f>E72*0.5</f>
        <v>365066</v>
      </c>
      <c r="F77" s="26">
        <f t="shared" si="12"/>
        <v>35954437.380400002</v>
      </c>
    </row>
    <row r="78" spans="1:6" x14ac:dyDescent="0.25">
      <c r="A78" s="68">
        <f t="shared" si="11"/>
        <v>44452</v>
      </c>
      <c r="B78" s="69" t="s">
        <v>5</v>
      </c>
      <c r="C78" s="70">
        <v>882207</v>
      </c>
      <c r="D78" s="71">
        <f>D77+C78</f>
        <v>45710552.559</v>
      </c>
      <c r="E78" s="56">
        <v>737418</v>
      </c>
      <c r="F78" s="71">
        <f>F77+E78</f>
        <v>36691855.380400002</v>
      </c>
    </row>
    <row r="79" spans="1:6" x14ac:dyDescent="0.25">
      <c r="A79" s="68">
        <f t="shared" si="11"/>
        <v>44453</v>
      </c>
      <c r="B79" s="69" t="s">
        <v>6</v>
      </c>
      <c r="C79" s="70">
        <v>863122</v>
      </c>
      <c r="D79" s="71">
        <f t="shared" ref="D79:F84" si="13">D78+C79</f>
        <v>46573674.559</v>
      </c>
      <c r="E79" s="56">
        <v>748694</v>
      </c>
      <c r="F79" s="71">
        <f t="shared" si="13"/>
        <v>37440549.380400002</v>
      </c>
    </row>
    <row r="80" spans="1:6" x14ac:dyDescent="0.25">
      <c r="A80" s="68">
        <f t="shared" si="11"/>
        <v>44454</v>
      </c>
      <c r="B80" s="69" t="s">
        <v>7</v>
      </c>
      <c r="C80" s="70">
        <v>950434</v>
      </c>
      <c r="D80" s="71">
        <f t="shared" si="13"/>
        <v>47524108.559</v>
      </c>
      <c r="E80" s="56">
        <v>754073</v>
      </c>
      <c r="F80" s="71">
        <f t="shared" si="13"/>
        <v>38194622.380400002</v>
      </c>
    </row>
    <row r="81" spans="1:6" x14ac:dyDescent="0.25">
      <c r="A81" s="68">
        <f t="shared" si="11"/>
        <v>44455</v>
      </c>
      <c r="B81" s="69" t="s">
        <v>8</v>
      </c>
      <c r="C81" s="70">
        <v>909273</v>
      </c>
      <c r="D81" s="71">
        <f t="shared" si="13"/>
        <v>48433381.559</v>
      </c>
      <c r="E81" s="56">
        <v>714301</v>
      </c>
      <c r="F81" s="71">
        <f t="shared" si="13"/>
        <v>38908923.380400002</v>
      </c>
    </row>
    <row r="82" spans="1:6" x14ac:dyDescent="0.25">
      <c r="A82" s="68">
        <f t="shared" si="11"/>
        <v>44456</v>
      </c>
      <c r="B82" s="69" t="s">
        <v>2</v>
      </c>
      <c r="C82" s="70">
        <v>834603</v>
      </c>
      <c r="D82" s="71">
        <f t="shared" si="13"/>
        <v>49267984.559</v>
      </c>
      <c r="E82" s="56">
        <v>696291</v>
      </c>
      <c r="F82" s="71">
        <f t="shared" si="13"/>
        <v>39605214.380400002</v>
      </c>
    </row>
    <row r="83" spans="1:6" x14ac:dyDescent="0.25">
      <c r="A83" s="14">
        <f t="shared" si="11"/>
        <v>44457</v>
      </c>
      <c r="B83" s="15" t="s">
        <v>3</v>
      </c>
      <c r="C83" s="28">
        <f>C80*0.5</f>
        <v>475217</v>
      </c>
      <c r="D83" s="26">
        <f t="shared" si="13"/>
        <v>49743201.559</v>
      </c>
      <c r="E83" s="30">
        <f>E80*0.5</f>
        <v>377036.5</v>
      </c>
      <c r="F83" s="26">
        <f t="shared" si="13"/>
        <v>39982250.880400002</v>
      </c>
    </row>
    <row r="84" spans="1:6" x14ac:dyDescent="0.25">
      <c r="A84" s="14">
        <f t="shared" si="11"/>
        <v>44458</v>
      </c>
      <c r="B84" s="15" t="s">
        <v>4</v>
      </c>
      <c r="C84" s="28">
        <f>C81*0.5</f>
        <v>454636.5</v>
      </c>
      <c r="D84" s="26">
        <f t="shared" si="13"/>
        <v>50197838.059</v>
      </c>
      <c r="E84" s="30">
        <f>E79*0.5</f>
        <v>374347</v>
      </c>
      <c r="F84" s="26">
        <f t="shared" si="13"/>
        <v>40356597.880400002</v>
      </c>
    </row>
    <row r="85" spans="1:6" x14ac:dyDescent="0.25">
      <c r="A85" s="68">
        <f t="shared" si="11"/>
        <v>44459</v>
      </c>
      <c r="B85" s="69" t="s">
        <v>5</v>
      </c>
      <c r="C85" s="70">
        <v>944534</v>
      </c>
      <c r="D85" s="71">
        <f>D84+C85</f>
        <v>51142372.059</v>
      </c>
      <c r="E85" s="56">
        <v>739027</v>
      </c>
      <c r="F85" s="71">
        <f>F84+E85</f>
        <v>41095624.880400002</v>
      </c>
    </row>
    <row r="86" spans="1:6" x14ac:dyDescent="0.25">
      <c r="A86" s="68">
        <f t="shared" si="11"/>
        <v>44460</v>
      </c>
      <c r="B86" s="69" t="s">
        <v>6</v>
      </c>
      <c r="C86" s="70">
        <v>976139</v>
      </c>
      <c r="D86" s="71">
        <f t="shared" ref="D86:F94" si="14">D85+C86</f>
        <v>52118511.059</v>
      </c>
      <c r="E86" s="56">
        <v>730624</v>
      </c>
      <c r="F86" s="71">
        <f t="shared" si="14"/>
        <v>41826248.880400002</v>
      </c>
    </row>
    <row r="87" spans="1:6" x14ac:dyDescent="0.25">
      <c r="A87" s="68">
        <f t="shared" si="11"/>
        <v>44461</v>
      </c>
      <c r="B87" s="69" t="s">
        <v>7</v>
      </c>
      <c r="C87" s="70">
        <v>991520</v>
      </c>
      <c r="D87" s="71">
        <f t="shared" si="14"/>
        <v>53110031.059</v>
      </c>
      <c r="E87" s="56">
        <v>766976</v>
      </c>
      <c r="F87" s="71">
        <f t="shared" si="14"/>
        <v>42593224.880400002</v>
      </c>
    </row>
    <row r="88" spans="1:6" x14ac:dyDescent="0.25">
      <c r="A88" s="68">
        <f t="shared" si="11"/>
        <v>44462</v>
      </c>
      <c r="B88" s="69" t="s">
        <v>8</v>
      </c>
      <c r="C88" s="70">
        <v>944231</v>
      </c>
      <c r="D88" s="71">
        <f t="shared" si="14"/>
        <v>54054262.059</v>
      </c>
      <c r="E88" s="56">
        <v>767018</v>
      </c>
      <c r="F88" s="71">
        <f t="shared" si="14"/>
        <v>43360242.880400002</v>
      </c>
    </row>
    <row r="89" spans="1:6" x14ac:dyDescent="0.25">
      <c r="A89" s="68">
        <f t="shared" si="11"/>
        <v>44463</v>
      </c>
      <c r="B89" s="69" t="s">
        <v>2</v>
      </c>
      <c r="C89" s="70">
        <v>864943</v>
      </c>
      <c r="D89" s="71">
        <f t="shared" si="14"/>
        <v>54919205.059</v>
      </c>
      <c r="E89" s="56">
        <v>689262</v>
      </c>
      <c r="F89" s="71">
        <f t="shared" si="14"/>
        <v>44049504.880400002</v>
      </c>
    </row>
    <row r="90" spans="1:6" x14ac:dyDescent="0.25">
      <c r="A90" s="14">
        <f t="shared" si="11"/>
        <v>44464</v>
      </c>
      <c r="B90" s="15" t="s">
        <v>3</v>
      </c>
      <c r="C90" s="28">
        <f>C87*0.5</f>
        <v>495760</v>
      </c>
      <c r="D90" s="26">
        <f t="shared" si="14"/>
        <v>55414965.059</v>
      </c>
      <c r="E90" s="30">
        <f>E88*0.5</f>
        <v>383509</v>
      </c>
      <c r="F90" s="26">
        <f t="shared" si="14"/>
        <v>44433013.880400002</v>
      </c>
    </row>
    <row r="91" spans="1:6" x14ac:dyDescent="0.25">
      <c r="A91" s="14">
        <f t="shared" si="11"/>
        <v>44465</v>
      </c>
      <c r="B91" s="15" t="s">
        <v>4</v>
      </c>
      <c r="C91" s="28">
        <f>C86*0.5</f>
        <v>488069.5</v>
      </c>
      <c r="D91" s="26">
        <f t="shared" si="14"/>
        <v>55903034.559</v>
      </c>
      <c r="E91" s="30">
        <f>E87*0.5</f>
        <v>383488</v>
      </c>
      <c r="F91" s="26">
        <f t="shared" si="14"/>
        <v>44816501.880400002</v>
      </c>
    </row>
    <row r="92" spans="1:6" x14ac:dyDescent="0.25">
      <c r="A92" s="68">
        <f t="shared" si="11"/>
        <v>44466</v>
      </c>
      <c r="B92" s="69" t="s">
        <v>5</v>
      </c>
      <c r="C92" s="70">
        <v>724330</v>
      </c>
      <c r="D92" s="71">
        <f t="shared" si="14"/>
        <v>56627364.559</v>
      </c>
      <c r="E92" s="56">
        <v>580376</v>
      </c>
      <c r="F92" s="71">
        <f t="shared" si="14"/>
        <v>45396877.880400002</v>
      </c>
    </row>
    <row r="93" spans="1:6" x14ac:dyDescent="0.25">
      <c r="A93" s="14">
        <f t="shared" si="11"/>
        <v>44467</v>
      </c>
      <c r="B93" s="15" t="s">
        <v>6</v>
      </c>
      <c r="C93" s="28">
        <f>C90</f>
        <v>495760</v>
      </c>
      <c r="D93" s="29">
        <f t="shared" si="14"/>
        <v>57123124.559</v>
      </c>
      <c r="E93" s="30">
        <f>E90</f>
        <v>383509</v>
      </c>
      <c r="F93" s="29">
        <f t="shared" si="14"/>
        <v>45780386.880400002</v>
      </c>
    </row>
    <row r="94" spans="1:6" x14ac:dyDescent="0.25">
      <c r="A94" s="68">
        <f t="shared" si="11"/>
        <v>44468</v>
      </c>
      <c r="B94" s="69" t="s">
        <v>7</v>
      </c>
      <c r="C94" s="70">
        <v>1067291</v>
      </c>
      <c r="D94" s="71">
        <f t="shared" si="14"/>
        <v>58190415.559</v>
      </c>
      <c r="E94" s="56">
        <v>781816</v>
      </c>
      <c r="F94" s="71">
        <f t="shared" si="14"/>
        <v>46562202.880400002</v>
      </c>
    </row>
    <row r="95" spans="1:6" ht="15.75" thickBot="1" x14ac:dyDescent="0.3">
      <c r="A95" s="73">
        <f t="shared" si="11"/>
        <v>44469</v>
      </c>
      <c r="B95" s="74" t="s">
        <v>8</v>
      </c>
      <c r="C95" s="75">
        <v>1006767</v>
      </c>
      <c r="D95" s="76">
        <f t="shared" ref="D95" si="15">D94+C95</f>
        <v>59197182.559</v>
      </c>
      <c r="E95" s="77">
        <v>791009</v>
      </c>
      <c r="F95" s="76">
        <f t="shared" ref="F95" si="16">F94+E95</f>
        <v>47353211.880400002</v>
      </c>
    </row>
    <row r="96" spans="1:6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618B-7B6B-491A-BE6E-F37CBDDD7917}">
  <dimension ref="A1:K96"/>
  <sheetViews>
    <sheetView topLeftCell="A61" workbookViewId="0">
      <selection activeCell="H61" sqref="H1:M1048576"/>
    </sheetView>
  </sheetViews>
  <sheetFormatPr defaultRowHeight="15" x14ac:dyDescent="0.25"/>
  <cols>
    <col min="1" max="1" width="10.140625" bestFit="1" customWidth="1"/>
    <col min="2" max="2" width="7.7109375" customWidth="1"/>
    <col min="4" max="4" width="9.7109375" customWidth="1"/>
    <col min="5" max="5" width="9.28515625" customWidth="1"/>
    <col min="6" max="6" width="10" customWidth="1"/>
    <col min="7" max="7" width="2" customWidth="1"/>
  </cols>
  <sheetData>
    <row r="1" spans="1:6" x14ac:dyDescent="0.25">
      <c r="A1" s="1" t="s">
        <v>13</v>
      </c>
      <c r="C1" s="20"/>
      <c r="D1" s="20"/>
      <c r="E1" s="20"/>
      <c r="F1" s="20"/>
    </row>
    <row r="2" spans="1:6" ht="15.75" thickBot="1" x14ac:dyDescent="0.3">
      <c r="A2" s="1" t="s">
        <v>17</v>
      </c>
      <c r="C2" s="20"/>
      <c r="D2" s="20"/>
      <c r="E2" s="20"/>
      <c r="F2" s="20"/>
    </row>
    <row r="3" spans="1:6" ht="16.5" thickTop="1" thickBot="1" x14ac:dyDescent="0.3">
      <c r="A3" s="5" t="s">
        <v>0</v>
      </c>
      <c r="B3" s="82" t="s">
        <v>1</v>
      </c>
      <c r="C3" s="21" t="s">
        <v>9</v>
      </c>
      <c r="D3" s="22" t="s">
        <v>10</v>
      </c>
      <c r="E3" s="23" t="s">
        <v>11</v>
      </c>
      <c r="F3" s="24" t="s">
        <v>10</v>
      </c>
    </row>
    <row r="4" spans="1:6" x14ac:dyDescent="0.25">
      <c r="A4" s="68">
        <v>44470</v>
      </c>
      <c r="B4" s="84" t="s">
        <v>2</v>
      </c>
      <c r="C4" s="56">
        <v>928355</v>
      </c>
      <c r="D4" s="71">
        <f>C4</f>
        <v>928355</v>
      </c>
      <c r="E4" s="70">
        <v>741228</v>
      </c>
      <c r="F4" s="71">
        <f>E4</f>
        <v>741228</v>
      </c>
    </row>
    <row r="5" spans="1:6" x14ac:dyDescent="0.25">
      <c r="A5" s="14">
        <f>A4+1</f>
        <v>44471</v>
      </c>
      <c r="B5" s="85" t="s">
        <v>3</v>
      </c>
      <c r="C5" s="30">
        <f>'3.Q21'!C94*0.5</f>
        <v>533645.5</v>
      </c>
      <c r="D5" s="26">
        <f t="shared" ref="D5:F7" si="0">D4+C5</f>
        <v>1462000.5</v>
      </c>
      <c r="E5" s="28">
        <f>'3.Q21'!E95*0.5</f>
        <v>395504.5</v>
      </c>
      <c r="F5" s="26">
        <f t="shared" si="0"/>
        <v>1136732.5</v>
      </c>
    </row>
    <row r="6" spans="1:6" x14ac:dyDescent="0.25">
      <c r="A6" s="14">
        <f t="shared" ref="A6:A69" si="1">A5+1</f>
        <v>44472</v>
      </c>
      <c r="B6" s="85" t="s">
        <v>4</v>
      </c>
      <c r="C6" s="30">
        <f>'3.Q21'!C95*0.5</f>
        <v>503383.5</v>
      </c>
      <c r="D6" s="26">
        <f t="shared" si="0"/>
        <v>1965384</v>
      </c>
      <c r="E6" s="28">
        <f>'3.Q21'!E94*0.5</f>
        <v>390908</v>
      </c>
      <c r="F6" s="26">
        <f t="shared" si="0"/>
        <v>1527640.5</v>
      </c>
    </row>
    <row r="7" spans="1:6" x14ac:dyDescent="0.25">
      <c r="A7" s="88">
        <f t="shared" si="1"/>
        <v>44473</v>
      </c>
      <c r="B7" s="89" t="s">
        <v>5</v>
      </c>
      <c r="C7" s="90">
        <v>1005738</v>
      </c>
      <c r="D7" s="91">
        <f t="shared" si="0"/>
        <v>2971122</v>
      </c>
      <c r="E7" s="90">
        <v>798381</v>
      </c>
      <c r="F7" s="91">
        <f t="shared" si="0"/>
        <v>2326021.5</v>
      </c>
    </row>
    <row r="8" spans="1:6" x14ac:dyDescent="0.25">
      <c r="A8" s="88">
        <f t="shared" si="1"/>
        <v>44474</v>
      </c>
      <c r="B8" s="89" t="s">
        <v>6</v>
      </c>
      <c r="C8" s="90">
        <v>986248</v>
      </c>
      <c r="D8" s="92">
        <f>D7+C8</f>
        <v>3957370</v>
      </c>
      <c r="E8" s="90">
        <v>805956</v>
      </c>
      <c r="F8" s="92">
        <f>F7+E8</f>
        <v>3131977.5</v>
      </c>
    </row>
    <row r="9" spans="1:6" x14ac:dyDescent="0.25">
      <c r="A9" s="8">
        <f t="shared" si="1"/>
        <v>44475</v>
      </c>
      <c r="B9" s="87" t="s">
        <v>7</v>
      </c>
      <c r="C9" s="34">
        <v>1042811</v>
      </c>
      <c r="D9" s="33">
        <f t="shared" ref="D9:F13" si="2">D8+C9</f>
        <v>5000181</v>
      </c>
      <c r="E9" s="34">
        <v>825935</v>
      </c>
      <c r="F9" s="33">
        <f t="shared" si="2"/>
        <v>3957912.5</v>
      </c>
    </row>
    <row r="10" spans="1:6" x14ac:dyDescent="0.25">
      <c r="A10" s="8">
        <f t="shared" si="1"/>
        <v>44476</v>
      </c>
      <c r="B10" s="87" t="s">
        <v>8</v>
      </c>
      <c r="C10" s="34">
        <v>1010041</v>
      </c>
      <c r="D10" s="33">
        <f t="shared" si="2"/>
        <v>6010222</v>
      </c>
      <c r="E10" s="34">
        <v>794789</v>
      </c>
      <c r="F10" s="33">
        <f t="shared" si="2"/>
        <v>4752701.5</v>
      </c>
    </row>
    <row r="11" spans="1:6" x14ac:dyDescent="0.25">
      <c r="A11" s="8">
        <f t="shared" si="1"/>
        <v>44477</v>
      </c>
      <c r="B11" s="87" t="s">
        <v>2</v>
      </c>
      <c r="C11" s="34">
        <v>962457</v>
      </c>
      <c r="D11" s="33">
        <f t="shared" si="2"/>
        <v>6972679</v>
      </c>
      <c r="E11" s="34">
        <v>778441</v>
      </c>
      <c r="F11" s="33">
        <f t="shared" si="2"/>
        <v>5531142.5</v>
      </c>
    </row>
    <row r="12" spans="1:6" x14ac:dyDescent="0.25">
      <c r="A12" s="14">
        <f t="shared" si="1"/>
        <v>44478</v>
      </c>
      <c r="B12" s="85" t="s">
        <v>3</v>
      </c>
      <c r="C12" s="28">
        <f>C9*0.5</f>
        <v>521405.5</v>
      </c>
      <c r="D12" s="26">
        <f t="shared" si="2"/>
        <v>7494084.5</v>
      </c>
      <c r="E12" s="28">
        <f>E9*0.5</f>
        <v>412967.5</v>
      </c>
      <c r="F12" s="26">
        <f t="shared" si="2"/>
        <v>5944110</v>
      </c>
    </row>
    <row r="13" spans="1:6" x14ac:dyDescent="0.25">
      <c r="A13" s="14">
        <f t="shared" si="1"/>
        <v>44479</v>
      </c>
      <c r="B13" s="85" t="s">
        <v>4</v>
      </c>
      <c r="C13" s="28">
        <f>C10*0.5</f>
        <v>505020.5</v>
      </c>
      <c r="D13" s="26">
        <f t="shared" si="2"/>
        <v>7999105</v>
      </c>
      <c r="E13" s="28">
        <f>E8*0.5</f>
        <v>402978</v>
      </c>
      <c r="F13" s="26">
        <f t="shared" si="2"/>
        <v>6347088</v>
      </c>
    </row>
    <row r="14" spans="1:6" x14ac:dyDescent="0.25">
      <c r="A14" s="68">
        <f t="shared" si="1"/>
        <v>44480</v>
      </c>
      <c r="B14" s="84" t="s">
        <v>5</v>
      </c>
      <c r="C14" s="56">
        <v>968516</v>
      </c>
      <c r="D14" s="71">
        <f>D13+C14</f>
        <v>8967621</v>
      </c>
      <c r="E14" s="56">
        <v>793385</v>
      </c>
      <c r="F14" s="71">
        <f>F13+E14</f>
        <v>7140473</v>
      </c>
    </row>
    <row r="15" spans="1:6" x14ac:dyDescent="0.25">
      <c r="A15" s="68">
        <f t="shared" si="1"/>
        <v>44481</v>
      </c>
      <c r="B15" s="84" t="s">
        <v>6</v>
      </c>
      <c r="C15" s="56">
        <v>985187</v>
      </c>
      <c r="D15" s="71">
        <f t="shared" ref="D15:F20" si="3">D14+C15</f>
        <v>9952808</v>
      </c>
      <c r="E15" s="56">
        <v>795524</v>
      </c>
      <c r="F15" s="71">
        <f t="shared" si="3"/>
        <v>7935997</v>
      </c>
    </row>
    <row r="16" spans="1:6" x14ac:dyDescent="0.25">
      <c r="A16" s="68">
        <f t="shared" si="1"/>
        <v>44482</v>
      </c>
      <c r="B16" s="69" t="s">
        <v>7</v>
      </c>
      <c r="C16" s="70">
        <v>1017790</v>
      </c>
      <c r="D16" s="71">
        <f t="shared" si="3"/>
        <v>10970598</v>
      </c>
      <c r="E16" s="56">
        <v>792631</v>
      </c>
      <c r="F16" s="71">
        <f t="shared" si="3"/>
        <v>8728628</v>
      </c>
    </row>
    <row r="17" spans="1:6" x14ac:dyDescent="0.25">
      <c r="A17" s="68">
        <f t="shared" si="1"/>
        <v>44483</v>
      </c>
      <c r="B17" s="69" t="s">
        <v>8</v>
      </c>
      <c r="C17" s="70">
        <v>1003016</v>
      </c>
      <c r="D17" s="71">
        <f t="shared" si="3"/>
        <v>11973614</v>
      </c>
      <c r="E17" s="56">
        <v>808691</v>
      </c>
      <c r="F17" s="71">
        <f t="shared" si="3"/>
        <v>9537319</v>
      </c>
    </row>
    <row r="18" spans="1:6" x14ac:dyDescent="0.25">
      <c r="A18" s="68">
        <f t="shared" si="1"/>
        <v>44484</v>
      </c>
      <c r="B18" s="69" t="s">
        <v>2</v>
      </c>
      <c r="C18" s="70">
        <v>955080</v>
      </c>
      <c r="D18" s="71">
        <f t="shared" si="3"/>
        <v>12928694</v>
      </c>
      <c r="E18" s="56">
        <v>746267</v>
      </c>
      <c r="F18" s="71">
        <f t="shared" si="3"/>
        <v>10283586</v>
      </c>
    </row>
    <row r="19" spans="1:6" x14ac:dyDescent="0.25">
      <c r="A19" s="14">
        <f t="shared" si="1"/>
        <v>44485</v>
      </c>
      <c r="B19" s="15" t="s">
        <v>3</v>
      </c>
      <c r="C19" s="28">
        <f>C16*0.5</f>
        <v>508895</v>
      </c>
      <c r="D19" s="26">
        <f t="shared" si="3"/>
        <v>13437589</v>
      </c>
      <c r="E19" s="28">
        <f>E17*0.5</f>
        <v>404345.5</v>
      </c>
      <c r="F19" s="26">
        <f t="shared" si="3"/>
        <v>10687931.5</v>
      </c>
    </row>
    <row r="20" spans="1:6" x14ac:dyDescent="0.25">
      <c r="A20" s="14">
        <f t="shared" si="1"/>
        <v>44486</v>
      </c>
      <c r="B20" s="15" t="s">
        <v>4</v>
      </c>
      <c r="C20" s="28">
        <f>C17*0.5</f>
        <v>501508</v>
      </c>
      <c r="D20" s="26">
        <f t="shared" si="3"/>
        <v>13939097</v>
      </c>
      <c r="E20" s="28">
        <f>E15*0.5</f>
        <v>397762</v>
      </c>
      <c r="F20" s="26">
        <f t="shared" si="3"/>
        <v>11085693.5</v>
      </c>
    </row>
    <row r="21" spans="1:6" x14ac:dyDescent="0.25">
      <c r="A21" s="68">
        <f t="shared" si="1"/>
        <v>44487</v>
      </c>
      <c r="B21" s="69" t="s">
        <v>5</v>
      </c>
      <c r="C21" s="70">
        <v>968153</v>
      </c>
      <c r="D21" s="71">
        <f>D20+C21</f>
        <v>14907250</v>
      </c>
      <c r="E21" s="56">
        <v>787209</v>
      </c>
      <c r="F21" s="71">
        <f>F20+E21</f>
        <v>11872902.5</v>
      </c>
    </row>
    <row r="22" spans="1:6" x14ac:dyDescent="0.25">
      <c r="A22" s="68">
        <f t="shared" si="1"/>
        <v>44488</v>
      </c>
      <c r="B22" s="69" t="s">
        <v>6</v>
      </c>
      <c r="C22" s="70">
        <v>953398</v>
      </c>
      <c r="D22" s="71">
        <f t="shared" ref="D22:F27" si="4">D21+C22</f>
        <v>15860648</v>
      </c>
      <c r="E22" s="56">
        <v>794901</v>
      </c>
      <c r="F22" s="71">
        <f t="shared" si="4"/>
        <v>12667803.5</v>
      </c>
    </row>
    <row r="23" spans="1:6" x14ac:dyDescent="0.25">
      <c r="A23" s="68">
        <f t="shared" si="1"/>
        <v>44489</v>
      </c>
      <c r="B23" s="69" t="s">
        <v>7</v>
      </c>
      <c r="C23" s="70">
        <v>1036349</v>
      </c>
      <c r="D23" s="71">
        <f t="shared" si="4"/>
        <v>16896997</v>
      </c>
      <c r="E23" s="56">
        <v>827626</v>
      </c>
      <c r="F23" s="71">
        <f t="shared" si="4"/>
        <v>13495429.5</v>
      </c>
    </row>
    <row r="24" spans="1:6" x14ac:dyDescent="0.25">
      <c r="A24" s="68">
        <f t="shared" si="1"/>
        <v>44490</v>
      </c>
      <c r="B24" s="69" t="s">
        <v>8</v>
      </c>
      <c r="C24" s="70">
        <v>1012377</v>
      </c>
      <c r="D24" s="71">
        <f t="shared" si="4"/>
        <v>17909374</v>
      </c>
      <c r="E24" s="56">
        <v>775337</v>
      </c>
      <c r="F24" s="71">
        <f t="shared" si="4"/>
        <v>14270766.5</v>
      </c>
    </row>
    <row r="25" spans="1:6" x14ac:dyDescent="0.25">
      <c r="A25" s="68">
        <f t="shared" si="1"/>
        <v>44491</v>
      </c>
      <c r="B25" s="69" t="s">
        <v>2</v>
      </c>
      <c r="C25" s="70">
        <v>936394</v>
      </c>
      <c r="D25" s="71">
        <f t="shared" si="4"/>
        <v>18845768</v>
      </c>
      <c r="E25" s="56">
        <v>738183</v>
      </c>
      <c r="F25" s="71">
        <f t="shared" si="4"/>
        <v>15008949.5</v>
      </c>
    </row>
    <row r="26" spans="1:6" x14ac:dyDescent="0.25">
      <c r="A26" s="14">
        <f t="shared" si="1"/>
        <v>44492</v>
      </c>
      <c r="B26" s="15" t="s">
        <v>3</v>
      </c>
      <c r="C26" s="28">
        <f>C23*0.5</f>
        <v>518174.5</v>
      </c>
      <c r="D26" s="26">
        <f t="shared" si="4"/>
        <v>19363942.5</v>
      </c>
      <c r="E26" s="30">
        <f>E23*0.5</f>
        <v>413813</v>
      </c>
      <c r="F26" s="26">
        <f t="shared" si="4"/>
        <v>15422762.5</v>
      </c>
    </row>
    <row r="27" spans="1:6" x14ac:dyDescent="0.25">
      <c r="A27" s="14">
        <f t="shared" si="1"/>
        <v>44493</v>
      </c>
      <c r="B27" s="15" t="s">
        <v>4</v>
      </c>
      <c r="C27" s="28">
        <f>C24*0.5</f>
        <v>506188.5</v>
      </c>
      <c r="D27" s="26">
        <f t="shared" si="4"/>
        <v>19870131</v>
      </c>
      <c r="E27" s="30">
        <f>E22*0.5</f>
        <v>397450.5</v>
      </c>
      <c r="F27" s="26">
        <f t="shared" si="4"/>
        <v>15820213</v>
      </c>
    </row>
    <row r="28" spans="1:6" x14ac:dyDescent="0.25">
      <c r="A28" s="68">
        <f t="shared" si="1"/>
        <v>44494</v>
      </c>
      <c r="B28" s="69" t="s">
        <v>5</v>
      </c>
      <c r="C28" s="70">
        <v>886103</v>
      </c>
      <c r="D28" s="71">
        <f>D27+C28</f>
        <v>20756234</v>
      </c>
      <c r="E28" s="56">
        <v>726809</v>
      </c>
      <c r="F28" s="71">
        <f>F27+E28</f>
        <v>16547022</v>
      </c>
    </row>
    <row r="29" spans="1:6" x14ac:dyDescent="0.25">
      <c r="A29" s="68">
        <f t="shared" si="1"/>
        <v>44495</v>
      </c>
      <c r="B29" s="69" t="s">
        <v>6</v>
      </c>
      <c r="C29" s="70">
        <v>914963</v>
      </c>
      <c r="D29" s="71">
        <f t="shared" ref="D29:F34" si="5">D28+C29</f>
        <v>21671197</v>
      </c>
      <c r="E29" s="56">
        <v>743495</v>
      </c>
      <c r="F29" s="71">
        <f t="shared" si="5"/>
        <v>17290517</v>
      </c>
    </row>
    <row r="30" spans="1:6" x14ac:dyDescent="0.25">
      <c r="A30" s="68">
        <f t="shared" si="1"/>
        <v>44496</v>
      </c>
      <c r="B30" s="69" t="s">
        <v>7</v>
      </c>
      <c r="C30" s="70">
        <v>928318</v>
      </c>
      <c r="D30" s="71">
        <f t="shared" si="5"/>
        <v>22599515</v>
      </c>
      <c r="E30" s="56">
        <v>690188</v>
      </c>
      <c r="F30" s="71">
        <f t="shared" si="5"/>
        <v>17980705</v>
      </c>
    </row>
    <row r="31" spans="1:6" x14ac:dyDescent="0.25">
      <c r="A31" s="93">
        <f t="shared" si="1"/>
        <v>44497</v>
      </c>
      <c r="B31" s="94" t="s">
        <v>8</v>
      </c>
      <c r="C31" s="95">
        <f>C30*0.5</f>
        <v>464159</v>
      </c>
      <c r="D31" s="96">
        <f t="shared" si="5"/>
        <v>23063674</v>
      </c>
      <c r="E31" s="95">
        <f>E30*0.5+45000</f>
        <v>390094</v>
      </c>
      <c r="F31" s="96">
        <f t="shared" si="5"/>
        <v>18370799</v>
      </c>
    </row>
    <row r="32" spans="1:6" x14ac:dyDescent="0.25">
      <c r="A32" s="68">
        <f t="shared" si="1"/>
        <v>44498</v>
      </c>
      <c r="B32" s="69" t="s">
        <v>2</v>
      </c>
      <c r="C32" s="70">
        <v>712776</v>
      </c>
      <c r="D32" s="71">
        <f t="shared" si="5"/>
        <v>23776450</v>
      </c>
      <c r="E32" s="56">
        <v>630783</v>
      </c>
      <c r="F32" s="71">
        <f t="shared" si="5"/>
        <v>19001582</v>
      </c>
    </row>
    <row r="33" spans="1:6" x14ac:dyDescent="0.25">
      <c r="A33" s="14">
        <f t="shared" si="1"/>
        <v>44499</v>
      </c>
      <c r="B33" s="15" t="s">
        <v>3</v>
      </c>
      <c r="C33" s="28">
        <f>C29*0.5</f>
        <v>457481.5</v>
      </c>
      <c r="D33" s="26">
        <f t="shared" si="5"/>
        <v>24233931.5</v>
      </c>
      <c r="E33" s="30">
        <f>E29*0.5+45000</f>
        <v>416747.5</v>
      </c>
      <c r="F33" s="26">
        <f t="shared" si="5"/>
        <v>19418329.5</v>
      </c>
    </row>
    <row r="34" spans="1:6" x14ac:dyDescent="0.25">
      <c r="A34" s="14">
        <f t="shared" si="1"/>
        <v>44500</v>
      </c>
      <c r="B34" s="15" t="s">
        <v>4</v>
      </c>
      <c r="C34" s="28">
        <f>C30*0.5</f>
        <v>464159</v>
      </c>
      <c r="D34" s="29">
        <f t="shared" si="5"/>
        <v>24698090.5</v>
      </c>
      <c r="E34" s="30">
        <f>E28*0.5+45000</f>
        <v>408404.5</v>
      </c>
      <c r="F34" s="29">
        <f t="shared" si="5"/>
        <v>19826734</v>
      </c>
    </row>
    <row r="35" spans="1:6" x14ac:dyDescent="0.25">
      <c r="A35" s="64">
        <f t="shared" si="1"/>
        <v>44501</v>
      </c>
      <c r="B35" s="65" t="s">
        <v>5</v>
      </c>
      <c r="C35" s="66">
        <v>906464</v>
      </c>
      <c r="D35" s="67">
        <f>D34+C35</f>
        <v>25604554.5</v>
      </c>
      <c r="E35" s="72">
        <v>782326</v>
      </c>
      <c r="F35" s="67">
        <f>F34+E35</f>
        <v>20609060</v>
      </c>
    </row>
    <row r="36" spans="1:6" x14ac:dyDescent="0.25">
      <c r="A36" s="68">
        <f t="shared" si="1"/>
        <v>44502</v>
      </c>
      <c r="B36" s="69" t="s">
        <v>6</v>
      </c>
      <c r="C36" s="70">
        <v>986964</v>
      </c>
      <c r="D36" s="71">
        <f t="shared" ref="D36:F41" si="6">D35+C36</f>
        <v>26591518.5</v>
      </c>
      <c r="E36" s="56">
        <v>797260</v>
      </c>
      <c r="F36" s="71">
        <f t="shared" si="6"/>
        <v>21406320</v>
      </c>
    </row>
    <row r="37" spans="1:6" x14ac:dyDescent="0.25">
      <c r="A37" s="68">
        <f t="shared" si="1"/>
        <v>44503</v>
      </c>
      <c r="B37" s="69" t="s">
        <v>7</v>
      </c>
      <c r="C37" s="70">
        <v>975522</v>
      </c>
      <c r="D37" s="71">
        <f t="shared" si="6"/>
        <v>27567040.5</v>
      </c>
      <c r="E37" s="56">
        <v>808979</v>
      </c>
      <c r="F37" s="71">
        <f t="shared" si="6"/>
        <v>22215299</v>
      </c>
    </row>
    <row r="38" spans="1:6" x14ac:dyDescent="0.25">
      <c r="A38" s="68">
        <f t="shared" si="1"/>
        <v>44504</v>
      </c>
      <c r="B38" s="69" t="s">
        <v>8</v>
      </c>
      <c r="C38" s="70">
        <v>973749</v>
      </c>
      <c r="D38" s="71">
        <f t="shared" si="6"/>
        <v>28540789.5</v>
      </c>
      <c r="E38" s="56">
        <v>775322</v>
      </c>
      <c r="F38" s="71">
        <f t="shared" si="6"/>
        <v>22990621</v>
      </c>
    </row>
    <row r="39" spans="1:6" x14ac:dyDescent="0.25">
      <c r="A39" s="68">
        <f t="shared" si="1"/>
        <v>44505</v>
      </c>
      <c r="B39" s="69" t="s">
        <v>2</v>
      </c>
      <c r="C39" s="70">
        <v>885024</v>
      </c>
      <c r="D39" s="71">
        <f t="shared" si="6"/>
        <v>29425813.5</v>
      </c>
      <c r="E39" s="56">
        <v>737577</v>
      </c>
      <c r="F39" s="71">
        <f t="shared" si="6"/>
        <v>23728198</v>
      </c>
    </row>
    <row r="40" spans="1:6" x14ac:dyDescent="0.25">
      <c r="A40" s="14">
        <f t="shared" si="1"/>
        <v>44506</v>
      </c>
      <c r="B40" s="15" t="s">
        <v>3</v>
      </c>
      <c r="C40" s="28">
        <f>C36*0.5</f>
        <v>493482</v>
      </c>
      <c r="D40" s="26">
        <f t="shared" si="6"/>
        <v>29919295.5</v>
      </c>
      <c r="E40" s="30">
        <f>E37*0.5</f>
        <v>404489.5</v>
      </c>
      <c r="F40" s="26">
        <f t="shared" si="6"/>
        <v>24132687.5</v>
      </c>
    </row>
    <row r="41" spans="1:6" x14ac:dyDescent="0.25">
      <c r="A41" s="14">
        <f t="shared" si="1"/>
        <v>44507</v>
      </c>
      <c r="B41" s="15" t="s">
        <v>4</v>
      </c>
      <c r="C41" s="28">
        <f>C37*0.5</f>
        <v>487761</v>
      </c>
      <c r="D41" s="26">
        <f t="shared" si="6"/>
        <v>30407056.5</v>
      </c>
      <c r="E41" s="30">
        <f>E36*0.5</f>
        <v>398630</v>
      </c>
      <c r="F41" s="26">
        <f t="shared" si="6"/>
        <v>24531317.5</v>
      </c>
    </row>
    <row r="42" spans="1:6" x14ac:dyDescent="0.25">
      <c r="A42" s="68">
        <f t="shared" si="1"/>
        <v>44508</v>
      </c>
      <c r="B42" s="69" t="s">
        <v>5</v>
      </c>
      <c r="C42" s="70">
        <v>949038</v>
      </c>
      <c r="D42" s="71">
        <f>D41+C42</f>
        <v>31356094.5</v>
      </c>
      <c r="E42" s="56">
        <v>773003</v>
      </c>
      <c r="F42" s="71">
        <f>F41+E42</f>
        <v>25304320.5</v>
      </c>
    </row>
    <row r="43" spans="1:6" x14ac:dyDescent="0.25">
      <c r="A43" s="68">
        <f t="shared" si="1"/>
        <v>44509</v>
      </c>
      <c r="B43" s="69" t="s">
        <v>6</v>
      </c>
      <c r="C43" s="70">
        <v>967201</v>
      </c>
      <c r="D43" s="71">
        <f t="shared" ref="D43:F48" si="7">D42+C43</f>
        <v>32323295.5</v>
      </c>
      <c r="E43" s="56">
        <v>779960</v>
      </c>
      <c r="F43" s="71">
        <f t="shared" si="7"/>
        <v>26084280.5</v>
      </c>
    </row>
    <row r="44" spans="1:6" x14ac:dyDescent="0.25">
      <c r="A44" s="68">
        <f t="shared" si="1"/>
        <v>44510</v>
      </c>
      <c r="B44" s="69" t="s">
        <v>7</v>
      </c>
      <c r="C44" s="70">
        <v>1039764</v>
      </c>
      <c r="D44" s="71">
        <f t="shared" si="7"/>
        <v>33363059.5</v>
      </c>
      <c r="E44" s="56">
        <v>796920</v>
      </c>
      <c r="F44" s="71">
        <f t="shared" si="7"/>
        <v>26881200.5</v>
      </c>
    </row>
    <row r="45" spans="1:6" x14ac:dyDescent="0.25">
      <c r="A45" s="68">
        <f t="shared" si="1"/>
        <v>44511</v>
      </c>
      <c r="B45" s="69" t="s">
        <v>8</v>
      </c>
      <c r="C45" s="70">
        <v>1031709</v>
      </c>
      <c r="D45" s="71">
        <f t="shared" si="7"/>
        <v>34394768.5</v>
      </c>
      <c r="E45" s="56">
        <v>775248</v>
      </c>
      <c r="F45" s="71">
        <f t="shared" si="7"/>
        <v>27656448.5</v>
      </c>
    </row>
    <row r="46" spans="1:6" x14ac:dyDescent="0.25">
      <c r="A46" s="68">
        <f t="shared" si="1"/>
        <v>44512</v>
      </c>
      <c r="B46" s="69" t="s">
        <v>2</v>
      </c>
      <c r="C46" s="70">
        <v>840759</v>
      </c>
      <c r="D46" s="71">
        <f t="shared" si="7"/>
        <v>35235527.5</v>
      </c>
      <c r="E46" s="56">
        <v>719396</v>
      </c>
      <c r="F46" s="71">
        <f t="shared" si="7"/>
        <v>28375844.5</v>
      </c>
    </row>
    <row r="47" spans="1:6" x14ac:dyDescent="0.25">
      <c r="A47" s="14">
        <f t="shared" si="1"/>
        <v>44513</v>
      </c>
      <c r="B47" s="15" t="s">
        <v>3</v>
      </c>
      <c r="C47" s="28">
        <f>C44*0.5</f>
        <v>519882</v>
      </c>
      <c r="D47" s="26">
        <f t="shared" si="7"/>
        <v>35755409.5</v>
      </c>
      <c r="E47" s="30">
        <f>E44*0.5</f>
        <v>398460</v>
      </c>
      <c r="F47" s="26">
        <f t="shared" si="7"/>
        <v>28774304.5</v>
      </c>
    </row>
    <row r="48" spans="1:6" x14ac:dyDescent="0.25">
      <c r="A48" s="14">
        <f t="shared" si="1"/>
        <v>44514</v>
      </c>
      <c r="B48" s="15" t="s">
        <v>4</v>
      </c>
      <c r="C48" s="28">
        <f>C45*0.5</f>
        <v>515854.5</v>
      </c>
      <c r="D48" s="26">
        <f t="shared" si="7"/>
        <v>36271264</v>
      </c>
      <c r="E48" s="30">
        <f>E43*0.5</f>
        <v>389980</v>
      </c>
      <c r="F48" s="26">
        <f t="shared" si="7"/>
        <v>29164284.5</v>
      </c>
    </row>
    <row r="49" spans="1:6" x14ac:dyDescent="0.25">
      <c r="A49" s="68">
        <f t="shared" si="1"/>
        <v>44515</v>
      </c>
      <c r="B49" s="69" t="s">
        <v>5</v>
      </c>
      <c r="C49" s="70">
        <v>990343</v>
      </c>
      <c r="D49" s="71">
        <f>D48+C49</f>
        <v>37261607</v>
      </c>
      <c r="E49" s="56">
        <v>763072</v>
      </c>
      <c r="F49" s="71">
        <f>F48+E49</f>
        <v>29927356.5</v>
      </c>
    </row>
    <row r="50" spans="1:6" x14ac:dyDescent="0.25">
      <c r="A50" s="68">
        <f t="shared" si="1"/>
        <v>44516</v>
      </c>
      <c r="B50" s="69" t="s">
        <v>6</v>
      </c>
      <c r="C50" s="70">
        <v>963811</v>
      </c>
      <c r="D50" s="71">
        <f t="shared" ref="D50:F55" si="8">D49+C50</f>
        <v>38225418</v>
      </c>
      <c r="E50" s="56">
        <v>760051</v>
      </c>
      <c r="F50" s="71">
        <f t="shared" si="8"/>
        <v>30687407.5</v>
      </c>
    </row>
    <row r="51" spans="1:6" x14ac:dyDescent="0.25">
      <c r="A51" s="93">
        <f t="shared" si="1"/>
        <v>44517</v>
      </c>
      <c r="B51" s="94" t="s">
        <v>7</v>
      </c>
      <c r="C51" s="95">
        <f>C49*0.5</f>
        <v>495171.5</v>
      </c>
      <c r="D51" s="96">
        <f t="shared" si="8"/>
        <v>38720589.5</v>
      </c>
      <c r="E51" s="97">
        <f>E49*0.5</f>
        <v>381536</v>
      </c>
      <c r="F51" s="96">
        <f t="shared" si="8"/>
        <v>31068943.5</v>
      </c>
    </row>
    <row r="52" spans="1:6" x14ac:dyDescent="0.25">
      <c r="A52" s="68">
        <f t="shared" si="1"/>
        <v>44518</v>
      </c>
      <c r="B52" s="69" t="s">
        <v>8</v>
      </c>
      <c r="C52" s="70">
        <v>902421</v>
      </c>
      <c r="D52" s="71">
        <f t="shared" si="8"/>
        <v>39623010.5</v>
      </c>
      <c r="E52" s="56">
        <v>733177</v>
      </c>
      <c r="F52" s="71">
        <f t="shared" si="8"/>
        <v>31802120.5</v>
      </c>
    </row>
    <row r="53" spans="1:6" x14ac:dyDescent="0.25">
      <c r="A53" s="68">
        <f t="shared" si="1"/>
        <v>44519</v>
      </c>
      <c r="B53" s="69" t="s">
        <v>2</v>
      </c>
      <c r="C53" s="70">
        <v>823699</v>
      </c>
      <c r="D53" s="71">
        <f t="shared" si="8"/>
        <v>40446709.5</v>
      </c>
      <c r="E53" s="56">
        <v>678292</v>
      </c>
      <c r="F53" s="71">
        <f t="shared" si="8"/>
        <v>32480412.5</v>
      </c>
    </row>
    <row r="54" spans="1:6" x14ac:dyDescent="0.25">
      <c r="A54" s="14">
        <f t="shared" si="1"/>
        <v>44520</v>
      </c>
      <c r="B54" s="15" t="s">
        <v>3</v>
      </c>
      <c r="C54" s="28">
        <f>C49*0.5</f>
        <v>495171.5</v>
      </c>
      <c r="D54" s="26">
        <f t="shared" si="8"/>
        <v>40941881</v>
      </c>
      <c r="E54" s="30">
        <f>E49*0.5</f>
        <v>381536</v>
      </c>
      <c r="F54" s="26">
        <f t="shared" si="8"/>
        <v>32861948.5</v>
      </c>
    </row>
    <row r="55" spans="1:6" x14ac:dyDescent="0.25">
      <c r="A55" s="14">
        <f t="shared" si="1"/>
        <v>44521</v>
      </c>
      <c r="B55" s="15" t="s">
        <v>4</v>
      </c>
      <c r="C55" s="28">
        <f>C50*0.5</f>
        <v>481905.5</v>
      </c>
      <c r="D55" s="26">
        <f t="shared" si="8"/>
        <v>41423786.5</v>
      </c>
      <c r="E55" s="30">
        <f>E50*0.5</f>
        <v>380025.5</v>
      </c>
      <c r="F55" s="26">
        <f t="shared" si="8"/>
        <v>33241974</v>
      </c>
    </row>
    <row r="56" spans="1:6" x14ac:dyDescent="0.25">
      <c r="A56" s="68">
        <f t="shared" si="1"/>
        <v>44522</v>
      </c>
      <c r="B56" s="69" t="s">
        <v>5</v>
      </c>
      <c r="C56" s="70">
        <v>922657</v>
      </c>
      <c r="D56" s="71">
        <f>D55+C56</f>
        <v>42346443.5</v>
      </c>
      <c r="E56" s="56">
        <v>745363</v>
      </c>
      <c r="F56" s="71">
        <f>F55+E56</f>
        <v>33987337</v>
      </c>
    </row>
    <row r="57" spans="1:6" x14ac:dyDescent="0.25">
      <c r="A57" s="68">
        <f t="shared" si="1"/>
        <v>44523</v>
      </c>
      <c r="B57" s="69" t="s">
        <v>6</v>
      </c>
      <c r="C57" s="70">
        <v>941875</v>
      </c>
      <c r="D57" s="71">
        <f t="shared" ref="D57:F62" si="9">D56+C57</f>
        <v>43288318.5</v>
      </c>
      <c r="E57" s="56">
        <v>757229</v>
      </c>
      <c r="F57" s="71">
        <f t="shared" si="9"/>
        <v>34744566</v>
      </c>
    </row>
    <row r="58" spans="1:6" x14ac:dyDescent="0.25">
      <c r="A58" s="68">
        <f t="shared" si="1"/>
        <v>44524</v>
      </c>
      <c r="B58" s="69" t="s">
        <v>7</v>
      </c>
      <c r="C58" s="70">
        <v>958474</v>
      </c>
      <c r="D58" s="71">
        <f t="shared" si="9"/>
        <v>44246792.5</v>
      </c>
      <c r="E58" s="56">
        <v>749565</v>
      </c>
      <c r="F58" s="71">
        <f t="shared" si="9"/>
        <v>35494131</v>
      </c>
    </row>
    <row r="59" spans="1:6" x14ac:dyDescent="0.25">
      <c r="A59" s="68">
        <f t="shared" si="1"/>
        <v>44525</v>
      </c>
      <c r="B59" s="69" t="s">
        <v>8</v>
      </c>
      <c r="C59" s="70">
        <v>963217</v>
      </c>
      <c r="D59" s="71">
        <f t="shared" si="9"/>
        <v>45210009.5</v>
      </c>
      <c r="E59" s="56">
        <v>740877</v>
      </c>
      <c r="F59" s="71">
        <f t="shared" si="9"/>
        <v>36235008</v>
      </c>
    </row>
    <row r="60" spans="1:6" x14ac:dyDescent="0.25">
      <c r="A60" s="68">
        <f t="shared" si="1"/>
        <v>44526</v>
      </c>
      <c r="B60" s="69" t="s">
        <v>2</v>
      </c>
      <c r="C60" s="70">
        <v>875609</v>
      </c>
      <c r="D60" s="71">
        <f t="shared" si="9"/>
        <v>46085618.5</v>
      </c>
      <c r="E60" s="56">
        <v>689836</v>
      </c>
      <c r="F60" s="71">
        <f t="shared" si="9"/>
        <v>36924844</v>
      </c>
    </row>
    <row r="61" spans="1:6" x14ac:dyDescent="0.25">
      <c r="A61" s="14">
        <f t="shared" si="1"/>
        <v>44527</v>
      </c>
      <c r="B61" s="15" t="s">
        <v>3</v>
      </c>
      <c r="C61" s="28">
        <f>C59*0.5</f>
        <v>481608.5</v>
      </c>
      <c r="D61" s="29">
        <f t="shared" si="9"/>
        <v>46567227</v>
      </c>
      <c r="E61" s="30">
        <f>E57*0.5</f>
        <v>378614.5</v>
      </c>
      <c r="F61" s="29">
        <f t="shared" si="9"/>
        <v>37303458.5</v>
      </c>
    </row>
    <row r="62" spans="1:6" x14ac:dyDescent="0.25">
      <c r="A62" s="14">
        <f t="shared" si="1"/>
        <v>44528</v>
      </c>
      <c r="B62" s="15" t="s">
        <v>4</v>
      </c>
      <c r="C62" s="28">
        <f>C58*0.5</f>
        <v>479237</v>
      </c>
      <c r="D62" s="26">
        <f t="shared" si="9"/>
        <v>47046464</v>
      </c>
      <c r="E62" s="30">
        <f>E58*0.5</f>
        <v>374782.5</v>
      </c>
      <c r="F62" s="26">
        <f t="shared" si="9"/>
        <v>37678241</v>
      </c>
    </row>
    <row r="63" spans="1:6" x14ac:dyDescent="0.25">
      <c r="A63" s="64">
        <f t="shared" si="1"/>
        <v>44529</v>
      </c>
      <c r="B63" s="65" t="s">
        <v>5</v>
      </c>
      <c r="C63" s="66">
        <v>921233</v>
      </c>
      <c r="D63" s="67">
        <f>D62+C63</f>
        <v>47967697</v>
      </c>
      <c r="E63" s="72">
        <v>728742</v>
      </c>
      <c r="F63" s="67">
        <f>F62+E63</f>
        <v>38406983</v>
      </c>
    </row>
    <row r="64" spans="1:6" x14ac:dyDescent="0.25">
      <c r="A64" s="68">
        <f t="shared" si="1"/>
        <v>44530</v>
      </c>
      <c r="B64" s="69" t="s">
        <v>6</v>
      </c>
      <c r="C64" s="70">
        <v>918432</v>
      </c>
      <c r="D64" s="71">
        <f t="shared" ref="D64:F69" si="10">D63+C64</f>
        <v>48886129</v>
      </c>
      <c r="E64" s="56">
        <v>715222</v>
      </c>
      <c r="F64" s="71">
        <f t="shared" si="10"/>
        <v>39122205</v>
      </c>
    </row>
    <row r="65" spans="1:6" x14ac:dyDescent="0.25">
      <c r="A65" s="68">
        <f t="shared" si="1"/>
        <v>44531</v>
      </c>
      <c r="B65" s="69" t="s">
        <v>7</v>
      </c>
      <c r="C65" s="70">
        <v>921628</v>
      </c>
      <c r="D65" s="71">
        <f t="shared" si="10"/>
        <v>49807757</v>
      </c>
      <c r="E65" s="56">
        <v>725184</v>
      </c>
      <c r="F65" s="71">
        <f t="shared" si="10"/>
        <v>39847389</v>
      </c>
    </row>
    <row r="66" spans="1:6" x14ac:dyDescent="0.25">
      <c r="A66" s="68">
        <f t="shared" si="1"/>
        <v>44532</v>
      </c>
      <c r="B66" s="69" t="s">
        <v>8</v>
      </c>
      <c r="C66" s="70">
        <v>934575</v>
      </c>
      <c r="D66" s="71">
        <f t="shared" si="10"/>
        <v>50742332</v>
      </c>
      <c r="E66" s="56">
        <v>711675</v>
      </c>
      <c r="F66" s="71">
        <f t="shared" si="10"/>
        <v>40559064</v>
      </c>
    </row>
    <row r="67" spans="1:6" x14ac:dyDescent="0.25">
      <c r="A67" s="68">
        <f t="shared" si="1"/>
        <v>44533</v>
      </c>
      <c r="B67" s="69" t="s">
        <v>2</v>
      </c>
      <c r="C67" s="70">
        <v>849220</v>
      </c>
      <c r="D67" s="71">
        <f t="shared" si="10"/>
        <v>51591552</v>
      </c>
      <c r="E67" s="56">
        <v>690687</v>
      </c>
      <c r="F67" s="71">
        <f t="shared" si="10"/>
        <v>41249751</v>
      </c>
    </row>
    <row r="68" spans="1:6" ht="16.5" customHeight="1" x14ac:dyDescent="0.25">
      <c r="A68" s="14">
        <f t="shared" si="1"/>
        <v>44534</v>
      </c>
      <c r="B68" s="15" t="s">
        <v>3</v>
      </c>
      <c r="C68" s="28">
        <f>C66*0.5</f>
        <v>467287.5</v>
      </c>
      <c r="D68" s="26">
        <f t="shared" si="10"/>
        <v>52058839.5</v>
      </c>
      <c r="E68" s="30">
        <f>E63*0.5</f>
        <v>364371</v>
      </c>
      <c r="F68" s="26">
        <f t="shared" si="10"/>
        <v>41614122</v>
      </c>
    </row>
    <row r="69" spans="1:6" x14ac:dyDescent="0.25">
      <c r="A69" s="14">
        <f t="shared" si="1"/>
        <v>44535</v>
      </c>
      <c r="B69" s="15" t="s">
        <v>4</v>
      </c>
      <c r="C69" s="28">
        <f>C65*0.5</f>
        <v>460814</v>
      </c>
      <c r="D69" s="26">
        <f t="shared" si="10"/>
        <v>52519653.5</v>
      </c>
      <c r="E69" s="30">
        <f>E65*0.5</f>
        <v>362592</v>
      </c>
      <c r="F69" s="26">
        <f t="shared" si="10"/>
        <v>41976714</v>
      </c>
    </row>
    <row r="70" spans="1:6" x14ac:dyDescent="0.25">
      <c r="A70" s="68">
        <f t="shared" ref="A70:A95" si="11">A69+1</f>
        <v>44536</v>
      </c>
      <c r="B70" s="69" t="s">
        <v>5</v>
      </c>
      <c r="C70" s="70">
        <v>943856</v>
      </c>
      <c r="D70" s="71">
        <f>D69+C70</f>
        <v>53463509.5</v>
      </c>
      <c r="E70" s="56">
        <v>738201</v>
      </c>
      <c r="F70" s="71">
        <f>F69+E70</f>
        <v>42714915</v>
      </c>
    </row>
    <row r="71" spans="1:6" x14ac:dyDescent="0.25">
      <c r="A71" s="68">
        <f t="shared" si="11"/>
        <v>44537</v>
      </c>
      <c r="B71" s="69" t="s">
        <v>6</v>
      </c>
      <c r="C71" s="70">
        <v>926907</v>
      </c>
      <c r="D71" s="71">
        <f t="shared" ref="D71:F76" si="12">D70+C71</f>
        <v>54390416.5</v>
      </c>
      <c r="E71" s="56">
        <v>738416</v>
      </c>
      <c r="F71" s="71">
        <f t="shared" si="12"/>
        <v>43453331</v>
      </c>
    </row>
    <row r="72" spans="1:6" x14ac:dyDescent="0.25">
      <c r="A72" s="68">
        <f t="shared" si="11"/>
        <v>44538</v>
      </c>
      <c r="B72" s="69" t="s">
        <v>7</v>
      </c>
      <c r="C72" s="70">
        <v>979210</v>
      </c>
      <c r="D72" s="71">
        <f t="shared" si="12"/>
        <v>55369626.5</v>
      </c>
      <c r="E72" s="56">
        <v>754374</v>
      </c>
      <c r="F72" s="71">
        <f t="shared" si="12"/>
        <v>44207705</v>
      </c>
    </row>
    <row r="73" spans="1:6" x14ac:dyDescent="0.25">
      <c r="A73" s="68">
        <f t="shared" si="11"/>
        <v>44539</v>
      </c>
      <c r="B73" s="69" t="s">
        <v>8</v>
      </c>
      <c r="C73" s="70">
        <v>916413</v>
      </c>
      <c r="D73" s="71">
        <f t="shared" si="12"/>
        <v>56286039.5</v>
      </c>
      <c r="E73" s="56">
        <v>747379</v>
      </c>
      <c r="F73" s="71">
        <f t="shared" si="12"/>
        <v>44955084</v>
      </c>
    </row>
    <row r="74" spans="1:6" x14ac:dyDescent="0.25">
      <c r="A74" s="68">
        <f t="shared" si="11"/>
        <v>44540</v>
      </c>
      <c r="B74" s="69" t="s">
        <v>2</v>
      </c>
      <c r="C74" s="70">
        <v>857940</v>
      </c>
      <c r="D74" s="71">
        <f t="shared" si="12"/>
        <v>57143979.5</v>
      </c>
      <c r="E74" s="56">
        <v>721066</v>
      </c>
      <c r="F74" s="71">
        <f t="shared" si="12"/>
        <v>45676150</v>
      </c>
    </row>
    <row r="75" spans="1:6" x14ac:dyDescent="0.25">
      <c r="A75" s="14">
        <f t="shared" si="11"/>
        <v>44541</v>
      </c>
      <c r="B75" s="15" t="s">
        <v>3</v>
      </c>
      <c r="C75" s="28">
        <f>C72*0.5</f>
        <v>489605</v>
      </c>
      <c r="D75" s="26">
        <f t="shared" si="12"/>
        <v>57633584.5</v>
      </c>
      <c r="E75" s="30">
        <f>E72*0.5</f>
        <v>377187</v>
      </c>
      <c r="F75" s="26">
        <f t="shared" si="12"/>
        <v>46053337</v>
      </c>
    </row>
    <row r="76" spans="1:6" x14ac:dyDescent="0.25">
      <c r="A76" s="14">
        <f t="shared" si="11"/>
        <v>44542</v>
      </c>
      <c r="B76" s="15" t="s">
        <v>4</v>
      </c>
      <c r="C76" s="28">
        <f>C70*0.5</f>
        <v>471928</v>
      </c>
      <c r="D76" s="26">
        <f t="shared" si="12"/>
        <v>58105512.5</v>
      </c>
      <c r="E76" s="30">
        <f>E73*0.5</f>
        <v>373689.5</v>
      </c>
      <c r="F76" s="26">
        <f t="shared" si="12"/>
        <v>46427026.5</v>
      </c>
    </row>
    <row r="77" spans="1:6" x14ac:dyDescent="0.25">
      <c r="A77" s="68">
        <f t="shared" si="11"/>
        <v>44543</v>
      </c>
      <c r="B77" s="69" t="s">
        <v>5</v>
      </c>
      <c r="C77" s="70">
        <v>990270</v>
      </c>
      <c r="D77" s="71">
        <f>D76+C77</f>
        <v>59095782.5</v>
      </c>
      <c r="E77" s="56">
        <v>754644</v>
      </c>
      <c r="F77" s="71">
        <f>F76+E77</f>
        <v>47181670.5</v>
      </c>
    </row>
    <row r="78" spans="1:6" x14ac:dyDescent="0.25">
      <c r="A78" s="68">
        <f t="shared" si="11"/>
        <v>44544</v>
      </c>
      <c r="B78" s="69" t="s">
        <v>6</v>
      </c>
      <c r="C78" s="70">
        <v>986428</v>
      </c>
      <c r="D78" s="71">
        <f t="shared" ref="D78:F83" si="13">D77+C78</f>
        <v>60082210.5</v>
      </c>
      <c r="E78" s="56">
        <v>758397</v>
      </c>
      <c r="F78" s="71">
        <f t="shared" si="13"/>
        <v>47940067.5</v>
      </c>
    </row>
    <row r="79" spans="1:6" x14ac:dyDescent="0.25">
      <c r="A79" s="68">
        <f t="shared" si="11"/>
        <v>44545</v>
      </c>
      <c r="B79" s="69" t="s">
        <v>7</v>
      </c>
      <c r="C79" s="70">
        <v>1012435</v>
      </c>
      <c r="D79" s="71">
        <f t="shared" si="13"/>
        <v>61094645.5</v>
      </c>
      <c r="E79" s="56">
        <v>776550</v>
      </c>
      <c r="F79" s="71">
        <f t="shared" si="13"/>
        <v>48716617.5</v>
      </c>
    </row>
    <row r="80" spans="1:6" x14ac:dyDescent="0.25">
      <c r="A80" s="68">
        <f t="shared" si="11"/>
        <v>44546</v>
      </c>
      <c r="B80" s="69" t="s">
        <v>8</v>
      </c>
      <c r="C80" s="70">
        <v>1019036</v>
      </c>
      <c r="D80" s="71">
        <f t="shared" si="13"/>
        <v>62113681.5</v>
      </c>
      <c r="E80" s="56">
        <v>762520</v>
      </c>
      <c r="F80" s="71">
        <f t="shared" si="13"/>
        <v>49479137.5</v>
      </c>
    </row>
    <row r="81" spans="1:11" x14ac:dyDescent="0.25">
      <c r="A81" s="68">
        <f t="shared" si="11"/>
        <v>44547</v>
      </c>
      <c r="B81" s="69" t="s">
        <v>2</v>
      </c>
      <c r="C81" s="70">
        <v>975856</v>
      </c>
      <c r="D81" s="71">
        <f t="shared" si="13"/>
        <v>63089537.5</v>
      </c>
      <c r="E81" s="56">
        <v>735184</v>
      </c>
      <c r="F81" s="71">
        <f t="shared" si="13"/>
        <v>50214321.5</v>
      </c>
      <c r="I81" t="s">
        <v>15</v>
      </c>
      <c r="J81" t="s">
        <v>15</v>
      </c>
      <c r="K81" t="s">
        <v>15</v>
      </c>
    </row>
    <row r="82" spans="1:11" x14ac:dyDescent="0.25">
      <c r="A82" s="14">
        <f t="shared" si="11"/>
        <v>44548</v>
      </c>
      <c r="B82" s="15" t="s">
        <v>3</v>
      </c>
      <c r="C82" s="28">
        <f>C80*0.5</f>
        <v>509518</v>
      </c>
      <c r="D82" s="26">
        <f t="shared" si="13"/>
        <v>63599055.5</v>
      </c>
      <c r="E82" s="30">
        <f>E79*0.5</f>
        <v>388275</v>
      </c>
      <c r="F82" s="26">
        <f t="shared" si="13"/>
        <v>50602596.5</v>
      </c>
    </row>
    <row r="83" spans="1:11" x14ac:dyDescent="0.25">
      <c r="A83" s="14">
        <f t="shared" si="11"/>
        <v>44549</v>
      </c>
      <c r="B83" s="15" t="s">
        <v>4</v>
      </c>
      <c r="C83" s="28">
        <f>C79*0.5</f>
        <v>506217.5</v>
      </c>
      <c r="D83" s="26">
        <f t="shared" si="13"/>
        <v>64105273</v>
      </c>
      <c r="E83" s="30">
        <f>E80*0.5</f>
        <v>381260</v>
      </c>
      <c r="F83" s="26">
        <f t="shared" si="13"/>
        <v>50983856.5</v>
      </c>
    </row>
    <row r="84" spans="1:11" x14ac:dyDescent="0.25">
      <c r="A84" s="68">
        <f t="shared" si="11"/>
        <v>44550</v>
      </c>
      <c r="B84" s="69" t="s">
        <v>5</v>
      </c>
      <c r="C84" s="70">
        <v>962223</v>
      </c>
      <c r="D84" s="71">
        <f>D83+C84</f>
        <v>65067496</v>
      </c>
      <c r="E84" s="56">
        <v>744390</v>
      </c>
      <c r="F84" s="71">
        <f>F83+E84</f>
        <v>51728246.5</v>
      </c>
    </row>
    <row r="85" spans="1:11" x14ac:dyDescent="0.25">
      <c r="A85" s="68">
        <f t="shared" si="11"/>
        <v>44551</v>
      </c>
      <c r="B85" s="69" t="s">
        <v>6</v>
      </c>
      <c r="C85" s="70">
        <v>996519</v>
      </c>
      <c r="D85" s="71">
        <f t="shared" ref="D85:F94" si="14">D84+C85</f>
        <v>66064015</v>
      </c>
      <c r="E85" s="56">
        <v>695978</v>
      </c>
      <c r="F85" s="71">
        <f t="shared" si="14"/>
        <v>52424224.5</v>
      </c>
    </row>
    <row r="86" spans="1:11" x14ac:dyDescent="0.25">
      <c r="A86" s="68">
        <f t="shared" si="11"/>
        <v>44552</v>
      </c>
      <c r="B86" s="69" t="s">
        <v>7</v>
      </c>
      <c r="C86" s="70">
        <v>933825</v>
      </c>
      <c r="D86" s="71">
        <f t="shared" si="14"/>
        <v>66997840</v>
      </c>
      <c r="E86" s="56">
        <v>653738</v>
      </c>
      <c r="F86" s="71">
        <f t="shared" si="14"/>
        <v>53077962.5</v>
      </c>
    </row>
    <row r="87" spans="1:11" x14ac:dyDescent="0.25">
      <c r="A87" s="68">
        <f t="shared" si="11"/>
        <v>44553</v>
      </c>
      <c r="B87" s="69" t="s">
        <v>8</v>
      </c>
      <c r="C87" s="70">
        <v>663047</v>
      </c>
      <c r="D87" s="71">
        <f t="shared" si="14"/>
        <v>67660887</v>
      </c>
      <c r="E87" s="56">
        <v>456474</v>
      </c>
      <c r="F87" s="71">
        <f t="shared" si="14"/>
        <v>53534436.5</v>
      </c>
    </row>
    <row r="88" spans="1:11" x14ac:dyDescent="0.25">
      <c r="A88" s="93">
        <f t="shared" si="11"/>
        <v>44554</v>
      </c>
      <c r="B88" s="94" t="s">
        <v>2</v>
      </c>
      <c r="C88" s="95">
        <f>C85*0.5</f>
        <v>498259.5</v>
      </c>
      <c r="D88" s="96">
        <f t="shared" si="14"/>
        <v>68159146.5</v>
      </c>
      <c r="E88" s="97">
        <f>E84*0.5</f>
        <v>372195</v>
      </c>
      <c r="F88" s="96">
        <f t="shared" si="14"/>
        <v>53906631.5</v>
      </c>
    </row>
    <row r="89" spans="1:11" x14ac:dyDescent="0.25">
      <c r="A89" s="93">
        <f t="shared" si="11"/>
        <v>44555</v>
      </c>
      <c r="B89" s="94" t="s">
        <v>3</v>
      </c>
      <c r="C89" s="95">
        <f>C86*0.5</f>
        <v>466912.5</v>
      </c>
      <c r="D89" s="98">
        <f t="shared" si="14"/>
        <v>68626059</v>
      </c>
      <c r="E89" s="95">
        <f>E86*0.5</f>
        <v>326869</v>
      </c>
      <c r="F89" s="98">
        <f t="shared" si="14"/>
        <v>54233500.5</v>
      </c>
    </row>
    <row r="90" spans="1:11" x14ac:dyDescent="0.25">
      <c r="A90" s="93">
        <f t="shared" si="11"/>
        <v>44556</v>
      </c>
      <c r="B90" s="94" t="s">
        <v>4</v>
      </c>
      <c r="C90" s="95">
        <f>C84*0.5</f>
        <v>481111.5</v>
      </c>
      <c r="D90" s="98">
        <f t="shared" si="14"/>
        <v>69107170.5</v>
      </c>
      <c r="E90" s="95">
        <f>E85*0.5</f>
        <v>347989</v>
      </c>
      <c r="F90" s="98">
        <f t="shared" si="14"/>
        <v>54581489.5</v>
      </c>
    </row>
    <row r="91" spans="1:11" x14ac:dyDescent="0.25">
      <c r="A91" s="68">
        <f t="shared" si="11"/>
        <v>44557</v>
      </c>
      <c r="B91" s="69" t="s">
        <v>5</v>
      </c>
      <c r="C91" s="70">
        <v>531493</v>
      </c>
      <c r="D91" s="71">
        <f t="shared" si="14"/>
        <v>69638663.5</v>
      </c>
      <c r="E91" s="56">
        <v>386352</v>
      </c>
      <c r="F91" s="71">
        <f t="shared" si="14"/>
        <v>54967841.5</v>
      </c>
    </row>
    <row r="92" spans="1:11" x14ac:dyDescent="0.25">
      <c r="A92" s="68">
        <f t="shared" si="11"/>
        <v>44558</v>
      </c>
      <c r="B92" s="69" t="s">
        <v>6</v>
      </c>
      <c r="C92" s="70">
        <v>549957</v>
      </c>
      <c r="D92" s="71">
        <f t="shared" si="14"/>
        <v>70188620.5</v>
      </c>
      <c r="E92" s="56">
        <v>405628</v>
      </c>
      <c r="F92" s="71">
        <f t="shared" si="14"/>
        <v>55373469.5</v>
      </c>
    </row>
    <row r="93" spans="1:11" x14ac:dyDescent="0.25">
      <c r="A93" s="68">
        <f t="shared" si="11"/>
        <v>44559</v>
      </c>
      <c r="B93" s="69" t="s">
        <v>7</v>
      </c>
      <c r="C93" s="70">
        <v>559932</v>
      </c>
      <c r="D93" s="71">
        <f t="shared" si="14"/>
        <v>70748552.5</v>
      </c>
      <c r="E93" s="56">
        <v>418271</v>
      </c>
      <c r="F93" s="71">
        <f t="shared" si="14"/>
        <v>55791740.5</v>
      </c>
    </row>
    <row r="94" spans="1:11" x14ac:dyDescent="0.25">
      <c r="A94" s="99">
        <f t="shared" si="11"/>
        <v>44560</v>
      </c>
      <c r="B94" s="100" t="s">
        <v>8</v>
      </c>
      <c r="C94" s="101">
        <v>557592</v>
      </c>
      <c r="D94" s="102">
        <f t="shared" si="14"/>
        <v>71306144.5</v>
      </c>
      <c r="E94" s="103">
        <v>415495</v>
      </c>
      <c r="F94" s="102">
        <f t="shared" si="14"/>
        <v>56207235.5</v>
      </c>
    </row>
    <row r="95" spans="1:11" ht="15.75" thickBot="1" x14ac:dyDescent="0.3">
      <c r="A95" s="73">
        <f t="shared" si="11"/>
        <v>44561</v>
      </c>
      <c r="B95" s="74" t="s">
        <v>2</v>
      </c>
      <c r="C95" s="75">
        <v>468959</v>
      </c>
      <c r="D95" s="76">
        <f t="shared" ref="D95" si="15">D94+C95</f>
        <v>71775103.5</v>
      </c>
      <c r="E95" s="77">
        <v>338590</v>
      </c>
      <c r="F95" s="76">
        <f t="shared" ref="F95" si="16">F94+E95</f>
        <v>56545825.5</v>
      </c>
    </row>
    <row r="96" spans="1:11" ht="15.75" thickTop="1" x14ac:dyDescent="0.25"/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1.Q21</vt:lpstr>
      <vt:lpstr>2.Q21</vt:lpstr>
      <vt:lpstr>3.Q21</vt:lpstr>
      <vt:lpstr>4.Q21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Zvolánek Miloš Ing. 100110</dc:creator>
  <cp:lastModifiedBy>Zvolánek Miloš Ing. 100110</cp:lastModifiedBy>
  <cp:lastPrinted>2022-01-12T07:33:18Z</cp:lastPrinted>
  <dcterms:created xsi:type="dcterms:W3CDTF">2015-06-05T18:19:34Z</dcterms:created>
  <dcterms:modified xsi:type="dcterms:W3CDTF">2025-07-16T09:01:59Z</dcterms:modified>
</cp:coreProperties>
</file>