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1355" windowHeight="5895" activeTab="4"/>
  </bookViews>
  <sheets>
    <sheet name="Democratic" sheetId="6" r:id="rId1"/>
    <sheet name="Republican" sheetId="8" r:id="rId2"/>
    <sheet name="Petitioning Cand." sheetId="4" r:id="rId3"/>
    <sheet name="Write-In" sheetId="12" r:id="rId4"/>
    <sheet name="Summary" sheetId="9" r:id="rId5"/>
  </sheets>
  <definedNames>
    <definedName name="_xlnm.Print_Area" localSheetId="0">Democratic!$B$7:$AE$26</definedName>
    <definedName name="_xlnm.Print_Area" localSheetId="2">'Petitioning Cand.'!$B$7:$AE$26</definedName>
    <definedName name="_xlnm.Print_Area" localSheetId="1">Republican!$B$7:$AE$26</definedName>
    <definedName name="_xlnm.Print_Area" localSheetId="3">'Write-In'!$B$7:$AE$26</definedName>
    <definedName name="TOWN_ELECTION" localSheetId="3">'Write-In'!$C$1</definedName>
    <definedName name="TOWN_ELECTION">'Petitioning Cand.'!$C$1</definedName>
  </definedNames>
  <calcPr calcId="145621" calcOnSave="0"/>
</workbook>
</file>

<file path=xl/calcChain.xml><?xml version="1.0" encoding="utf-8"?>
<calcChain xmlns="http://schemas.openxmlformats.org/spreadsheetml/2006/main">
  <c r="P23" i="8" l="1"/>
  <c r="P18" i="8"/>
  <c r="V23" i="6"/>
  <c r="F23" i="4"/>
  <c r="E23" i="4"/>
  <c r="F18" i="4"/>
  <c r="E18" i="4"/>
  <c r="C23" i="12"/>
  <c r="C18" i="12"/>
  <c r="P25" i="8" l="1"/>
  <c r="C25" i="12"/>
  <c r="F20" i="9" s="1"/>
  <c r="F25" i="4"/>
  <c r="E25" i="4"/>
  <c r="F18" i="6"/>
  <c r="D18" i="6" l="1"/>
  <c r="M17" i="9" l="1"/>
  <c r="F18" i="9"/>
  <c r="F17" i="9"/>
  <c r="P23" i="6"/>
  <c r="P18" i="6"/>
  <c r="V23" i="8"/>
  <c r="U23" i="8"/>
  <c r="S23" i="8"/>
  <c r="Q23" i="8"/>
  <c r="O23" i="8"/>
  <c r="N23" i="8"/>
  <c r="M23" i="8"/>
  <c r="L23" i="8"/>
  <c r="I23" i="8"/>
  <c r="C23" i="8"/>
  <c r="V18" i="8"/>
  <c r="U18" i="8"/>
  <c r="S18" i="8"/>
  <c r="Q18" i="8"/>
  <c r="O18" i="8"/>
  <c r="N18" i="8"/>
  <c r="M18" i="8"/>
  <c r="L18" i="8"/>
  <c r="I18" i="8"/>
  <c r="C18" i="8"/>
  <c r="C23" i="4"/>
  <c r="N18" i="6"/>
  <c r="M18" i="6"/>
  <c r="M23" i="6"/>
  <c r="V18" i="6"/>
  <c r="U18" i="6"/>
  <c r="U23" i="6"/>
  <c r="T18" i="6"/>
  <c r="T23" i="6"/>
  <c r="S18" i="6"/>
  <c r="S23" i="6"/>
  <c r="R18" i="6"/>
  <c r="R23" i="6"/>
  <c r="Q18" i="6"/>
  <c r="Q23" i="6"/>
  <c r="O18" i="6"/>
  <c r="O23" i="6"/>
  <c r="N23" i="6"/>
  <c r="L18" i="6"/>
  <c r="L23" i="6"/>
  <c r="K18" i="6"/>
  <c r="K23" i="6"/>
  <c r="J18" i="6"/>
  <c r="J23" i="6"/>
  <c r="I18" i="6"/>
  <c r="I23" i="6"/>
  <c r="H18" i="6"/>
  <c r="H23" i="6"/>
  <c r="G18" i="6"/>
  <c r="G23" i="6"/>
  <c r="F23" i="6"/>
  <c r="F25" i="6" s="1"/>
  <c r="F9" i="9" s="1"/>
  <c r="E23" i="6"/>
  <c r="E18" i="6"/>
  <c r="D23" i="6"/>
  <c r="D25" i="6" s="1"/>
  <c r="F7" i="9" s="1"/>
  <c r="C23" i="6"/>
  <c r="C18" i="6"/>
  <c r="D18" i="4"/>
  <c r="D23" i="4"/>
  <c r="C18" i="4"/>
  <c r="V25" i="8" l="1"/>
  <c r="M34" i="9" s="1"/>
  <c r="O25" i="8"/>
  <c r="M8" i="9" s="1"/>
  <c r="M25" i="8"/>
  <c r="F40" i="9" s="1"/>
  <c r="C25" i="4"/>
  <c r="F15" i="9" s="1"/>
  <c r="C25" i="8"/>
  <c r="F13" i="9" s="1"/>
  <c r="D25" i="4"/>
  <c r="F16" i="9" s="1"/>
  <c r="U25" i="8"/>
  <c r="M33" i="9" s="1"/>
  <c r="S25" i="8"/>
  <c r="M26" i="9" s="1"/>
  <c r="Q25" i="8"/>
  <c r="M18" i="9" s="1"/>
  <c r="N25" i="8"/>
  <c r="F41" i="9" s="1"/>
  <c r="L25" i="8"/>
  <c r="F39" i="9" s="1"/>
  <c r="I25" i="8"/>
  <c r="F27" i="9" s="1"/>
  <c r="V25" i="6"/>
  <c r="M31" i="9" s="1"/>
  <c r="U25" i="6"/>
  <c r="M30" i="9" s="1"/>
  <c r="T25" i="6"/>
  <c r="M24" i="9" s="1"/>
  <c r="S25" i="6"/>
  <c r="M23" i="9" s="1"/>
  <c r="R25" i="6"/>
  <c r="M15" i="9" s="1"/>
  <c r="Q25" i="6"/>
  <c r="M14" i="9" s="1"/>
  <c r="P25" i="6"/>
  <c r="M13" i="9" s="1"/>
  <c r="O25" i="6"/>
  <c r="M6" i="9" s="1"/>
  <c r="N25" i="6"/>
  <c r="F37" i="9" s="1"/>
  <c r="M25" i="6"/>
  <c r="F36" i="9" s="1"/>
  <c r="L25" i="6"/>
  <c r="F35" i="9" s="1"/>
  <c r="K25" i="6"/>
  <c r="F31" i="9" s="1"/>
  <c r="J25" i="6"/>
  <c r="F25" i="9" s="1"/>
  <c r="I25" i="6"/>
  <c r="F24" i="9" s="1"/>
  <c r="H25" i="6"/>
  <c r="F11" i="9" s="1"/>
  <c r="G25" i="6"/>
  <c r="F10" i="9" s="1"/>
  <c r="E25" i="6"/>
  <c r="F8" i="9" s="1"/>
  <c r="C25" i="6"/>
  <c r="F6" i="9" s="1"/>
</calcChain>
</file>

<file path=xl/sharedStrings.xml><?xml version="1.0" encoding="utf-8"?>
<sst xmlns="http://schemas.openxmlformats.org/spreadsheetml/2006/main" count="399" uniqueCount="165">
  <si>
    <t>TOWN ELECTION</t>
  </si>
  <si>
    <t>NOVEMBER 7, 1995</t>
  </si>
  <si>
    <t>TALLY SHEET</t>
  </si>
  <si>
    <t>TOWN OF BLOOMFIELD, CONNECTICUT</t>
  </si>
  <si>
    <t>OFFICES</t>
  </si>
  <si>
    <t>Town Council</t>
  </si>
  <si>
    <t>Republican</t>
  </si>
  <si>
    <t>Democratic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</si>
  <si>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</si>
  <si>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</si>
  <si>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</si>
  <si>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</si>
  <si>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</si>
  <si>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</si>
  <si>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</si>
  <si>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</si>
  <si>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</si>
  <si>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10C</t>
  </si>
  <si>
    <t>11C</t>
  </si>
  <si>
    <t>13C</t>
  </si>
  <si>
    <t>16C</t>
  </si>
  <si>
    <t>17C</t>
  </si>
  <si>
    <t>18C</t>
  </si>
  <si>
    <t>19C</t>
  </si>
  <si>
    <t>20C</t>
  </si>
  <si>
    <t>SUMMARY</t>
  </si>
  <si>
    <t xml:space="preserve"> </t>
  </si>
  <si>
    <t>Board of Education (4 yr)</t>
  </si>
  <si>
    <t>Board of Education (2 yr)</t>
  </si>
  <si>
    <t>Town Plan &amp; Zoning Comm. Alt (4 yr)</t>
  </si>
  <si>
    <t>12A</t>
  </si>
  <si>
    <t>Petitioning Candidates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</si>
  <si>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</si>
  <si>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</si>
  <si>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</si>
  <si>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</si>
  <si>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</si>
  <si>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</si>
  <si>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</si>
  <si>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</si>
  <si>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</si>
  <si>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</si>
  <si>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</si>
  <si>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</si>
  <si>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</si>
  <si>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16B</t>
  </si>
  <si>
    <t>17B</t>
  </si>
  <si>
    <t>18B</t>
  </si>
  <si>
    <t>19B</t>
  </si>
  <si>
    <t>20B</t>
  </si>
  <si>
    <t>NOVEMAER 7, 1995</t>
  </si>
  <si>
    <t>TOWN OF ALOOMFIELD, CONNECTICUT</t>
  </si>
  <si>
    <t>4A</t>
  </si>
  <si>
    <t>5A</t>
  </si>
  <si>
    <t>6A</t>
  </si>
  <si>
    <t>7A</t>
  </si>
  <si>
    <t>8A</t>
  </si>
  <si>
    <t>9A</t>
  </si>
  <si>
    <t>10A</t>
  </si>
  <si>
    <t>11A</t>
  </si>
  <si>
    <t>13A</t>
  </si>
  <si>
    <t>14A</t>
  </si>
  <si>
    <t>16A</t>
  </si>
  <si>
    <t>17A</t>
  </si>
  <si>
    <t>18A</t>
  </si>
  <si>
    <t>19A</t>
  </si>
  <si>
    <t>20A</t>
  </si>
  <si>
    <t>E. Leon Rivers</t>
  </si>
  <si>
    <t>Donna M. Banks</t>
  </si>
  <si>
    <t>Joseph E. Washington</t>
  </si>
  <si>
    <t>Wayne Hypolite</t>
  </si>
  <si>
    <t>Michael R. Walters</t>
  </si>
  <si>
    <t>Lesley D. Mara</t>
  </si>
  <si>
    <t>Donald F. Harris Jr.</t>
  </si>
  <si>
    <t>Elene R. Needelman</t>
  </si>
  <si>
    <t>Byron R. Lester</t>
  </si>
  <si>
    <t>Barbara L. Reid</t>
  </si>
  <si>
    <t>Jacqueline J. Isaacson</t>
  </si>
  <si>
    <t>Pamela M. Gray</t>
  </si>
  <si>
    <t>Fannie I. Pittman</t>
  </si>
  <si>
    <t>Suzanne E. Caron</t>
  </si>
  <si>
    <t>Devaughn L. Ward</t>
  </si>
  <si>
    <t>I. Beatrice Llewellyn</t>
  </si>
  <si>
    <t>Joan S. Politis</t>
  </si>
  <si>
    <t>15A</t>
  </si>
  <si>
    <t>14B</t>
  </si>
  <si>
    <t>15B</t>
  </si>
  <si>
    <t>Joseph P. Merritt</t>
  </si>
  <si>
    <t>Robert W. Ike</t>
  </si>
  <si>
    <t>Charlotte J. Gregg</t>
  </si>
  <si>
    <t>Fannie R. Gabriel</t>
  </si>
  <si>
    <t>Toby C. Neuwirth</t>
  </si>
  <si>
    <t>Robert M. Cromwell</t>
  </si>
  <si>
    <t>Willard V. Starkie Jr.</t>
  </si>
  <si>
    <t>Lucille M. Wactowski</t>
  </si>
  <si>
    <t>Selena B. Brooks</t>
  </si>
  <si>
    <t>Beverlee S. Merritt</t>
  </si>
  <si>
    <t>Robert H. Berman</t>
  </si>
  <si>
    <t>Mark L. Jacobs</t>
  </si>
  <si>
    <t>Patrick A. DeLorenzo Jr.</t>
  </si>
  <si>
    <t>Quentin Edward Johnson</t>
  </si>
  <si>
    <t>Sydney T. Schulman</t>
  </si>
  <si>
    <t>BOARD OF ED. (4 YR)</t>
  </si>
  <si>
    <t>BOARD OF ED (2 YR)</t>
  </si>
  <si>
    <t>Petitioning</t>
  </si>
  <si>
    <t>Barry J. Berson</t>
  </si>
  <si>
    <t>TOWN COUNCIL</t>
  </si>
  <si>
    <t>PARTY</t>
  </si>
  <si>
    <t>VOTE</t>
  </si>
  <si>
    <t>NOVEMBER 8, 2011 MUNICIPAL ELECTION</t>
  </si>
  <si>
    <t>District  1</t>
  </si>
  <si>
    <t>District  2</t>
  </si>
  <si>
    <t>District  3</t>
  </si>
  <si>
    <t>District  4</t>
  </si>
  <si>
    <t>District  5</t>
  </si>
  <si>
    <t xml:space="preserve">District 6  </t>
  </si>
  <si>
    <t>Machine Total</t>
  </si>
  <si>
    <t>Absentee 12:00 PM</t>
  </si>
  <si>
    <t>Absentee 8:00 PM</t>
  </si>
  <si>
    <t>Absentee  6:00 PM</t>
  </si>
  <si>
    <t>Absentee Total</t>
  </si>
  <si>
    <t>TOTAL</t>
  </si>
  <si>
    <t>Joan A.  Gamble</t>
  </si>
  <si>
    <t>Michael C. Swan</t>
  </si>
  <si>
    <t>I. Beatrice  Llewellyn</t>
  </si>
  <si>
    <t>Douglas J. Sullivan</t>
  </si>
  <si>
    <t>Write In</t>
  </si>
  <si>
    <t>Write In Candidate</t>
  </si>
  <si>
    <t>2D</t>
  </si>
  <si>
    <t>1D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</si>
  <si>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</si>
  <si>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</si>
  <si>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</si>
  <si>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</si>
  <si>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</si>
  <si>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</si>
  <si>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</si>
  <si>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</si>
  <si>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</si>
  <si>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</si>
  <si>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</si>
  <si>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12C</t>
  </si>
  <si>
    <t>14C</t>
  </si>
  <si>
    <t>15C</t>
  </si>
  <si>
    <t>14D</t>
  </si>
  <si>
    <t>15D</t>
  </si>
  <si>
    <t>16D</t>
  </si>
  <si>
    <t>17D</t>
  </si>
  <si>
    <t>18D</t>
  </si>
  <si>
    <t>19D</t>
  </si>
  <si>
    <t>20D</t>
  </si>
  <si>
    <t>1A</t>
  </si>
  <si>
    <t>2A</t>
  </si>
  <si>
    <t>3A</t>
  </si>
  <si>
    <t>Zoning Board of Appeals (2 yr)</t>
  </si>
  <si>
    <t>Zoning Board of Appeals Alt.(2 yr)</t>
  </si>
  <si>
    <t>Library Trustees (4 yr)</t>
  </si>
  <si>
    <t>TPZ Comm (4 yr)</t>
  </si>
  <si>
    <t>TPZ  Comm (4 yr)</t>
  </si>
  <si>
    <t>ZBA (2 YR)</t>
  </si>
  <si>
    <t>ZBA  (2 YR) (ALT)</t>
  </si>
  <si>
    <t>LIBRARY TRUSTEES (4 YR)</t>
  </si>
  <si>
    <t>TPZ  (4 YR)  (ALT)</t>
  </si>
  <si>
    <t>TPZ (4 YR)</t>
  </si>
  <si>
    <t>OFFICIAL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</si>
</sst>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5" fontId="0" fillId="0" borderId="0" xfId="0" quotePrefix="1" applyNumberFormat="1"/>
    <xf numFmtId="0" fontId="0" fillId="0" borderId="1" xfId="0" applyBorder="1"/>
    <xf numFmtId="0" fontId="0" fillId="0" borderId="1" xfId="0" applyBorder="1" applyAlignment="1">
      <alignment horizontal="centerContinuous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left" vertical="center" textRotation="90"/>
    </xf>
    <xf numFmtId="0" fontId="0" fillId="0" borderId="2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/>
    </xf>
    <xf numFmtId="0" fontId="3" fillId="0" borderId="2" xfId="0" applyFont="1" applyBorder="1" applyAlignment="1">
      <alignment horizontal="left" vertical="center" textRotation="90" wrapText="1"/>
    </xf>
    <xf numFmtId="0" fontId="4" fillId="0" borderId="3" xfId="0" applyFont="1" applyBorder="1"/>
    <xf numFmtId="0" fontId="0" fillId="0" borderId="0" xfId="0" applyAlignment="1">
      <alignment horizontal="left"/>
    </xf>
    <xf numFmtId="0" fontId="5" fillId="0" borderId="2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left" vertical="center"/>
    </xf>
    <xf numFmtId="0" fontId="5" fillId="0" borderId="2" xfId="0" applyFont="1" applyBorder="1"/>
    <xf numFmtId="0" fontId="4" fillId="0" borderId="2" xfId="0" applyFont="1" applyBorder="1"/>
    <xf numFmtId="0" fontId="6" fillId="0" borderId="3" xfId="0" applyFont="1" applyBorder="1"/>
    <xf numFmtId="0" fontId="5" fillId="0" borderId="0" xfId="0" applyFont="1"/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6</xdr:row>
      <xdr:rowOff>638175</xdr:rowOff>
    </xdr:from>
    <xdr:to>
      <xdr:col>1</xdr:col>
      <xdr:colOff>942975</xdr:colOff>
      <xdr:row>6</xdr:row>
      <xdr:rowOff>638175</xdr:rowOff>
    </xdr:to>
    <xdr:sp macro="" textlink="">
      <xdr:nvSpPr>
        <xdr:cNvPr id="4139" name="Line 1"/>
        <xdr:cNvSpPr>
          <a:spLocks noChangeShapeType="1"/>
        </xdr:cNvSpPr>
      </xdr:nvSpPr>
      <xdr:spPr bwMode="auto">
        <a:xfrm flipV="1">
          <a:off x="752475" y="1638300"/>
          <a:ext cx="800100" cy="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257175</xdr:colOff>
      <xdr:row>8</xdr:row>
      <xdr:rowOff>95250</xdr:rowOff>
    </xdr:from>
    <xdr:to>
      <xdr:col>1</xdr:col>
      <xdr:colOff>1038225</xdr:colOff>
      <xdr:row>8</xdr:row>
      <xdr:rowOff>895350</xdr:rowOff>
    </xdr:to>
    <xdr:sp macro="" textlink="">
      <xdr:nvSpPr>
        <xdr:cNvPr id="4098" name="Text 2"/>
        <xdr:cNvSpPr txBox="1">
          <a:spLocks noChangeArrowheads="1"/>
        </xdr:cNvSpPr>
      </xdr:nvSpPr>
      <xdr:spPr bwMode="auto">
        <a:xfrm>
          <a:off x="866775" y="2162175"/>
          <a:ext cx="7810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73152" rIns="91440" bIns="73152" anchor="ctr" upright="1"/>
        <a:lstStyle/>
        <a:p>
          <a:pPr algn="ctr" rtl="0">
            <a:lnSpc>
              <a:spcPts val="5300"/>
            </a:lnSpc>
            <a:defRPr sz="1000"/>
          </a:pPr>
          <a:r>
            <a:rPr lang="en-US" sz="4800" b="0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  <a:p>
          <a:pPr algn="ctr" rtl="0">
            <a:lnSpc>
              <a:spcPts val="5300"/>
            </a:lnSpc>
            <a:defRPr sz="1000"/>
          </a:pPr>
          <a:r>
            <a:rPr lang="en-US" sz="4800" b="0" i="0" u="none" strike="noStrike" baseline="0">
              <a:solidFill>
                <a:srgbClr val="000000"/>
              </a:solidFill>
              <a:latin typeface="Arial"/>
              <a:cs typeface="Arial"/>
            </a:rPr>
            <a:t>BbB</a:t>
          </a:r>
        </a:p>
        <a:p>
          <a:pPr algn="ctr" rtl="0">
            <a:lnSpc>
              <a:spcPts val="5300"/>
            </a:lnSpc>
            <a:defRPr sz="1000"/>
          </a:pPr>
          <a:endParaRPr lang="en-US" sz="4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5300"/>
            </a:lnSpc>
            <a:defRPr sz="1000"/>
          </a:pPr>
          <a:endParaRPr lang="en-US" sz="4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5300"/>
            </a:lnSpc>
            <a:defRPr sz="1000"/>
          </a:pPr>
          <a:endParaRPr lang="en-US" sz="4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5300"/>
            </a:lnSpc>
            <a:defRPr sz="1000"/>
          </a:pPr>
          <a:endParaRPr lang="en-US" sz="4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5300"/>
            </a:lnSpc>
            <a:defRPr sz="1000"/>
          </a:pPr>
          <a:endParaRPr lang="en-US" sz="4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6</xdr:row>
      <xdr:rowOff>638175</xdr:rowOff>
    </xdr:from>
    <xdr:to>
      <xdr:col>1</xdr:col>
      <xdr:colOff>942975</xdr:colOff>
      <xdr:row>6</xdr:row>
      <xdr:rowOff>638175</xdr:rowOff>
    </xdr:to>
    <xdr:sp macro="" textlink="">
      <xdr:nvSpPr>
        <xdr:cNvPr id="6175" name="Line 1"/>
        <xdr:cNvSpPr>
          <a:spLocks noChangeShapeType="1"/>
        </xdr:cNvSpPr>
      </xdr:nvSpPr>
      <xdr:spPr bwMode="auto">
        <a:xfrm flipV="1">
          <a:off x="752475" y="1638300"/>
          <a:ext cx="800100" cy="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257175</xdr:colOff>
      <xdr:row>8</xdr:row>
      <xdr:rowOff>95250</xdr:rowOff>
    </xdr:from>
    <xdr:to>
      <xdr:col>1</xdr:col>
      <xdr:colOff>1038225</xdr:colOff>
      <xdr:row>8</xdr:row>
      <xdr:rowOff>895350</xdr:rowOff>
    </xdr:to>
    <xdr:sp macro="" textlink="">
      <xdr:nvSpPr>
        <xdr:cNvPr id="3" name="Text 2"/>
        <xdr:cNvSpPr txBox="1">
          <a:spLocks noChangeArrowheads="1"/>
        </xdr:cNvSpPr>
      </xdr:nvSpPr>
      <xdr:spPr bwMode="auto">
        <a:xfrm>
          <a:off x="866775" y="2162175"/>
          <a:ext cx="78105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73152" rIns="91440" bIns="73152" anchor="ctr" upright="1"/>
        <a:lstStyle/>
        <a:p>
          <a:pPr algn="ctr" rtl="0">
            <a:lnSpc>
              <a:spcPts val="5300"/>
            </a:lnSpc>
            <a:defRPr sz="1000"/>
          </a:pPr>
          <a:r>
            <a:rPr lang="en-US" sz="4800" b="0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  <a:p>
          <a:pPr algn="ctr" rtl="0">
            <a:lnSpc>
              <a:spcPts val="5300"/>
            </a:lnSpc>
            <a:defRPr sz="1000"/>
          </a:pPr>
          <a:endParaRPr lang="en-US" sz="4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6</xdr:row>
      <xdr:rowOff>638175</xdr:rowOff>
    </xdr:from>
    <xdr:to>
      <xdr:col>1</xdr:col>
      <xdr:colOff>942975</xdr:colOff>
      <xdr:row>6</xdr:row>
      <xdr:rowOff>638175</xdr:rowOff>
    </xdr:to>
    <xdr:sp macro="" textlink="">
      <xdr:nvSpPr>
        <xdr:cNvPr id="3115" name="Line 1"/>
        <xdr:cNvSpPr>
          <a:spLocks noChangeShapeType="1"/>
        </xdr:cNvSpPr>
      </xdr:nvSpPr>
      <xdr:spPr bwMode="auto">
        <a:xfrm flipV="1">
          <a:off x="752475" y="1638300"/>
          <a:ext cx="800100" cy="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8</xdr:row>
      <xdr:rowOff>95250</xdr:rowOff>
    </xdr:from>
    <xdr:to>
      <xdr:col>1</xdr:col>
      <xdr:colOff>1038225</xdr:colOff>
      <xdr:row>8</xdr:row>
      <xdr:rowOff>895350</xdr:rowOff>
    </xdr:to>
    <xdr:sp macro="" textlink="">
      <xdr:nvSpPr>
        <xdr:cNvPr id="3074" name="Text 2"/>
        <xdr:cNvSpPr txBox="1">
          <a:spLocks noChangeArrowheads="1"/>
        </xdr:cNvSpPr>
      </xdr:nvSpPr>
      <xdr:spPr bwMode="auto">
        <a:xfrm>
          <a:off x="1038225" y="2162175"/>
          <a:ext cx="60960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73152" rIns="91440" bIns="73152" anchor="ctr" upright="1"/>
        <a:lstStyle/>
        <a:p>
          <a:pPr algn="ctr" rtl="0">
            <a:defRPr sz="1000"/>
          </a:pPr>
          <a:r>
            <a:rPr lang="en-US" sz="4800" b="0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6</xdr:row>
      <xdr:rowOff>638175</xdr:rowOff>
    </xdr:from>
    <xdr:to>
      <xdr:col>1</xdr:col>
      <xdr:colOff>942975</xdr:colOff>
      <xdr:row>6</xdr:row>
      <xdr:rowOff>638175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752475" y="1638300"/>
          <a:ext cx="800100" cy="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428625</xdr:colOff>
      <xdr:row>8</xdr:row>
      <xdr:rowOff>95250</xdr:rowOff>
    </xdr:from>
    <xdr:to>
      <xdr:col>1</xdr:col>
      <xdr:colOff>1038225</xdr:colOff>
      <xdr:row>8</xdr:row>
      <xdr:rowOff>895350</xdr:rowOff>
    </xdr:to>
    <xdr:sp macro="" textlink="">
      <xdr:nvSpPr>
        <xdr:cNvPr id="3" name="Text 2"/>
        <xdr:cNvSpPr txBox="1">
          <a:spLocks noChangeArrowheads="1"/>
        </xdr:cNvSpPr>
      </xdr:nvSpPr>
      <xdr:spPr bwMode="auto">
        <a:xfrm>
          <a:off x="1038225" y="2162175"/>
          <a:ext cx="60960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73152" rIns="91440" bIns="73152" anchor="ctr" upright="1"/>
        <a:lstStyle/>
        <a:p>
          <a:pPr algn="ctr" rtl="0">
            <a:defRPr sz="1000"/>
          </a:pPr>
          <a:r>
            <a:rPr lang="en-US" sz="4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  <a:p>
          <a:pPr algn="ctr" rtl="0">
            <a:defRPr sz="1000"/>
          </a:pPr>
          <a:endParaRPr lang="en-US" sz="4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26"/>
  <sheetViews>
    <sheetView topLeftCell="B9" zoomScaleNormal="100" workbookViewId="0">
      <pane xSplit="1" ySplit="2" topLeftCell="C11" activePane="bottomRight" state="frozen"/>
      <selection activeCell="H29" sqref="H29"/>
      <selection pane="topRight" activeCell="H29" sqref="H29"/>
      <selection pane="bottomLeft" activeCell="H29" sqref="H29"/>
      <selection pane="bottomRight" activeCell="P22" sqref="P22"/>
    </sheetView>
  </sheetViews>
  <sheetFormatPr defaultRowHeight="12.75" x14ac:dyDescent="0.2"/>
  <cols>
    <col min="2" max="2" width="17.5703125" customWidth="1"/>
    <col min="3" max="31" width="6.140625" customWidth="1"/>
  </cols>
  <sheetData>
    <row r="1" spans="2:31" x14ac:dyDescent="0.2">
      <c r="B1" t="s">
        <v>0</v>
      </c>
      <c r="D1" s="1" t="s">
        <v>50</v>
      </c>
    </row>
    <row r="2" spans="2:31" x14ac:dyDescent="0.2">
      <c r="G2" t="s">
        <v>2</v>
      </c>
    </row>
    <row r="3" spans="2:31" x14ac:dyDescent="0.2">
      <c r="B3" t="s">
        <v>51</v>
      </c>
    </row>
    <row r="5" spans="2:31" ht="13.5" thickBot="1" x14ac:dyDescent="0.25"/>
    <row r="6" spans="2:31" ht="14.25" thickTop="1" thickBot="1" x14ac:dyDescent="0.25">
      <c r="B6" s="3"/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>
        <v>16</v>
      </c>
      <c r="Q6" s="3">
        <v>16</v>
      </c>
      <c r="R6" s="3">
        <v>17</v>
      </c>
      <c r="S6" s="3">
        <v>18</v>
      </c>
      <c r="T6" s="3">
        <v>19</v>
      </c>
      <c r="U6" s="3">
        <v>20</v>
      </c>
      <c r="V6" s="3">
        <v>21</v>
      </c>
      <c r="W6" s="3">
        <v>22</v>
      </c>
      <c r="X6" s="3">
        <v>23</v>
      </c>
      <c r="Y6" s="3">
        <v>24</v>
      </c>
      <c r="Z6" s="3">
        <v>25</v>
      </c>
      <c r="AA6" s="3">
        <v>26</v>
      </c>
      <c r="AB6" s="3">
        <v>27</v>
      </c>
      <c r="AC6" s="3">
        <v>28</v>
      </c>
      <c r="AD6" s="3">
        <v>29</v>
      </c>
      <c r="AE6" s="3">
        <v>30</v>
      </c>
    </row>
    <row r="7" spans="2:31" ht="71.25" customHeight="1" thickTop="1" x14ac:dyDescent="0.2">
      <c r="B7" s="8" t="s">
        <v>4</v>
      </c>
      <c r="C7" s="9" t="s">
        <v>5</v>
      </c>
      <c r="D7" s="9" t="s">
        <v>5</v>
      </c>
      <c r="E7" s="9" t="s">
        <v>5</v>
      </c>
      <c r="F7" s="9" t="s">
        <v>5</v>
      </c>
      <c r="G7" s="9" t="s">
        <v>5</v>
      </c>
      <c r="H7" s="9" t="s">
        <v>5</v>
      </c>
      <c r="I7" s="9" t="s">
        <v>27</v>
      </c>
      <c r="J7" s="9" t="s">
        <v>27</v>
      </c>
      <c r="K7" s="9" t="s">
        <v>28</v>
      </c>
      <c r="L7" s="9" t="s">
        <v>157</v>
      </c>
      <c r="M7" s="9" t="s">
        <v>157</v>
      </c>
      <c r="N7" s="9" t="s">
        <v>157</v>
      </c>
      <c r="O7" s="9" t="s">
        <v>29</v>
      </c>
      <c r="P7" s="9" t="s">
        <v>154</v>
      </c>
      <c r="Q7" s="9" t="s">
        <v>154</v>
      </c>
      <c r="R7" s="9" t="s">
        <v>154</v>
      </c>
      <c r="S7" s="9" t="s">
        <v>155</v>
      </c>
      <c r="T7" s="9" t="s">
        <v>155</v>
      </c>
      <c r="U7" s="9" t="s">
        <v>156</v>
      </c>
      <c r="V7" s="9" t="s">
        <v>156</v>
      </c>
      <c r="W7" s="9" t="s">
        <v>26</v>
      </c>
      <c r="X7" s="9" t="s">
        <v>26</v>
      </c>
      <c r="Y7" s="9" t="s">
        <v>26</v>
      </c>
      <c r="Z7" s="9" t="s">
        <v>26</v>
      </c>
      <c r="AA7" s="4" t="s">
        <v>26</v>
      </c>
      <c r="AB7" s="4" t="s">
        <v>26</v>
      </c>
      <c r="AC7" s="4" t="s">
        <v>26</v>
      </c>
      <c r="AD7" s="4"/>
      <c r="AE7" s="4"/>
    </row>
    <row r="8" spans="2:31" s="7" customFormat="1" x14ac:dyDescent="0.2">
      <c r="B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76.5" customHeight="1" x14ac:dyDescent="0.2">
      <c r="B9" s="10" t="s">
        <v>7</v>
      </c>
      <c r="C9" s="11" t="s">
        <v>67</v>
      </c>
      <c r="D9" s="11" t="s">
        <v>122</v>
      </c>
      <c r="E9" s="11" t="s">
        <v>68</v>
      </c>
      <c r="F9" s="11" t="s">
        <v>69</v>
      </c>
      <c r="G9" s="11" t="s">
        <v>101</v>
      </c>
      <c r="H9" s="11" t="s">
        <v>70</v>
      </c>
      <c r="I9" s="11" t="s">
        <v>71</v>
      </c>
      <c r="J9" s="11" t="s">
        <v>72</v>
      </c>
      <c r="K9" s="11" t="s">
        <v>73</v>
      </c>
      <c r="L9" s="11" t="s">
        <v>74</v>
      </c>
      <c r="M9" s="11" t="s">
        <v>105</v>
      </c>
      <c r="N9" s="11" t="s">
        <v>75</v>
      </c>
      <c r="O9" s="11" t="s">
        <v>76</v>
      </c>
      <c r="P9" s="16" t="s">
        <v>77</v>
      </c>
      <c r="Q9" s="16" t="s">
        <v>78</v>
      </c>
      <c r="R9" s="16" t="s">
        <v>79</v>
      </c>
      <c r="S9" s="16" t="s">
        <v>80</v>
      </c>
      <c r="T9" s="16" t="s">
        <v>81</v>
      </c>
      <c r="U9" s="16" t="s">
        <v>82</v>
      </c>
      <c r="V9" s="16" t="s">
        <v>83</v>
      </c>
      <c r="W9" s="11" t="s">
        <v>26</v>
      </c>
      <c r="X9" s="11" t="s">
        <v>26</v>
      </c>
      <c r="Y9" s="11" t="s">
        <v>26</v>
      </c>
      <c r="Z9" s="11" t="s">
        <v>26</v>
      </c>
      <c r="AA9" s="12"/>
      <c r="AB9" s="12"/>
      <c r="AC9" s="12"/>
      <c r="AD9" s="12"/>
      <c r="AE9" s="12"/>
    </row>
    <row r="10" spans="2:31" ht="19.5" customHeight="1" x14ac:dyDescent="0.2">
      <c r="B10" s="4"/>
      <c r="C10" s="17" t="s">
        <v>151</v>
      </c>
      <c r="D10" s="17" t="s">
        <v>152</v>
      </c>
      <c r="E10" s="17" t="s">
        <v>153</v>
      </c>
      <c r="F10" s="5" t="s">
        <v>52</v>
      </c>
      <c r="G10" s="5" t="s">
        <v>53</v>
      </c>
      <c r="H10" s="5" t="s">
        <v>54</v>
      </c>
      <c r="I10" s="5" t="s">
        <v>55</v>
      </c>
      <c r="J10" s="5" t="s">
        <v>56</v>
      </c>
      <c r="K10" s="5" t="s">
        <v>57</v>
      </c>
      <c r="L10" s="5" t="s">
        <v>58</v>
      </c>
      <c r="M10" s="5" t="s">
        <v>59</v>
      </c>
      <c r="N10" s="5" t="s">
        <v>30</v>
      </c>
      <c r="O10" s="5" t="s">
        <v>60</v>
      </c>
      <c r="P10" s="17" t="s">
        <v>61</v>
      </c>
      <c r="Q10" s="17" t="s">
        <v>84</v>
      </c>
      <c r="R10" s="17" t="s">
        <v>62</v>
      </c>
      <c r="S10" s="17" t="s">
        <v>63</v>
      </c>
      <c r="T10" s="17" t="s">
        <v>64</v>
      </c>
      <c r="U10" s="17" t="s">
        <v>65</v>
      </c>
      <c r="V10" s="17" t="s">
        <v>66</v>
      </c>
      <c r="W10" s="5"/>
      <c r="X10" s="5"/>
      <c r="Y10" s="5"/>
      <c r="Z10" s="5"/>
      <c r="AA10" s="5"/>
      <c r="AB10" s="5"/>
      <c r="AC10" s="5"/>
      <c r="AD10" s="5"/>
      <c r="AE10" s="5"/>
    </row>
    <row r="11" spans="2:31" ht="19.5" customHeight="1" x14ac:dyDescent="0.2">
      <c r="B11" s="21" t="s">
        <v>110</v>
      </c>
      <c r="C11" s="4">
        <v>171</v>
      </c>
      <c r="D11" s="4">
        <v>180</v>
      </c>
      <c r="E11" s="4">
        <v>184</v>
      </c>
      <c r="F11" s="4">
        <v>157</v>
      </c>
      <c r="G11" s="4">
        <v>211</v>
      </c>
      <c r="H11" s="4">
        <v>194</v>
      </c>
      <c r="I11" s="4">
        <v>182</v>
      </c>
      <c r="J11" s="4">
        <v>215</v>
      </c>
      <c r="K11" s="4">
        <v>208</v>
      </c>
      <c r="L11" s="4">
        <v>182</v>
      </c>
      <c r="M11" s="4">
        <v>186</v>
      </c>
      <c r="N11" s="4">
        <v>172</v>
      </c>
      <c r="O11" s="4">
        <v>170</v>
      </c>
      <c r="P11" s="4">
        <v>196</v>
      </c>
      <c r="Q11" s="4">
        <v>190</v>
      </c>
      <c r="R11" s="4">
        <v>179</v>
      </c>
      <c r="S11" s="4">
        <v>200</v>
      </c>
      <c r="T11" s="4">
        <v>180</v>
      </c>
      <c r="U11" s="4">
        <v>173</v>
      </c>
      <c r="V11" s="4">
        <v>202</v>
      </c>
      <c r="W11" s="4"/>
      <c r="X11" s="4"/>
      <c r="Y11" s="4"/>
      <c r="Z11" s="4"/>
      <c r="AA11" s="4"/>
      <c r="AB11" s="4"/>
      <c r="AC11" s="4"/>
      <c r="AD11" s="4"/>
      <c r="AE11" s="4"/>
    </row>
    <row r="12" spans="2:31" ht="19.5" customHeight="1" x14ac:dyDescent="0.2">
      <c r="B12" s="21" t="s">
        <v>111</v>
      </c>
      <c r="C12" s="4">
        <v>416</v>
      </c>
      <c r="D12" s="4">
        <v>445</v>
      </c>
      <c r="E12" s="4">
        <v>455</v>
      </c>
      <c r="F12" s="4">
        <v>423</v>
      </c>
      <c r="G12" s="4">
        <v>479</v>
      </c>
      <c r="H12" s="4">
        <v>465</v>
      </c>
      <c r="I12" s="4">
        <v>438</v>
      </c>
      <c r="J12" s="4">
        <v>488</v>
      </c>
      <c r="K12" s="4">
        <v>481</v>
      </c>
      <c r="L12" s="4">
        <v>438</v>
      </c>
      <c r="M12" s="4">
        <v>436</v>
      </c>
      <c r="N12" s="4">
        <v>409</v>
      </c>
      <c r="O12" s="4">
        <v>406</v>
      </c>
      <c r="P12" s="4">
        <v>436</v>
      </c>
      <c r="Q12" s="4">
        <v>446</v>
      </c>
      <c r="R12" s="4">
        <v>451</v>
      </c>
      <c r="S12" s="4">
        <v>453</v>
      </c>
      <c r="T12" s="4">
        <v>443</v>
      </c>
      <c r="U12" s="4">
        <v>443</v>
      </c>
      <c r="V12" s="4">
        <v>455</v>
      </c>
      <c r="W12" s="4"/>
      <c r="X12" s="4"/>
      <c r="Y12" s="4"/>
      <c r="Z12" s="4"/>
      <c r="AA12" s="4"/>
      <c r="AB12" s="4"/>
      <c r="AC12" s="4"/>
      <c r="AD12" s="4"/>
      <c r="AE12" s="4"/>
    </row>
    <row r="13" spans="2:31" ht="19.5" customHeight="1" x14ac:dyDescent="0.2">
      <c r="B13" s="21" t="s">
        <v>112</v>
      </c>
      <c r="C13" s="4">
        <v>270</v>
      </c>
      <c r="D13" s="4">
        <v>264</v>
      </c>
      <c r="E13" s="4">
        <v>292</v>
      </c>
      <c r="F13" s="4">
        <v>263</v>
      </c>
      <c r="G13" s="4">
        <v>268</v>
      </c>
      <c r="H13" s="4">
        <v>276</v>
      </c>
      <c r="I13" s="4">
        <v>279</v>
      </c>
      <c r="J13" s="4">
        <v>260</v>
      </c>
      <c r="K13" s="4">
        <v>270</v>
      </c>
      <c r="L13" s="4">
        <v>249</v>
      </c>
      <c r="M13" s="4">
        <v>246</v>
      </c>
      <c r="N13" s="4">
        <v>253</v>
      </c>
      <c r="O13" s="4">
        <v>277</v>
      </c>
      <c r="P13" s="4">
        <v>247</v>
      </c>
      <c r="Q13" s="4">
        <v>265</v>
      </c>
      <c r="R13" s="4">
        <v>269</v>
      </c>
      <c r="S13" s="4">
        <v>263</v>
      </c>
      <c r="T13" s="4">
        <v>277</v>
      </c>
      <c r="U13" s="4">
        <v>268</v>
      </c>
      <c r="V13" s="4">
        <v>231</v>
      </c>
      <c r="W13" s="4"/>
      <c r="X13" s="4"/>
      <c r="Y13" s="4"/>
      <c r="Z13" s="4"/>
      <c r="AA13" s="4"/>
      <c r="AB13" s="4"/>
      <c r="AC13" s="4"/>
      <c r="AD13" s="4"/>
      <c r="AE13" s="4"/>
    </row>
    <row r="14" spans="2:31" ht="19.5" customHeight="1" x14ac:dyDescent="0.2">
      <c r="B14" s="21" t="s">
        <v>113</v>
      </c>
      <c r="C14" s="4">
        <v>263</v>
      </c>
      <c r="D14" s="4">
        <v>275</v>
      </c>
      <c r="E14" s="4">
        <v>289</v>
      </c>
      <c r="F14" s="4">
        <v>251</v>
      </c>
      <c r="G14" s="4">
        <v>303</v>
      </c>
      <c r="H14" s="4">
        <v>297</v>
      </c>
      <c r="I14" s="4">
        <v>288</v>
      </c>
      <c r="J14" s="4">
        <v>281</v>
      </c>
      <c r="K14" s="4">
        <v>292</v>
      </c>
      <c r="L14" s="4">
        <v>271</v>
      </c>
      <c r="M14" s="4">
        <v>276</v>
      </c>
      <c r="N14" s="4">
        <v>255</v>
      </c>
      <c r="O14" s="4">
        <v>278</v>
      </c>
      <c r="P14" s="4">
        <v>274</v>
      </c>
      <c r="Q14" s="4">
        <v>290</v>
      </c>
      <c r="R14" s="4">
        <v>276</v>
      </c>
      <c r="S14" s="4">
        <v>294</v>
      </c>
      <c r="T14" s="4">
        <v>276</v>
      </c>
      <c r="U14" s="4">
        <v>294</v>
      </c>
      <c r="V14" s="4">
        <v>278</v>
      </c>
      <c r="W14" s="4"/>
      <c r="X14" s="4"/>
      <c r="Y14" s="4"/>
      <c r="Z14" s="4"/>
      <c r="AA14" s="4"/>
      <c r="AB14" s="4"/>
      <c r="AC14" s="4"/>
      <c r="AD14" s="4"/>
      <c r="AE14" s="4"/>
    </row>
    <row r="15" spans="2:31" ht="19.5" customHeight="1" x14ac:dyDescent="0.2">
      <c r="B15" s="21" t="s">
        <v>114</v>
      </c>
      <c r="C15" s="4">
        <v>201</v>
      </c>
      <c r="D15" s="4">
        <v>239</v>
      </c>
      <c r="E15" s="4">
        <v>214</v>
      </c>
      <c r="F15" s="4">
        <v>181</v>
      </c>
      <c r="G15" s="4">
        <v>249</v>
      </c>
      <c r="H15" s="4">
        <v>230</v>
      </c>
      <c r="I15" s="4">
        <v>220</v>
      </c>
      <c r="J15" s="4">
        <v>262</v>
      </c>
      <c r="K15" s="4">
        <v>253</v>
      </c>
      <c r="L15" s="4">
        <v>203</v>
      </c>
      <c r="M15" s="4">
        <v>194</v>
      </c>
      <c r="N15" s="4">
        <v>182</v>
      </c>
      <c r="O15" s="4">
        <v>204</v>
      </c>
      <c r="P15" s="4">
        <v>216</v>
      </c>
      <c r="Q15" s="4">
        <v>240</v>
      </c>
      <c r="R15" s="4">
        <v>213</v>
      </c>
      <c r="S15" s="4">
        <v>244</v>
      </c>
      <c r="T15" s="4">
        <v>212</v>
      </c>
      <c r="U15" s="4">
        <v>202</v>
      </c>
      <c r="V15" s="4">
        <v>211</v>
      </c>
      <c r="W15" s="4"/>
      <c r="X15" s="4"/>
      <c r="Y15" s="4"/>
      <c r="Z15" s="4"/>
      <c r="AA15" s="4"/>
      <c r="AB15" s="4"/>
      <c r="AC15" s="4"/>
      <c r="AD15" s="4"/>
      <c r="AE15" s="4"/>
    </row>
    <row r="16" spans="2:31" ht="19.5" customHeight="1" x14ac:dyDescent="0.2">
      <c r="B16" s="21" t="s">
        <v>115</v>
      </c>
      <c r="C16" s="4">
        <v>247</v>
      </c>
      <c r="D16" s="4">
        <v>289</v>
      </c>
      <c r="E16" s="4">
        <v>293</v>
      </c>
      <c r="F16" s="4">
        <v>262</v>
      </c>
      <c r="G16" s="4">
        <v>313</v>
      </c>
      <c r="H16" s="4">
        <v>287</v>
      </c>
      <c r="I16" s="4">
        <v>292</v>
      </c>
      <c r="J16" s="4">
        <v>275</v>
      </c>
      <c r="K16" s="4">
        <v>302</v>
      </c>
      <c r="L16" s="4">
        <v>270</v>
      </c>
      <c r="M16" s="4">
        <v>245</v>
      </c>
      <c r="N16" s="4">
        <v>246</v>
      </c>
      <c r="O16" s="4">
        <v>259</v>
      </c>
      <c r="P16" s="4">
        <v>264</v>
      </c>
      <c r="Q16" s="4">
        <v>280</v>
      </c>
      <c r="R16" s="4">
        <v>277</v>
      </c>
      <c r="S16" s="4">
        <v>280</v>
      </c>
      <c r="T16" s="4">
        <v>279</v>
      </c>
      <c r="U16" s="4">
        <v>282</v>
      </c>
      <c r="V16" s="4">
        <v>276</v>
      </c>
      <c r="W16" s="4"/>
      <c r="X16" s="4"/>
      <c r="Y16" s="4"/>
      <c r="Z16" s="4"/>
      <c r="AA16" s="4"/>
      <c r="AB16" s="4"/>
      <c r="AC16" s="4"/>
      <c r="AD16" s="4"/>
      <c r="AE16" s="4"/>
    </row>
    <row r="17" spans="2:31" ht="19.5" customHeight="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19.5" customHeight="1" x14ac:dyDescent="0.2">
      <c r="B18" s="22" t="s">
        <v>116</v>
      </c>
      <c r="C18" s="4">
        <f>SUM(C11:C16)</f>
        <v>1568</v>
      </c>
      <c r="D18" s="4">
        <f>SUM(D11:D16)</f>
        <v>1692</v>
      </c>
      <c r="E18" s="4">
        <f t="shared" ref="E18:V18" si="0">SUM(E11:E16)</f>
        <v>1727</v>
      </c>
      <c r="F18" s="4">
        <f>SUM(F11:F16)</f>
        <v>1537</v>
      </c>
      <c r="G18" s="4">
        <f t="shared" si="0"/>
        <v>1823</v>
      </c>
      <c r="H18" s="4">
        <f t="shared" si="0"/>
        <v>1749</v>
      </c>
      <c r="I18" s="4">
        <f t="shared" si="0"/>
        <v>1699</v>
      </c>
      <c r="J18" s="4">
        <f t="shared" si="0"/>
        <v>1781</v>
      </c>
      <c r="K18" s="4">
        <f t="shared" si="0"/>
        <v>1806</v>
      </c>
      <c r="L18" s="4">
        <f t="shared" si="0"/>
        <v>1613</v>
      </c>
      <c r="M18" s="4">
        <f t="shared" si="0"/>
        <v>1583</v>
      </c>
      <c r="N18" s="4">
        <f t="shared" si="0"/>
        <v>1517</v>
      </c>
      <c r="O18" s="4">
        <f t="shared" si="0"/>
        <v>1594</v>
      </c>
      <c r="P18" s="4">
        <f>SUM(P11:P16)</f>
        <v>1633</v>
      </c>
      <c r="Q18" s="4">
        <f t="shared" si="0"/>
        <v>1711</v>
      </c>
      <c r="R18" s="4">
        <f t="shared" si="0"/>
        <v>1665</v>
      </c>
      <c r="S18" s="4">
        <f t="shared" si="0"/>
        <v>1734</v>
      </c>
      <c r="T18" s="4">
        <f t="shared" si="0"/>
        <v>1667</v>
      </c>
      <c r="U18" s="4">
        <f t="shared" si="0"/>
        <v>1662</v>
      </c>
      <c r="V18" s="4">
        <f t="shared" si="0"/>
        <v>1653</v>
      </c>
      <c r="W18" s="4"/>
      <c r="X18" s="4"/>
      <c r="Y18" s="4"/>
      <c r="Z18" s="4"/>
      <c r="AA18" s="4"/>
      <c r="AB18" s="4"/>
      <c r="AC18" s="4"/>
      <c r="AD18" s="4"/>
      <c r="AE18" s="4"/>
    </row>
    <row r="19" spans="2:31" ht="19.5" customHeight="1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19.5" customHeight="1" x14ac:dyDescent="0.2">
      <c r="B20" s="2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19.5" customHeight="1" x14ac:dyDescent="0.2">
      <c r="B21" s="2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19.5" customHeight="1" x14ac:dyDescent="0.2">
      <c r="B22" s="21" t="s">
        <v>118</v>
      </c>
      <c r="C22" s="4">
        <v>135</v>
      </c>
      <c r="D22" s="4">
        <v>147</v>
      </c>
      <c r="E22" s="4">
        <v>144</v>
      </c>
      <c r="F22" s="4">
        <v>122</v>
      </c>
      <c r="G22" s="4">
        <v>162</v>
      </c>
      <c r="H22" s="4">
        <v>143</v>
      </c>
      <c r="I22" s="4">
        <v>139</v>
      </c>
      <c r="J22" s="4">
        <v>161</v>
      </c>
      <c r="K22" s="4">
        <v>160</v>
      </c>
      <c r="L22" s="4">
        <v>137</v>
      </c>
      <c r="M22" s="4">
        <v>151</v>
      </c>
      <c r="N22" s="4">
        <v>114</v>
      </c>
      <c r="O22" s="4">
        <v>131</v>
      </c>
      <c r="P22" s="4">
        <v>142</v>
      </c>
      <c r="Q22" s="4">
        <v>148</v>
      </c>
      <c r="R22" s="4">
        <v>136</v>
      </c>
      <c r="S22" s="4">
        <v>150</v>
      </c>
      <c r="T22" s="4">
        <v>125</v>
      </c>
      <c r="U22" s="4">
        <v>141</v>
      </c>
      <c r="V22" s="4">
        <v>160</v>
      </c>
      <c r="W22" s="4"/>
      <c r="X22" s="4"/>
      <c r="Y22" s="4"/>
      <c r="Z22" s="4"/>
      <c r="AA22" s="4"/>
      <c r="AB22" s="4"/>
      <c r="AC22" s="4"/>
      <c r="AD22" s="4"/>
      <c r="AE22" s="4"/>
    </row>
    <row r="23" spans="2:31" ht="19.5" customHeight="1" x14ac:dyDescent="0.2">
      <c r="B23" s="22" t="s">
        <v>120</v>
      </c>
      <c r="C23" s="4">
        <f>SUM(C20:C22)</f>
        <v>135</v>
      </c>
      <c r="D23" s="4">
        <f t="shared" ref="D23:V23" si="1">SUM(D20:D22)</f>
        <v>147</v>
      </c>
      <c r="E23" s="4">
        <f t="shared" si="1"/>
        <v>144</v>
      </c>
      <c r="F23" s="4">
        <f t="shared" si="1"/>
        <v>122</v>
      </c>
      <c r="G23" s="4">
        <f t="shared" si="1"/>
        <v>162</v>
      </c>
      <c r="H23" s="4">
        <f t="shared" si="1"/>
        <v>143</v>
      </c>
      <c r="I23" s="4">
        <f t="shared" si="1"/>
        <v>139</v>
      </c>
      <c r="J23" s="4">
        <f t="shared" si="1"/>
        <v>161</v>
      </c>
      <c r="K23" s="4">
        <f t="shared" si="1"/>
        <v>160</v>
      </c>
      <c r="L23" s="4">
        <f t="shared" si="1"/>
        <v>137</v>
      </c>
      <c r="M23" s="4">
        <f t="shared" si="1"/>
        <v>151</v>
      </c>
      <c r="N23" s="4">
        <f t="shared" si="1"/>
        <v>114</v>
      </c>
      <c r="O23" s="4">
        <f t="shared" si="1"/>
        <v>131</v>
      </c>
      <c r="P23" s="4">
        <f>SUM(P20:P22)</f>
        <v>142</v>
      </c>
      <c r="Q23" s="4">
        <f t="shared" si="1"/>
        <v>148</v>
      </c>
      <c r="R23" s="4">
        <f t="shared" si="1"/>
        <v>136</v>
      </c>
      <c r="S23" s="4">
        <f t="shared" si="1"/>
        <v>150</v>
      </c>
      <c r="T23" s="4">
        <f t="shared" si="1"/>
        <v>125</v>
      </c>
      <c r="U23" s="4">
        <f t="shared" si="1"/>
        <v>141</v>
      </c>
      <c r="V23" s="4">
        <f t="shared" si="1"/>
        <v>160</v>
      </c>
      <c r="W23" s="4"/>
      <c r="X23" s="4"/>
      <c r="Y23" s="4"/>
      <c r="Z23" s="4"/>
      <c r="AA23" s="4"/>
      <c r="AB23" s="4"/>
      <c r="AC23" s="4"/>
      <c r="AD23" s="4"/>
      <c r="AE23" s="4"/>
    </row>
    <row r="24" spans="2:31" ht="19.5" customHeight="1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ht="19.5" customHeight="1" thickBot="1" x14ac:dyDescent="0.3">
      <c r="B25" s="23" t="s">
        <v>121</v>
      </c>
      <c r="C25" s="14">
        <f>SUM(C23+C18)</f>
        <v>1703</v>
      </c>
      <c r="D25" s="14">
        <f t="shared" ref="D25:V25" si="2">SUM(D23+D18)</f>
        <v>1839</v>
      </c>
      <c r="E25" s="14">
        <f t="shared" si="2"/>
        <v>1871</v>
      </c>
      <c r="F25" s="14">
        <f>SUM(F23+F18)</f>
        <v>1659</v>
      </c>
      <c r="G25" s="14">
        <f t="shared" si="2"/>
        <v>1985</v>
      </c>
      <c r="H25" s="14">
        <f t="shared" si="2"/>
        <v>1892</v>
      </c>
      <c r="I25" s="14">
        <f t="shared" si="2"/>
        <v>1838</v>
      </c>
      <c r="J25" s="14">
        <f t="shared" si="2"/>
        <v>1942</v>
      </c>
      <c r="K25" s="14">
        <f t="shared" si="2"/>
        <v>1966</v>
      </c>
      <c r="L25" s="14">
        <f t="shared" si="2"/>
        <v>1750</v>
      </c>
      <c r="M25" s="14">
        <f t="shared" si="2"/>
        <v>1734</v>
      </c>
      <c r="N25" s="14">
        <f t="shared" si="2"/>
        <v>1631</v>
      </c>
      <c r="O25" s="14">
        <f t="shared" si="2"/>
        <v>1725</v>
      </c>
      <c r="P25" s="14">
        <f>SUM(P23+P18)</f>
        <v>1775</v>
      </c>
      <c r="Q25" s="14">
        <f t="shared" si="2"/>
        <v>1859</v>
      </c>
      <c r="R25" s="14">
        <f t="shared" si="2"/>
        <v>1801</v>
      </c>
      <c r="S25" s="14">
        <f t="shared" si="2"/>
        <v>1884</v>
      </c>
      <c r="T25" s="14">
        <f t="shared" si="2"/>
        <v>1792</v>
      </c>
      <c r="U25" s="14">
        <f t="shared" si="2"/>
        <v>1803</v>
      </c>
      <c r="V25" s="14">
        <f t="shared" si="2"/>
        <v>1813</v>
      </c>
      <c r="W25" s="14"/>
      <c r="X25" s="14"/>
      <c r="Y25" s="14"/>
      <c r="Z25" s="14"/>
      <c r="AA25" s="14"/>
      <c r="AB25" s="14"/>
      <c r="AC25" s="14"/>
      <c r="AD25" s="14"/>
      <c r="AE25" s="14"/>
    </row>
    <row r="26" spans="2:31" ht="13.5" thickTop="1" x14ac:dyDescent="0.2"/>
  </sheetData>
  <phoneticPr fontId="0" type="noConversion"/>
  <pageMargins left="0.75" right="0.75" top="1" bottom="1" header="0.5" footer="0.5"/>
  <pageSetup paperSize="5" scale="83" orientation="landscape" horizontalDpi="1200" verticalDpi="1200" r:id="rId1"/>
  <headerFooter alignWithMargins="0">
    <oddHeader xml:space="preserve">&amp;L&amp;"Arial,Bold"&amp;14Town of BLOOMFIELD, Connecticut&amp;C&amp;"Arial,Bold"&amp;24TALLY SHEET&amp;R&amp;"Arial,Bold"&amp;14November 8, 2011
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26"/>
  <sheetViews>
    <sheetView topLeftCell="B9" zoomScaleNormal="100" workbookViewId="0">
      <pane xSplit="1" ySplit="2" topLeftCell="C11" activePane="bottomRight" state="frozen"/>
      <selection activeCell="V22" sqref="V22"/>
      <selection pane="topRight" activeCell="V22" sqref="V22"/>
      <selection pane="bottomLeft" activeCell="V22" sqref="V22"/>
      <selection pane="bottomRight" activeCell="V22" sqref="V22"/>
    </sheetView>
  </sheetViews>
  <sheetFormatPr defaultRowHeight="12.75" x14ac:dyDescent="0.2"/>
  <cols>
    <col min="2" max="2" width="17.5703125" customWidth="1"/>
    <col min="3" max="31" width="6.140625" customWidth="1"/>
  </cols>
  <sheetData>
    <row r="1" spans="2:31" x14ac:dyDescent="0.2">
      <c r="B1" t="s">
        <v>0</v>
      </c>
      <c r="D1" s="1" t="s">
        <v>1</v>
      </c>
    </row>
    <row r="2" spans="2:31" x14ac:dyDescent="0.2">
      <c r="G2" t="s">
        <v>2</v>
      </c>
    </row>
    <row r="3" spans="2:31" x14ac:dyDescent="0.2">
      <c r="B3" t="s">
        <v>3</v>
      </c>
    </row>
    <row r="5" spans="2:31" ht="13.5" thickBot="1" x14ac:dyDescent="0.25"/>
    <row r="6" spans="2:31" ht="14.25" thickTop="1" thickBot="1" x14ac:dyDescent="0.25">
      <c r="B6" s="3"/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/>
      <c r="Q6" s="3">
        <v>16</v>
      </c>
      <c r="R6" s="3">
        <v>17</v>
      </c>
      <c r="S6" s="3">
        <v>18</v>
      </c>
      <c r="T6" s="3">
        <v>19</v>
      </c>
      <c r="U6" s="3">
        <v>20</v>
      </c>
      <c r="V6" s="3">
        <v>21</v>
      </c>
      <c r="W6" s="3">
        <v>22</v>
      </c>
      <c r="X6" s="3">
        <v>23</v>
      </c>
      <c r="Y6" s="3">
        <v>24</v>
      </c>
      <c r="Z6" s="3">
        <v>25</v>
      </c>
      <c r="AA6" s="3">
        <v>26</v>
      </c>
      <c r="AB6" s="3">
        <v>27</v>
      </c>
      <c r="AC6" s="3">
        <v>28</v>
      </c>
      <c r="AD6" s="3">
        <v>29</v>
      </c>
      <c r="AE6" s="3">
        <v>30</v>
      </c>
    </row>
    <row r="7" spans="2:31" ht="71.25" customHeight="1" thickTop="1" x14ac:dyDescent="0.2">
      <c r="B7" s="8" t="s">
        <v>4</v>
      </c>
      <c r="C7" s="9" t="s">
        <v>5</v>
      </c>
      <c r="D7" s="9" t="s">
        <v>5</v>
      </c>
      <c r="E7" s="9" t="s">
        <v>5</v>
      </c>
      <c r="F7" s="9" t="s">
        <v>5</v>
      </c>
      <c r="G7" s="9" t="s">
        <v>5</v>
      </c>
      <c r="H7" s="9" t="s">
        <v>5</v>
      </c>
      <c r="I7" s="9" t="s">
        <v>27</v>
      </c>
      <c r="J7" s="9" t="s">
        <v>27</v>
      </c>
      <c r="K7" s="9" t="s">
        <v>28</v>
      </c>
      <c r="L7" s="9" t="s">
        <v>157</v>
      </c>
      <c r="M7" s="9" t="s">
        <v>158</v>
      </c>
      <c r="N7" s="9" t="s">
        <v>157</v>
      </c>
      <c r="O7" s="9" t="s">
        <v>29</v>
      </c>
      <c r="P7" s="9" t="s">
        <v>154</v>
      </c>
      <c r="Q7" s="9" t="s">
        <v>154</v>
      </c>
      <c r="R7" s="9" t="s">
        <v>154</v>
      </c>
      <c r="S7" s="9" t="s">
        <v>155</v>
      </c>
      <c r="T7" s="9" t="s">
        <v>155</v>
      </c>
      <c r="U7" s="9" t="s">
        <v>156</v>
      </c>
      <c r="V7" s="9" t="s">
        <v>156</v>
      </c>
      <c r="W7" s="9" t="s">
        <v>26</v>
      </c>
      <c r="X7" s="9" t="s">
        <v>26</v>
      </c>
      <c r="Y7" s="9" t="s">
        <v>26</v>
      </c>
      <c r="Z7" s="9" t="s">
        <v>26</v>
      </c>
      <c r="AA7" s="4" t="s">
        <v>26</v>
      </c>
      <c r="AB7" s="4" t="s">
        <v>26</v>
      </c>
      <c r="AC7" s="4" t="s">
        <v>26</v>
      </c>
      <c r="AD7" s="4"/>
      <c r="AE7" s="4"/>
    </row>
    <row r="8" spans="2:31" s="7" customFormat="1" x14ac:dyDescent="0.2">
      <c r="B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76.5" customHeight="1" x14ac:dyDescent="0.2">
      <c r="B9" s="10" t="s">
        <v>6</v>
      </c>
      <c r="C9" s="11" t="s">
        <v>87</v>
      </c>
      <c r="D9" s="11"/>
      <c r="E9" s="11"/>
      <c r="F9" s="11"/>
      <c r="G9" s="11"/>
      <c r="H9" s="11"/>
      <c r="I9" s="11" t="s">
        <v>88</v>
      </c>
      <c r="J9" s="11"/>
      <c r="K9" s="11"/>
      <c r="L9" s="16" t="s">
        <v>123</v>
      </c>
      <c r="M9" s="11" t="s">
        <v>89</v>
      </c>
      <c r="N9" s="11" t="s">
        <v>90</v>
      </c>
      <c r="O9" s="11" t="s">
        <v>91</v>
      </c>
      <c r="P9" s="11" t="s">
        <v>92</v>
      </c>
      <c r="Q9" s="16" t="s">
        <v>93</v>
      </c>
      <c r="R9" s="11"/>
      <c r="S9" s="11" t="s">
        <v>94</v>
      </c>
      <c r="T9" s="11"/>
      <c r="U9" s="11" t="s">
        <v>95</v>
      </c>
      <c r="V9" s="11" t="s">
        <v>96</v>
      </c>
      <c r="W9" s="11" t="s">
        <v>26</v>
      </c>
      <c r="X9" s="11" t="s">
        <v>26</v>
      </c>
      <c r="Y9" s="11" t="s">
        <v>26</v>
      </c>
      <c r="Z9" s="11" t="s">
        <v>26</v>
      </c>
      <c r="AA9" s="12"/>
      <c r="AB9" s="12"/>
      <c r="AC9" s="12"/>
      <c r="AD9" s="12"/>
      <c r="AE9" s="12"/>
    </row>
    <row r="10" spans="2:31" ht="19.5" customHeight="1" x14ac:dyDescent="0.2">
      <c r="B10" s="4"/>
      <c r="C10" s="5" t="s">
        <v>32</v>
      </c>
      <c r="D10" s="5" t="s">
        <v>33</v>
      </c>
      <c r="E10" s="5" t="s">
        <v>34</v>
      </c>
      <c r="F10" s="5" t="s">
        <v>35</v>
      </c>
      <c r="G10" s="5" t="s">
        <v>36</v>
      </c>
      <c r="H10" s="5" t="s">
        <v>37</v>
      </c>
      <c r="I10" s="5" t="s">
        <v>38</v>
      </c>
      <c r="J10" s="5" t="s">
        <v>39</v>
      </c>
      <c r="K10" s="5" t="s">
        <v>40</v>
      </c>
      <c r="L10" s="5" t="s">
        <v>41</v>
      </c>
      <c r="M10" s="5" t="s">
        <v>42</v>
      </c>
      <c r="N10" s="5" t="s">
        <v>43</v>
      </c>
      <c r="O10" s="5" t="s">
        <v>44</v>
      </c>
      <c r="P10" s="5" t="s">
        <v>85</v>
      </c>
      <c r="Q10" s="5" t="s">
        <v>86</v>
      </c>
      <c r="R10" s="5" t="s">
        <v>45</v>
      </c>
      <c r="S10" s="5" t="s">
        <v>46</v>
      </c>
      <c r="T10" s="5" t="s">
        <v>47</v>
      </c>
      <c r="U10" s="5" t="s">
        <v>48</v>
      </c>
      <c r="V10" s="5" t="s">
        <v>49</v>
      </c>
      <c r="W10" s="5"/>
      <c r="X10" s="5"/>
      <c r="Y10" s="5"/>
      <c r="Z10" s="5"/>
      <c r="AA10" s="5"/>
      <c r="AB10" s="5"/>
      <c r="AC10" s="5"/>
      <c r="AD10" s="5"/>
      <c r="AE10" s="5"/>
    </row>
    <row r="11" spans="2:31" ht="19.5" customHeight="1" x14ac:dyDescent="0.2">
      <c r="B11" s="21" t="s">
        <v>110</v>
      </c>
      <c r="C11" s="4">
        <v>153</v>
      </c>
      <c r="D11" s="4"/>
      <c r="E11" s="4"/>
      <c r="F11" s="4"/>
      <c r="G11" s="4"/>
      <c r="H11" s="4"/>
      <c r="I11" s="4">
        <v>129</v>
      </c>
      <c r="J11" s="4"/>
      <c r="K11" s="4"/>
      <c r="L11" s="4">
        <v>105</v>
      </c>
      <c r="M11" s="4">
        <v>98</v>
      </c>
      <c r="N11" s="4">
        <v>114</v>
      </c>
      <c r="O11" s="4">
        <v>110</v>
      </c>
      <c r="P11" s="4">
        <v>114</v>
      </c>
      <c r="Q11" s="4">
        <v>105</v>
      </c>
      <c r="R11" s="4"/>
      <c r="S11" s="4">
        <v>116</v>
      </c>
      <c r="T11" s="4"/>
      <c r="U11" s="4">
        <v>87</v>
      </c>
      <c r="V11" s="4">
        <v>117</v>
      </c>
      <c r="W11" s="4"/>
      <c r="X11" s="4"/>
      <c r="Y11" s="4"/>
      <c r="Z11" s="4"/>
      <c r="AA11" s="4"/>
      <c r="AB11" s="4"/>
      <c r="AC11" s="4"/>
      <c r="AD11" s="4"/>
      <c r="AE11" s="4"/>
    </row>
    <row r="12" spans="2:31" ht="19.5" customHeight="1" x14ac:dyDescent="0.2">
      <c r="B12" s="21" t="s">
        <v>111</v>
      </c>
      <c r="C12" s="4">
        <v>231</v>
      </c>
      <c r="D12" s="4"/>
      <c r="E12" s="4"/>
      <c r="F12" s="4"/>
      <c r="G12" s="4"/>
      <c r="H12" s="4"/>
      <c r="I12" s="4">
        <v>195</v>
      </c>
      <c r="J12" s="4"/>
      <c r="K12" s="4"/>
      <c r="L12" s="4">
        <v>178</v>
      </c>
      <c r="M12" s="4">
        <v>172</v>
      </c>
      <c r="N12" s="4">
        <v>193</v>
      </c>
      <c r="O12" s="4">
        <v>200</v>
      </c>
      <c r="P12" s="4">
        <v>202</v>
      </c>
      <c r="Q12" s="4">
        <v>168</v>
      </c>
      <c r="R12" s="4"/>
      <c r="S12" s="4">
        <v>193</v>
      </c>
      <c r="T12" s="4"/>
      <c r="U12" s="4">
        <v>157</v>
      </c>
      <c r="V12" s="4">
        <v>183</v>
      </c>
      <c r="W12" s="4"/>
      <c r="X12" s="4"/>
      <c r="Y12" s="4"/>
      <c r="Z12" s="4"/>
      <c r="AA12" s="4"/>
      <c r="AB12" s="4"/>
      <c r="AC12" s="4"/>
      <c r="AD12" s="4"/>
      <c r="AE12" s="4"/>
    </row>
    <row r="13" spans="2:31" ht="19.5" customHeight="1" x14ac:dyDescent="0.2">
      <c r="B13" s="21" t="s">
        <v>112</v>
      </c>
      <c r="C13" s="4">
        <v>55</v>
      </c>
      <c r="D13" s="4"/>
      <c r="E13" s="4"/>
      <c r="F13" s="4"/>
      <c r="G13" s="4"/>
      <c r="H13" s="4"/>
      <c r="I13" s="4">
        <v>48</v>
      </c>
      <c r="J13" s="4"/>
      <c r="K13" s="4"/>
      <c r="L13" s="4">
        <v>44</v>
      </c>
      <c r="M13" s="4">
        <v>46</v>
      </c>
      <c r="N13" s="4">
        <v>48</v>
      </c>
      <c r="O13" s="4">
        <v>30</v>
      </c>
      <c r="P13" s="4">
        <v>45</v>
      </c>
      <c r="Q13" s="4">
        <v>34</v>
      </c>
      <c r="R13" s="4"/>
      <c r="S13" s="4">
        <v>44</v>
      </c>
      <c r="T13" s="4"/>
      <c r="U13" s="4">
        <v>57</v>
      </c>
      <c r="V13" s="4">
        <v>45</v>
      </c>
      <c r="W13" s="4"/>
      <c r="X13" s="4"/>
      <c r="Y13" s="4"/>
      <c r="Z13" s="4"/>
      <c r="AA13" s="4"/>
      <c r="AB13" s="4"/>
      <c r="AC13" s="4"/>
      <c r="AD13" s="4"/>
      <c r="AE13" s="4"/>
    </row>
    <row r="14" spans="2:31" ht="19.5" customHeight="1" x14ac:dyDescent="0.2">
      <c r="B14" s="21" t="s">
        <v>113</v>
      </c>
      <c r="C14" s="4">
        <v>94</v>
      </c>
      <c r="D14" s="4"/>
      <c r="E14" s="4"/>
      <c r="F14" s="4"/>
      <c r="G14" s="4"/>
      <c r="H14" s="4"/>
      <c r="I14" s="4">
        <v>75</v>
      </c>
      <c r="J14" s="4"/>
      <c r="K14" s="4"/>
      <c r="L14" s="4">
        <v>61</v>
      </c>
      <c r="M14" s="4">
        <v>51</v>
      </c>
      <c r="N14" s="4">
        <v>76</v>
      </c>
      <c r="O14" s="4">
        <v>60</v>
      </c>
      <c r="P14" s="4">
        <v>72</v>
      </c>
      <c r="Q14" s="4">
        <v>53</v>
      </c>
      <c r="R14" s="4"/>
      <c r="S14" s="4">
        <v>68</v>
      </c>
      <c r="T14" s="4"/>
      <c r="U14" s="4">
        <v>58</v>
      </c>
      <c r="V14" s="4">
        <v>62</v>
      </c>
      <c r="W14" s="4"/>
      <c r="X14" s="4"/>
      <c r="Y14" s="4"/>
      <c r="Z14" s="4"/>
      <c r="AA14" s="4"/>
      <c r="AB14" s="4"/>
      <c r="AC14" s="4"/>
      <c r="AD14" s="4"/>
      <c r="AE14" s="4"/>
    </row>
    <row r="15" spans="2:31" ht="19.5" customHeight="1" x14ac:dyDescent="0.2">
      <c r="B15" s="21" t="s">
        <v>114</v>
      </c>
      <c r="C15" s="4">
        <v>185</v>
      </c>
      <c r="D15" s="4"/>
      <c r="E15" s="4"/>
      <c r="F15" s="4"/>
      <c r="G15" s="4"/>
      <c r="H15" s="4"/>
      <c r="I15" s="4">
        <v>165</v>
      </c>
      <c r="J15" s="4"/>
      <c r="K15" s="4"/>
      <c r="L15" s="4">
        <v>170</v>
      </c>
      <c r="M15" s="4">
        <v>157</v>
      </c>
      <c r="N15" s="4">
        <v>164</v>
      </c>
      <c r="O15" s="4">
        <v>145</v>
      </c>
      <c r="P15" s="4">
        <v>152</v>
      </c>
      <c r="Q15" s="4">
        <v>154</v>
      </c>
      <c r="R15" s="4"/>
      <c r="S15" s="4">
        <v>173</v>
      </c>
      <c r="T15" s="4"/>
      <c r="U15" s="4">
        <v>145</v>
      </c>
      <c r="V15" s="4">
        <v>168</v>
      </c>
      <c r="W15" s="4"/>
      <c r="X15" s="4"/>
      <c r="Y15" s="4"/>
      <c r="Z15" s="4"/>
      <c r="AA15" s="4"/>
      <c r="AB15" s="4"/>
      <c r="AC15" s="4"/>
      <c r="AD15" s="4"/>
      <c r="AE15" s="4"/>
    </row>
    <row r="16" spans="2:31" ht="19.5" customHeight="1" x14ac:dyDescent="0.2">
      <c r="B16" s="21" t="s">
        <v>115</v>
      </c>
      <c r="C16" s="4">
        <v>123</v>
      </c>
      <c r="D16" s="4"/>
      <c r="E16" s="4"/>
      <c r="F16" s="4"/>
      <c r="G16" s="4"/>
      <c r="H16" s="4"/>
      <c r="I16" s="4">
        <v>100</v>
      </c>
      <c r="J16" s="4"/>
      <c r="K16" s="4"/>
      <c r="L16" s="4">
        <v>93</v>
      </c>
      <c r="M16" s="4">
        <v>83</v>
      </c>
      <c r="N16" s="4">
        <v>127</v>
      </c>
      <c r="O16" s="4">
        <v>80</v>
      </c>
      <c r="P16" s="4">
        <v>96</v>
      </c>
      <c r="Q16" s="4">
        <v>86</v>
      </c>
      <c r="R16" s="4"/>
      <c r="S16" s="4">
        <v>92</v>
      </c>
      <c r="T16" s="4"/>
      <c r="U16" s="4">
        <v>84</v>
      </c>
      <c r="V16" s="4">
        <v>87</v>
      </c>
      <c r="W16" s="4"/>
      <c r="X16" s="4"/>
      <c r="Y16" s="4"/>
      <c r="Z16" s="4"/>
      <c r="AA16" s="4"/>
      <c r="AB16" s="4"/>
      <c r="AC16" s="4"/>
      <c r="AD16" s="4"/>
      <c r="AE16" s="4"/>
    </row>
    <row r="17" spans="2:31" ht="19.5" customHeight="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19.5" customHeight="1" x14ac:dyDescent="0.2">
      <c r="B18" s="22" t="s">
        <v>116</v>
      </c>
      <c r="C18" s="4">
        <f>SUM(C11:C16)</f>
        <v>841</v>
      </c>
      <c r="D18" s="4"/>
      <c r="E18" s="4"/>
      <c r="F18" s="4"/>
      <c r="G18" s="4"/>
      <c r="H18" s="4"/>
      <c r="I18" s="4">
        <f t="shared" ref="I18:V18" si="0">SUM(I11:I16)</f>
        <v>712</v>
      </c>
      <c r="J18" s="4"/>
      <c r="K18" s="4"/>
      <c r="L18" s="4">
        <f t="shared" si="0"/>
        <v>651</v>
      </c>
      <c r="M18" s="4">
        <f t="shared" si="0"/>
        <v>607</v>
      </c>
      <c r="N18" s="4">
        <f t="shared" si="0"/>
        <v>722</v>
      </c>
      <c r="O18" s="4">
        <f t="shared" si="0"/>
        <v>625</v>
      </c>
      <c r="P18" s="4">
        <f t="shared" si="0"/>
        <v>681</v>
      </c>
      <c r="Q18" s="4">
        <f t="shared" si="0"/>
        <v>600</v>
      </c>
      <c r="R18" s="4"/>
      <c r="S18" s="4">
        <f t="shared" si="0"/>
        <v>686</v>
      </c>
      <c r="T18" s="4"/>
      <c r="U18" s="4">
        <f t="shared" si="0"/>
        <v>588</v>
      </c>
      <c r="V18" s="4">
        <f t="shared" si="0"/>
        <v>662</v>
      </c>
      <c r="W18" s="4"/>
      <c r="X18" s="4"/>
      <c r="Y18" s="4"/>
      <c r="Z18" s="4"/>
      <c r="AA18" s="4"/>
      <c r="AB18" s="4"/>
      <c r="AC18" s="4"/>
      <c r="AD18" s="4"/>
      <c r="AE18" s="4"/>
    </row>
    <row r="19" spans="2:31" ht="19.5" customHeight="1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19.5" customHeight="1" x14ac:dyDescent="0.2">
      <c r="B20" s="2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19.5" customHeight="1" x14ac:dyDescent="0.2">
      <c r="B21" s="2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19.5" customHeight="1" x14ac:dyDescent="0.2">
      <c r="B22" s="21" t="s">
        <v>118</v>
      </c>
      <c r="C22" s="4">
        <v>84</v>
      </c>
      <c r="D22" s="4"/>
      <c r="E22" s="4"/>
      <c r="F22" s="4"/>
      <c r="G22" s="4"/>
      <c r="H22" s="4"/>
      <c r="I22" s="4">
        <v>79</v>
      </c>
      <c r="J22" s="4"/>
      <c r="K22" s="4"/>
      <c r="L22" s="4">
        <v>66</v>
      </c>
      <c r="M22" s="4">
        <v>58</v>
      </c>
      <c r="N22" s="4">
        <v>85</v>
      </c>
      <c r="O22" s="4">
        <v>71</v>
      </c>
      <c r="P22" s="4">
        <v>73</v>
      </c>
      <c r="Q22" s="4">
        <v>55</v>
      </c>
      <c r="R22" s="4"/>
      <c r="S22" s="4">
        <v>79</v>
      </c>
      <c r="T22" s="4"/>
      <c r="U22" s="4">
        <v>52</v>
      </c>
      <c r="V22" s="4">
        <v>64</v>
      </c>
      <c r="W22" s="4"/>
      <c r="X22" s="4"/>
      <c r="Y22" s="4"/>
      <c r="Z22" s="4"/>
      <c r="AA22" s="4"/>
      <c r="AB22" s="4"/>
      <c r="AC22" s="4"/>
      <c r="AD22" s="4"/>
      <c r="AE22" s="4"/>
    </row>
    <row r="23" spans="2:31" ht="19.5" customHeight="1" x14ac:dyDescent="0.2">
      <c r="B23" s="22" t="s">
        <v>120</v>
      </c>
      <c r="C23" s="4">
        <f>SUM(C20:C22)</f>
        <v>84</v>
      </c>
      <c r="D23" s="4"/>
      <c r="E23" s="4"/>
      <c r="F23" s="4"/>
      <c r="G23" s="4"/>
      <c r="H23" s="4"/>
      <c r="I23" s="4">
        <f t="shared" ref="I23:V23" si="1">SUM(I20:I22)</f>
        <v>79</v>
      </c>
      <c r="J23" s="4"/>
      <c r="K23" s="4"/>
      <c r="L23" s="4">
        <f t="shared" si="1"/>
        <v>66</v>
      </c>
      <c r="M23" s="4">
        <f t="shared" si="1"/>
        <v>58</v>
      </c>
      <c r="N23" s="4">
        <f t="shared" si="1"/>
        <v>85</v>
      </c>
      <c r="O23" s="4">
        <f t="shared" si="1"/>
        <v>71</v>
      </c>
      <c r="P23" s="4">
        <f t="shared" si="1"/>
        <v>73</v>
      </c>
      <c r="Q23" s="4">
        <f t="shared" si="1"/>
        <v>55</v>
      </c>
      <c r="R23" s="4"/>
      <c r="S23" s="4">
        <f t="shared" si="1"/>
        <v>79</v>
      </c>
      <c r="T23" s="4"/>
      <c r="U23" s="4">
        <f t="shared" si="1"/>
        <v>52</v>
      </c>
      <c r="V23" s="4">
        <f t="shared" si="1"/>
        <v>64</v>
      </c>
      <c r="W23" s="4"/>
      <c r="X23" s="4"/>
      <c r="Y23" s="4"/>
      <c r="Z23" s="4"/>
      <c r="AA23" s="4"/>
      <c r="AB23" s="4"/>
      <c r="AC23" s="4"/>
      <c r="AD23" s="4"/>
      <c r="AE23" s="4"/>
    </row>
    <row r="24" spans="2:31" ht="19.5" customHeight="1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ht="19.5" customHeight="1" thickBot="1" x14ac:dyDescent="0.3">
      <c r="B25" s="23" t="s">
        <v>121</v>
      </c>
      <c r="C25" s="14">
        <f>SUM(C23+C18)</f>
        <v>925</v>
      </c>
      <c r="D25" s="14"/>
      <c r="E25" s="14"/>
      <c r="F25" s="14"/>
      <c r="G25" s="14"/>
      <c r="H25" s="14"/>
      <c r="I25" s="14">
        <f t="shared" ref="I25:V25" si="2">SUM(I23+I18)</f>
        <v>791</v>
      </c>
      <c r="J25" s="14"/>
      <c r="K25" s="14"/>
      <c r="L25" s="14">
        <f t="shared" si="2"/>
        <v>717</v>
      </c>
      <c r="M25" s="14">
        <f t="shared" si="2"/>
        <v>665</v>
      </c>
      <c r="N25" s="14">
        <f t="shared" si="2"/>
        <v>807</v>
      </c>
      <c r="O25" s="14">
        <f t="shared" si="2"/>
        <v>696</v>
      </c>
      <c r="P25" s="14">
        <f t="shared" si="2"/>
        <v>754</v>
      </c>
      <c r="Q25" s="14">
        <f t="shared" si="2"/>
        <v>655</v>
      </c>
      <c r="R25" s="14"/>
      <c r="S25" s="14">
        <f t="shared" si="2"/>
        <v>765</v>
      </c>
      <c r="T25" s="14"/>
      <c r="U25" s="14">
        <f t="shared" si="2"/>
        <v>640</v>
      </c>
      <c r="V25" s="14">
        <f t="shared" si="2"/>
        <v>726</v>
      </c>
      <c r="W25" s="14"/>
      <c r="X25" s="14"/>
      <c r="Y25" s="14"/>
      <c r="Z25" s="14"/>
      <c r="AA25" s="14"/>
      <c r="AB25" s="14"/>
      <c r="AC25" s="14"/>
      <c r="AD25" s="14"/>
      <c r="AE25" s="14"/>
    </row>
    <row r="26" spans="2:31" ht="13.5" thickTop="1" x14ac:dyDescent="0.2"/>
  </sheetData>
  <pageMargins left="0.75" right="0.75" top="1" bottom="1" header="0.5" footer="0.5"/>
  <pageSetup paperSize="5" scale="83" orientation="landscape" horizontalDpi="4294967292" r:id="rId1"/>
  <headerFooter alignWithMargins="0">
    <oddHeader xml:space="preserve">&amp;L&amp;"Arial,Bold"&amp;14Town of BLOOMFIELD, Connecticut&amp;C&amp;"Arial,Bold"&amp;24TALLY SHEET&amp;R&amp;"Arial,Bold"&amp;14November 8, 2011
</oddHeader>
    <oddFooter>&amp;CPage 2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26"/>
  <sheetViews>
    <sheetView topLeftCell="B9" zoomScaleNormal="100" workbookViewId="0">
      <pane xSplit="1" ySplit="2" topLeftCell="C11" activePane="bottomRight" state="frozen"/>
      <selection activeCell="V22" sqref="V22"/>
      <selection pane="topRight" activeCell="V22" sqref="V22"/>
      <selection pane="bottomLeft" activeCell="V22" sqref="V22"/>
      <selection pane="bottomRight" activeCell="V22" sqref="V22"/>
    </sheetView>
  </sheetViews>
  <sheetFormatPr defaultRowHeight="12.75" x14ac:dyDescent="0.2"/>
  <cols>
    <col min="2" max="2" width="17.5703125" customWidth="1"/>
    <col min="3" max="31" width="6.140625" customWidth="1"/>
  </cols>
  <sheetData>
    <row r="1" spans="2:31" x14ac:dyDescent="0.2">
      <c r="B1" t="s">
        <v>0</v>
      </c>
      <c r="D1" s="1" t="s">
        <v>1</v>
      </c>
    </row>
    <row r="2" spans="2:31" x14ac:dyDescent="0.2">
      <c r="G2" t="s">
        <v>2</v>
      </c>
    </row>
    <row r="3" spans="2:31" x14ac:dyDescent="0.2">
      <c r="B3" t="s">
        <v>3</v>
      </c>
    </row>
    <row r="5" spans="2:31" ht="13.5" thickBot="1" x14ac:dyDescent="0.25"/>
    <row r="6" spans="2:31" ht="14.25" thickTop="1" thickBot="1" x14ac:dyDescent="0.25">
      <c r="B6" s="2"/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/>
      <c r="Q6" s="3">
        <v>16</v>
      </c>
      <c r="R6" s="3">
        <v>17</v>
      </c>
      <c r="S6" s="3">
        <v>18</v>
      </c>
      <c r="T6" s="3">
        <v>19</v>
      </c>
      <c r="U6" s="3">
        <v>20</v>
      </c>
      <c r="V6" s="3">
        <v>21</v>
      </c>
      <c r="W6" s="3">
        <v>22</v>
      </c>
      <c r="X6" s="3">
        <v>23</v>
      </c>
      <c r="Y6" s="3">
        <v>24</v>
      </c>
      <c r="Z6" s="3">
        <v>25</v>
      </c>
      <c r="AA6" s="3">
        <v>26</v>
      </c>
      <c r="AB6" s="3">
        <v>27</v>
      </c>
      <c r="AC6" s="3">
        <v>28</v>
      </c>
      <c r="AD6" s="3">
        <v>29</v>
      </c>
      <c r="AE6" s="3">
        <v>30</v>
      </c>
    </row>
    <row r="7" spans="2:31" ht="71.25" customHeight="1" thickTop="1" x14ac:dyDescent="0.2">
      <c r="B7" s="8" t="s">
        <v>4</v>
      </c>
      <c r="C7" s="9" t="s">
        <v>5</v>
      </c>
      <c r="D7" s="9" t="s">
        <v>5</v>
      </c>
      <c r="E7" s="9" t="s">
        <v>5</v>
      </c>
      <c r="F7" s="9" t="s">
        <v>5</v>
      </c>
      <c r="G7" s="9" t="s">
        <v>5</v>
      </c>
      <c r="H7" s="9" t="s">
        <v>5</v>
      </c>
      <c r="I7" s="9" t="s">
        <v>27</v>
      </c>
      <c r="J7" s="9" t="s">
        <v>27</v>
      </c>
      <c r="K7" s="9" t="s">
        <v>28</v>
      </c>
      <c r="L7" s="9" t="s">
        <v>157</v>
      </c>
      <c r="M7" s="9" t="s">
        <v>157</v>
      </c>
      <c r="N7" s="9" t="s">
        <v>157</v>
      </c>
      <c r="O7" s="9" t="s">
        <v>29</v>
      </c>
      <c r="P7" s="9" t="s">
        <v>154</v>
      </c>
      <c r="Q7" s="9" t="s">
        <v>154</v>
      </c>
      <c r="R7" s="9" t="s">
        <v>154</v>
      </c>
      <c r="S7" s="9" t="s">
        <v>155</v>
      </c>
      <c r="T7" s="9" t="s">
        <v>155</v>
      </c>
      <c r="U7" s="9" t="s">
        <v>156</v>
      </c>
      <c r="V7" s="9" t="s">
        <v>156</v>
      </c>
      <c r="W7" s="9" t="s">
        <v>26</v>
      </c>
      <c r="X7" s="9" t="s">
        <v>26</v>
      </c>
      <c r="Y7" s="9" t="s">
        <v>26</v>
      </c>
      <c r="Z7" s="9" t="s">
        <v>26</v>
      </c>
      <c r="AA7" s="4" t="s">
        <v>26</v>
      </c>
      <c r="AB7" s="4" t="s">
        <v>26</v>
      </c>
      <c r="AC7" s="4" t="s">
        <v>26</v>
      </c>
      <c r="AD7" s="4"/>
      <c r="AE7" s="4"/>
    </row>
    <row r="8" spans="2:31" s="7" customFormat="1" x14ac:dyDescent="0.2">
      <c r="B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76.5" customHeight="1" x14ac:dyDescent="0.2">
      <c r="B9" s="13" t="s">
        <v>31</v>
      </c>
      <c r="C9" s="11" t="s">
        <v>97</v>
      </c>
      <c r="D9" s="11" t="s">
        <v>98</v>
      </c>
      <c r="E9" s="11" t="s">
        <v>99</v>
      </c>
      <c r="F9" s="11" t="s">
        <v>100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2"/>
      <c r="AB9" s="12"/>
      <c r="AC9" s="12"/>
      <c r="AD9" s="12"/>
      <c r="AE9" s="12"/>
    </row>
    <row r="10" spans="2:31" ht="19.5" customHeight="1" x14ac:dyDescent="0.2">
      <c r="B10" s="4"/>
      <c r="C10" s="5" t="s">
        <v>8</v>
      </c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  <c r="I10" s="5" t="s">
        <v>14</v>
      </c>
      <c r="J10" s="5" t="s">
        <v>15</v>
      </c>
      <c r="K10" s="5" t="s">
        <v>16</v>
      </c>
      <c r="L10" s="5" t="s">
        <v>17</v>
      </c>
      <c r="M10" s="5" t="s">
        <v>18</v>
      </c>
      <c r="N10" s="5" t="s">
        <v>141</v>
      </c>
      <c r="O10" s="5" t="s">
        <v>19</v>
      </c>
      <c r="P10" s="17" t="s">
        <v>142</v>
      </c>
      <c r="Q10" s="17" t="s">
        <v>143</v>
      </c>
      <c r="R10" s="17" t="s">
        <v>20</v>
      </c>
      <c r="S10" s="17" t="s">
        <v>21</v>
      </c>
      <c r="T10" s="17" t="s">
        <v>22</v>
      </c>
      <c r="U10" s="17" t="s">
        <v>23</v>
      </c>
      <c r="V10" s="17" t="s">
        <v>24</v>
      </c>
      <c r="W10" s="5"/>
      <c r="X10" s="5"/>
      <c r="Y10" s="5"/>
      <c r="Z10" s="5"/>
      <c r="AA10" s="5"/>
      <c r="AB10" s="5"/>
      <c r="AC10" s="5"/>
      <c r="AD10" s="5"/>
      <c r="AE10" s="5"/>
    </row>
    <row r="11" spans="2:31" ht="19.5" customHeight="1" x14ac:dyDescent="0.2">
      <c r="B11" s="21" t="s">
        <v>110</v>
      </c>
      <c r="C11" s="4">
        <v>75</v>
      </c>
      <c r="D11" s="4">
        <v>94</v>
      </c>
      <c r="E11" s="4">
        <v>74</v>
      </c>
      <c r="F11" s="4">
        <v>69</v>
      </c>
      <c r="G11" s="4"/>
      <c r="H11" s="4"/>
      <c r="I11" s="4"/>
      <c r="J11" s="4"/>
      <c r="K11" s="4"/>
      <c r="L11" s="4" t="s">
        <v>26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19.5" customHeight="1" x14ac:dyDescent="0.2">
      <c r="B12" s="21" t="s">
        <v>111</v>
      </c>
      <c r="C12" s="4">
        <v>140</v>
      </c>
      <c r="D12" s="4">
        <v>173</v>
      </c>
      <c r="E12" s="4">
        <v>147</v>
      </c>
      <c r="F12" s="4">
        <v>134</v>
      </c>
      <c r="G12" s="4"/>
      <c r="H12" s="4"/>
      <c r="I12" s="4"/>
      <c r="J12" s="4"/>
      <c r="K12" s="4"/>
      <c r="L12" s="4" t="s">
        <v>26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19.5" customHeight="1" x14ac:dyDescent="0.2">
      <c r="B13" s="21" t="s">
        <v>112</v>
      </c>
      <c r="C13" s="4">
        <v>32</v>
      </c>
      <c r="D13" s="4">
        <v>33</v>
      </c>
      <c r="E13" s="4">
        <v>29</v>
      </c>
      <c r="F13" s="4">
        <v>32</v>
      </c>
      <c r="G13" s="4"/>
      <c r="H13" s="4"/>
      <c r="I13" s="4"/>
      <c r="J13" s="4"/>
      <c r="K13" s="4"/>
      <c r="L13" s="4" t="s">
        <v>26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19.5" customHeight="1" x14ac:dyDescent="0.2">
      <c r="B14" s="21" t="s">
        <v>113</v>
      </c>
      <c r="C14" s="4">
        <v>48</v>
      </c>
      <c r="D14" s="4">
        <v>46</v>
      </c>
      <c r="E14" s="4">
        <v>38</v>
      </c>
      <c r="F14" s="4">
        <v>34</v>
      </c>
      <c r="G14" s="4"/>
      <c r="H14" s="4"/>
      <c r="I14" s="4"/>
      <c r="J14" s="4"/>
      <c r="K14" s="4"/>
      <c r="L14" s="4" t="s">
        <v>26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19.5" customHeight="1" x14ac:dyDescent="0.2">
      <c r="B15" s="21" t="s">
        <v>114</v>
      </c>
      <c r="C15" s="4">
        <v>112</v>
      </c>
      <c r="D15" s="4">
        <v>120</v>
      </c>
      <c r="E15" s="4">
        <v>114</v>
      </c>
      <c r="F15" s="4">
        <v>92</v>
      </c>
      <c r="G15" s="4"/>
      <c r="H15" s="4"/>
      <c r="I15" s="4"/>
      <c r="J15" s="4"/>
      <c r="K15" s="4"/>
      <c r="L15" s="4" t="s">
        <v>26</v>
      </c>
      <c r="M15" s="4"/>
      <c r="N15" s="4"/>
      <c r="O15" s="4"/>
      <c r="P15" s="4"/>
      <c r="Q15" s="4"/>
      <c r="R15" s="4" t="s">
        <v>26</v>
      </c>
      <c r="S15" s="4" t="s">
        <v>26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19.5" customHeight="1" x14ac:dyDescent="0.2">
      <c r="B16" s="21" t="s">
        <v>115</v>
      </c>
      <c r="C16" s="4">
        <v>67</v>
      </c>
      <c r="D16" s="4">
        <v>62</v>
      </c>
      <c r="E16" s="4">
        <v>46</v>
      </c>
      <c r="F16" s="4">
        <v>46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19.5" customHeight="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19.5" customHeight="1" x14ac:dyDescent="0.2">
      <c r="B18" s="22" t="s">
        <v>116</v>
      </c>
      <c r="C18" s="4">
        <f>C11+C12+C13+C14+C15+C16</f>
        <v>474</v>
      </c>
      <c r="D18" s="4">
        <f>D11+D12+D13+D14+D15+D16</f>
        <v>528</v>
      </c>
      <c r="E18" s="4">
        <f t="shared" ref="E18:F18" si="0">E11+E12+E13+E14+E15+E16</f>
        <v>448</v>
      </c>
      <c r="F18" s="4">
        <f t="shared" si="0"/>
        <v>407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19.5" customHeight="1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19.5" customHeight="1" x14ac:dyDescent="0.2">
      <c r="B20" s="2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19.5" customHeight="1" x14ac:dyDescent="0.2">
      <c r="B21" s="2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19.5" customHeight="1" x14ac:dyDescent="0.2">
      <c r="B22" s="21"/>
      <c r="C22" s="4">
        <v>50</v>
      </c>
      <c r="D22" s="4">
        <v>65</v>
      </c>
      <c r="E22" s="4">
        <v>50</v>
      </c>
      <c r="F22" s="4">
        <v>43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19.5" customHeight="1" x14ac:dyDescent="0.2">
      <c r="B23" s="22" t="s">
        <v>120</v>
      </c>
      <c r="C23" s="4">
        <f>SUM(C20:C22)</f>
        <v>50</v>
      </c>
      <c r="D23" s="4">
        <f>SUM(D20:D22)</f>
        <v>65</v>
      </c>
      <c r="E23" s="4">
        <f t="shared" ref="E23:F23" si="1">SUM(E20:E22)</f>
        <v>50</v>
      </c>
      <c r="F23" s="4">
        <f t="shared" si="1"/>
        <v>43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19.5" customHeight="1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ht="19.5" customHeight="1" thickBot="1" x14ac:dyDescent="0.3">
      <c r="B25" s="23" t="s">
        <v>121</v>
      </c>
      <c r="C25" s="14">
        <f>SUM(C18+C23)</f>
        <v>524</v>
      </c>
      <c r="D25" s="14">
        <f>SUM(D18+D23)</f>
        <v>593</v>
      </c>
      <c r="E25" s="14">
        <f t="shared" ref="E25:F25" si="2">SUM(E18+E23)</f>
        <v>498</v>
      </c>
      <c r="F25" s="14">
        <f t="shared" si="2"/>
        <v>450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2:31" ht="13.5" thickTop="1" x14ac:dyDescent="0.2"/>
  </sheetData>
  <phoneticPr fontId="0" type="noConversion"/>
  <pageMargins left="0.75" right="0.75" top="1" bottom="1" header="0.5" footer="0.5"/>
  <pageSetup paperSize="5" scale="83" orientation="landscape" horizontalDpi="4294967292" r:id="rId1"/>
  <headerFooter alignWithMargins="0">
    <oddHeader xml:space="preserve">&amp;L&amp;"Arial,Bold"&amp;14Town of BLOOMFIELD, Connecticut&amp;C&amp;"Arial,Bold"&amp;24TALLY SHEET&amp;R&amp;"Arial,Bold"&amp;14November 8, 2011
</oddHeader>
    <oddFooter>&amp;CPage 3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26"/>
  <sheetViews>
    <sheetView topLeftCell="B9" zoomScaleNormal="100" workbookViewId="0">
      <pane xSplit="1" ySplit="2" topLeftCell="C11" activePane="bottomRight" state="frozen"/>
      <selection activeCell="V22" sqref="V22"/>
      <selection pane="topRight" activeCell="V22" sqref="V22"/>
      <selection pane="bottomLeft" activeCell="V22" sqref="V22"/>
      <selection pane="bottomRight" activeCell="C17" sqref="C17"/>
    </sheetView>
  </sheetViews>
  <sheetFormatPr defaultRowHeight="12.75" x14ac:dyDescent="0.2"/>
  <cols>
    <col min="2" max="2" width="17.5703125" customWidth="1"/>
    <col min="3" max="31" width="6.140625" customWidth="1"/>
  </cols>
  <sheetData>
    <row r="1" spans="2:31" x14ac:dyDescent="0.2">
      <c r="B1" t="s">
        <v>0</v>
      </c>
      <c r="D1" s="1" t="s">
        <v>1</v>
      </c>
    </row>
    <row r="2" spans="2:31" x14ac:dyDescent="0.2">
      <c r="G2" t="s">
        <v>2</v>
      </c>
    </row>
    <row r="3" spans="2:31" x14ac:dyDescent="0.2">
      <c r="B3" t="s">
        <v>3</v>
      </c>
    </row>
    <row r="5" spans="2:31" ht="13.5" thickBot="1" x14ac:dyDescent="0.25"/>
    <row r="6" spans="2:31" ht="14.25" thickTop="1" thickBot="1" x14ac:dyDescent="0.25">
      <c r="B6" s="2"/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/>
      <c r="Q6" s="3">
        <v>16</v>
      </c>
      <c r="R6" s="3">
        <v>17</v>
      </c>
      <c r="S6" s="3">
        <v>18</v>
      </c>
      <c r="T6" s="3">
        <v>19</v>
      </c>
      <c r="U6" s="3">
        <v>20</v>
      </c>
      <c r="V6" s="3">
        <v>21</v>
      </c>
      <c r="W6" s="3">
        <v>22</v>
      </c>
      <c r="X6" s="3">
        <v>23</v>
      </c>
      <c r="Y6" s="3">
        <v>24</v>
      </c>
      <c r="Z6" s="3">
        <v>25</v>
      </c>
      <c r="AA6" s="3">
        <v>26</v>
      </c>
      <c r="AB6" s="3">
        <v>27</v>
      </c>
      <c r="AC6" s="3">
        <v>28</v>
      </c>
      <c r="AD6" s="3">
        <v>29</v>
      </c>
      <c r="AE6" s="3">
        <v>30</v>
      </c>
    </row>
    <row r="7" spans="2:31" ht="71.25" customHeight="1" thickTop="1" x14ac:dyDescent="0.2">
      <c r="B7" s="8" t="s">
        <v>4</v>
      </c>
      <c r="C7" s="9" t="s">
        <v>5</v>
      </c>
      <c r="D7" s="9" t="s">
        <v>5</v>
      </c>
      <c r="E7" s="9" t="s">
        <v>5</v>
      </c>
      <c r="F7" s="9" t="s">
        <v>5</v>
      </c>
      <c r="G7" s="9" t="s">
        <v>5</v>
      </c>
      <c r="H7" s="9" t="s">
        <v>5</v>
      </c>
      <c r="I7" s="9" t="s">
        <v>27</v>
      </c>
      <c r="J7" s="9" t="s">
        <v>27</v>
      </c>
      <c r="K7" s="9" t="s">
        <v>28</v>
      </c>
      <c r="L7" s="9" t="s">
        <v>157</v>
      </c>
      <c r="M7" s="9" t="s">
        <v>157</v>
      </c>
      <c r="N7" s="9" t="s">
        <v>157</v>
      </c>
      <c r="O7" s="9" t="s">
        <v>29</v>
      </c>
      <c r="P7" s="9" t="s">
        <v>154</v>
      </c>
      <c r="Q7" s="9" t="s">
        <v>154</v>
      </c>
      <c r="R7" s="9" t="s">
        <v>154</v>
      </c>
      <c r="S7" s="9" t="s">
        <v>155</v>
      </c>
      <c r="T7" s="9" t="s">
        <v>155</v>
      </c>
      <c r="U7" s="9" t="s">
        <v>156</v>
      </c>
      <c r="V7" s="9" t="s">
        <v>156</v>
      </c>
      <c r="W7" s="9" t="s">
        <v>26</v>
      </c>
      <c r="X7" s="9" t="s">
        <v>26</v>
      </c>
      <c r="Y7" s="9" t="s">
        <v>26</v>
      </c>
      <c r="Z7" s="9" t="s">
        <v>26</v>
      </c>
      <c r="AA7" s="4" t="s">
        <v>26</v>
      </c>
      <c r="AB7" s="4" t="s">
        <v>26</v>
      </c>
      <c r="AC7" s="4" t="s">
        <v>26</v>
      </c>
      <c r="AD7" s="4"/>
      <c r="AE7" s="4"/>
    </row>
    <row r="8" spans="2:31" s="7" customFormat="1" x14ac:dyDescent="0.2">
      <c r="B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76.5" customHeight="1" x14ac:dyDescent="0.2">
      <c r="B9" s="13" t="s">
        <v>127</v>
      </c>
      <c r="C9" s="11" t="s">
        <v>125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2"/>
      <c r="AB9" s="12"/>
      <c r="AC9" s="12"/>
      <c r="AD9" s="12"/>
      <c r="AE9" s="12"/>
    </row>
    <row r="10" spans="2:31" ht="19.5" customHeight="1" x14ac:dyDescent="0.2">
      <c r="B10" s="4"/>
      <c r="C10" s="5" t="s">
        <v>129</v>
      </c>
      <c r="D10" s="5" t="s">
        <v>128</v>
      </c>
      <c r="E10" s="5" t="s">
        <v>130</v>
      </c>
      <c r="F10" s="5" t="s">
        <v>131</v>
      </c>
      <c r="G10" s="5" t="s">
        <v>132</v>
      </c>
      <c r="H10" s="5" t="s">
        <v>133</v>
      </c>
      <c r="I10" s="5" t="s">
        <v>134</v>
      </c>
      <c r="J10" s="5" t="s">
        <v>135</v>
      </c>
      <c r="K10" s="5" t="s">
        <v>136</v>
      </c>
      <c r="L10" s="5" t="s">
        <v>137</v>
      </c>
      <c r="M10" s="5" t="s">
        <v>138</v>
      </c>
      <c r="N10" s="5" t="s">
        <v>139</v>
      </c>
      <c r="O10" s="5" t="s">
        <v>140</v>
      </c>
      <c r="P10" s="17" t="s">
        <v>144</v>
      </c>
      <c r="Q10" s="17" t="s">
        <v>145</v>
      </c>
      <c r="R10" s="17" t="s">
        <v>146</v>
      </c>
      <c r="S10" s="17" t="s">
        <v>147</v>
      </c>
      <c r="T10" s="17" t="s">
        <v>148</v>
      </c>
      <c r="U10" s="17" t="s">
        <v>149</v>
      </c>
      <c r="V10" s="17" t="s">
        <v>150</v>
      </c>
      <c r="W10" s="5"/>
      <c r="X10" s="5"/>
      <c r="Y10" s="5"/>
      <c r="Z10" s="5"/>
      <c r="AA10" s="5"/>
      <c r="AB10" s="5"/>
      <c r="AC10" s="5"/>
      <c r="AD10" s="5"/>
      <c r="AE10" s="5"/>
    </row>
    <row r="11" spans="2:31" ht="19.5" customHeight="1" x14ac:dyDescent="0.2">
      <c r="B11" s="21" t="s">
        <v>110</v>
      </c>
      <c r="C11" s="4">
        <v>8</v>
      </c>
      <c r="D11" s="4"/>
      <c r="E11" s="4"/>
      <c r="F11" s="4"/>
      <c r="G11" s="4"/>
      <c r="H11" s="4"/>
      <c r="I11" s="4"/>
      <c r="J11" s="4"/>
      <c r="K11" s="4"/>
      <c r="L11" s="4" t="s">
        <v>26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19.5" customHeight="1" x14ac:dyDescent="0.2">
      <c r="B12" s="21" t="s">
        <v>111</v>
      </c>
      <c r="C12" s="4">
        <v>6</v>
      </c>
      <c r="D12" s="4"/>
      <c r="E12" s="4"/>
      <c r="F12" s="4"/>
      <c r="G12" s="4"/>
      <c r="H12" s="4"/>
      <c r="I12" s="4"/>
      <c r="J12" s="4"/>
      <c r="K12" s="4"/>
      <c r="L12" s="4" t="s">
        <v>26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19.5" customHeight="1" x14ac:dyDescent="0.2">
      <c r="B13" s="21" t="s">
        <v>112</v>
      </c>
      <c r="C13" s="4">
        <v>1</v>
      </c>
      <c r="D13" s="4"/>
      <c r="E13" s="4"/>
      <c r="F13" s="4"/>
      <c r="G13" s="4"/>
      <c r="H13" s="4"/>
      <c r="I13" s="4"/>
      <c r="J13" s="4"/>
      <c r="K13" s="4"/>
      <c r="L13" s="4" t="s">
        <v>26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19.5" customHeight="1" x14ac:dyDescent="0.2">
      <c r="B14" s="21" t="s">
        <v>113</v>
      </c>
      <c r="C14" s="4">
        <v>0</v>
      </c>
      <c r="D14" s="4"/>
      <c r="E14" s="4"/>
      <c r="F14" s="4"/>
      <c r="G14" s="4"/>
      <c r="H14" s="4"/>
      <c r="I14" s="4"/>
      <c r="J14" s="4"/>
      <c r="K14" s="4"/>
      <c r="L14" s="4" t="s">
        <v>26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19.5" customHeight="1" x14ac:dyDescent="0.2">
      <c r="B15" s="21" t="s">
        <v>114</v>
      </c>
      <c r="C15" s="4">
        <v>0</v>
      </c>
      <c r="D15" s="4"/>
      <c r="E15" s="4"/>
      <c r="F15" s="4"/>
      <c r="G15" s="4"/>
      <c r="H15" s="4"/>
      <c r="I15" s="4"/>
      <c r="J15" s="4"/>
      <c r="K15" s="4"/>
      <c r="L15" s="4" t="s">
        <v>26</v>
      </c>
      <c r="M15" s="4"/>
      <c r="N15" s="4"/>
      <c r="O15" s="4"/>
      <c r="P15" s="4"/>
      <c r="Q15" s="4"/>
      <c r="R15" s="4" t="s">
        <v>26</v>
      </c>
      <c r="S15" s="4" t="s">
        <v>26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19.5" customHeight="1" x14ac:dyDescent="0.2">
      <c r="B16" s="21" t="s">
        <v>115</v>
      </c>
      <c r="C16" s="4">
        <v>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19.5" customHeight="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19.5" customHeight="1" x14ac:dyDescent="0.2">
      <c r="B18" s="22" t="s">
        <v>116</v>
      </c>
      <c r="C18" s="4">
        <f>C11+C12+C13+C14+C15+C16</f>
        <v>17</v>
      </c>
      <c r="D18" s="4"/>
      <c r="E18" s="4" t="s">
        <v>26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19.5" customHeight="1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19.5" customHeight="1" x14ac:dyDescent="0.2">
      <c r="B20" s="21" t="s">
        <v>117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19.5" customHeight="1" x14ac:dyDescent="0.2">
      <c r="B21" s="21" t="s">
        <v>119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19.5" customHeight="1" x14ac:dyDescent="0.2">
      <c r="B22" s="21" t="s">
        <v>118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19.5" customHeight="1" x14ac:dyDescent="0.2">
      <c r="B23" s="22" t="s">
        <v>120</v>
      </c>
      <c r="C23" s="4">
        <f>SUM(C20:C22)</f>
        <v>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19.5" customHeight="1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ht="19.5" customHeight="1" thickBot="1" x14ac:dyDescent="0.3">
      <c r="B25" s="23" t="s">
        <v>121</v>
      </c>
      <c r="C25" s="14">
        <f>SUM(C18+C23)</f>
        <v>17</v>
      </c>
      <c r="D25" s="1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2:31" ht="13.5" thickTop="1" x14ac:dyDescent="0.2"/>
  </sheetData>
  <pageMargins left="0.75" right="0.75" top="1" bottom="1" header="0.5" footer="0.5"/>
  <pageSetup paperSize="5" scale="83" orientation="landscape" horizontalDpi="4294967292" r:id="rId1"/>
  <headerFooter alignWithMargins="0">
    <oddHeader xml:space="preserve">&amp;L&amp;"Arial,Bold"&amp;14Town of BLOOMFIELD, Connecticut&amp;C&amp;"Arial,Bold"&amp;24TALLY SHEET&amp;R&amp;"Arial,Bold"&amp;14November 8, 2011
</oddHeader>
    <oddFooter>&amp;CPage 3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abSelected="1" workbookViewId="0">
      <selection activeCell="A4" sqref="A4"/>
    </sheetView>
  </sheetViews>
  <sheetFormatPr defaultRowHeight="12.75" x14ac:dyDescent="0.2"/>
  <cols>
    <col min="6" max="6" width="9" customWidth="1"/>
    <col min="7" max="7" width="1.5703125" hidden="1" customWidth="1"/>
  </cols>
  <sheetData>
    <row r="1" spans="1:13" ht="15.75" x14ac:dyDescent="0.2">
      <c r="A1" s="26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5" x14ac:dyDescent="0.2">
      <c r="A2" s="28" t="s">
        <v>109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x14ac:dyDescent="0.2">
      <c r="E3" s="29" t="s">
        <v>164</v>
      </c>
      <c r="F3" s="30"/>
      <c r="G3" s="30"/>
      <c r="H3" s="30"/>
    </row>
    <row r="5" spans="1:13" ht="15" x14ac:dyDescent="0.2">
      <c r="A5" s="25" t="s">
        <v>106</v>
      </c>
      <c r="B5" s="25"/>
      <c r="D5" s="18" t="s">
        <v>107</v>
      </c>
      <c r="F5" s="20" t="s">
        <v>108</v>
      </c>
      <c r="H5" s="25" t="s">
        <v>162</v>
      </c>
      <c r="I5" s="25"/>
      <c r="K5" s="18" t="s">
        <v>107</v>
      </c>
      <c r="M5" s="20" t="s">
        <v>108</v>
      </c>
    </row>
    <row r="6" spans="1:13" x14ac:dyDescent="0.2">
      <c r="A6" t="s">
        <v>67</v>
      </c>
      <c r="D6" t="s">
        <v>7</v>
      </c>
      <c r="F6" s="15">
        <f>Democratic!C25</f>
        <v>1703</v>
      </c>
      <c r="H6" t="s">
        <v>76</v>
      </c>
      <c r="K6" t="s">
        <v>7</v>
      </c>
      <c r="M6" s="15">
        <f>Democratic!O25</f>
        <v>1725</v>
      </c>
    </row>
    <row r="7" spans="1:13" x14ac:dyDescent="0.2">
      <c r="A7" s="24" t="s">
        <v>122</v>
      </c>
      <c r="D7" t="s">
        <v>7</v>
      </c>
      <c r="F7" s="15">
        <f>Democratic!D25</f>
        <v>1839</v>
      </c>
      <c r="M7" s="15"/>
    </row>
    <row r="8" spans="1:13" x14ac:dyDescent="0.2">
      <c r="A8" t="s">
        <v>68</v>
      </c>
      <c r="D8" t="s">
        <v>7</v>
      </c>
      <c r="F8" s="15">
        <f>Democratic!E25</f>
        <v>1871</v>
      </c>
      <c r="H8" t="s">
        <v>91</v>
      </c>
      <c r="K8" t="s">
        <v>6</v>
      </c>
      <c r="M8" s="15">
        <f>Republican!O25</f>
        <v>696</v>
      </c>
    </row>
    <row r="9" spans="1:13" x14ac:dyDescent="0.2">
      <c r="A9" t="s">
        <v>69</v>
      </c>
      <c r="D9" t="s">
        <v>7</v>
      </c>
      <c r="F9" s="15">
        <f>Democratic!F25</f>
        <v>1659</v>
      </c>
      <c r="M9" s="15"/>
    </row>
    <row r="10" spans="1:13" x14ac:dyDescent="0.2">
      <c r="A10" t="s">
        <v>101</v>
      </c>
      <c r="D10" t="s">
        <v>7</v>
      </c>
      <c r="F10" s="15">
        <f>Democratic!G25</f>
        <v>1985</v>
      </c>
      <c r="M10" s="15"/>
    </row>
    <row r="11" spans="1:13" ht="15" x14ac:dyDescent="0.2">
      <c r="A11" t="s">
        <v>70</v>
      </c>
      <c r="D11" t="s">
        <v>7</v>
      </c>
      <c r="F11" s="15">
        <f>Democratic!H25</f>
        <v>1892</v>
      </c>
      <c r="H11" s="25" t="s">
        <v>159</v>
      </c>
      <c r="I11" s="25"/>
      <c r="M11" s="15"/>
    </row>
    <row r="12" spans="1:13" x14ac:dyDescent="0.2">
      <c r="F12" s="15"/>
      <c r="M12" s="15"/>
    </row>
    <row r="13" spans="1:13" x14ac:dyDescent="0.2">
      <c r="A13" t="s">
        <v>87</v>
      </c>
      <c r="D13" t="s">
        <v>6</v>
      </c>
      <c r="F13" s="15">
        <f>Republican!C25</f>
        <v>925</v>
      </c>
      <c r="H13" t="s">
        <v>77</v>
      </c>
      <c r="K13" t="s">
        <v>7</v>
      </c>
      <c r="M13" s="15">
        <f>Democratic!P25</f>
        <v>1775</v>
      </c>
    </row>
    <row r="14" spans="1:13" x14ac:dyDescent="0.2">
      <c r="F14" s="15"/>
      <c r="H14" t="s">
        <v>78</v>
      </c>
      <c r="K14" t="s">
        <v>7</v>
      </c>
      <c r="M14" s="15">
        <f>Democratic!Q25</f>
        <v>1859</v>
      </c>
    </row>
    <row r="15" spans="1:13" x14ac:dyDescent="0.2">
      <c r="A15" t="s">
        <v>97</v>
      </c>
      <c r="D15" t="s">
        <v>104</v>
      </c>
      <c r="F15" s="15">
        <f>'Petitioning Cand.'!C25</f>
        <v>524</v>
      </c>
      <c r="H15" t="s">
        <v>79</v>
      </c>
      <c r="K15" t="s">
        <v>7</v>
      </c>
      <c r="M15" s="15">
        <f>Democratic!R25</f>
        <v>1801</v>
      </c>
    </row>
    <row r="16" spans="1:13" x14ac:dyDescent="0.2">
      <c r="A16" t="s">
        <v>98</v>
      </c>
      <c r="D16" t="s">
        <v>104</v>
      </c>
      <c r="F16" s="15">
        <f>'Petitioning Cand.'!D25</f>
        <v>593</v>
      </c>
      <c r="M16" s="15"/>
    </row>
    <row r="17" spans="1:13" x14ac:dyDescent="0.2">
      <c r="A17" s="24" t="s">
        <v>99</v>
      </c>
      <c r="D17" t="s">
        <v>104</v>
      </c>
      <c r="F17" s="15">
        <f>'Petitioning Cand.'!E25</f>
        <v>498</v>
      </c>
      <c r="H17" s="24" t="s">
        <v>92</v>
      </c>
      <c r="K17" s="24" t="s">
        <v>6</v>
      </c>
      <c r="M17" s="15">
        <f>Republican!P25</f>
        <v>754</v>
      </c>
    </row>
    <row r="18" spans="1:13" x14ac:dyDescent="0.2">
      <c r="A18" t="s">
        <v>100</v>
      </c>
      <c r="D18" t="s">
        <v>104</v>
      </c>
      <c r="F18" s="15">
        <f>'Petitioning Cand.'!F25</f>
        <v>450</v>
      </c>
      <c r="H18" t="s">
        <v>93</v>
      </c>
      <c r="K18" t="s">
        <v>6</v>
      </c>
      <c r="M18" s="15">
        <f>Republican!Q25</f>
        <v>655</v>
      </c>
    </row>
    <row r="19" spans="1:13" x14ac:dyDescent="0.2">
      <c r="F19" s="15"/>
      <c r="M19" s="15"/>
    </row>
    <row r="20" spans="1:13" x14ac:dyDescent="0.2">
      <c r="A20" t="s">
        <v>125</v>
      </c>
      <c r="D20" t="s">
        <v>126</v>
      </c>
      <c r="F20" s="15">
        <f>'Write-In'!C25</f>
        <v>17</v>
      </c>
      <c r="M20" s="15"/>
    </row>
    <row r="21" spans="1:13" x14ac:dyDescent="0.2">
      <c r="F21" s="15"/>
      <c r="M21" s="15"/>
    </row>
    <row r="22" spans="1:13" ht="15" x14ac:dyDescent="0.25">
      <c r="A22" s="19" t="s">
        <v>102</v>
      </c>
      <c r="B22" s="19"/>
      <c r="C22" s="19"/>
      <c r="F22" s="15"/>
      <c r="H22" s="25" t="s">
        <v>160</v>
      </c>
      <c r="I22" s="25"/>
      <c r="M22" s="15"/>
    </row>
    <row r="23" spans="1:13" x14ac:dyDescent="0.2">
      <c r="F23" s="15"/>
      <c r="H23" t="s">
        <v>80</v>
      </c>
      <c r="K23" t="s">
        <v>7</v>
      </c>
      <c r="M23" s="15">
        <f>Democratic!S25</f>
        <v>1884</v>
      </c>
    </row>
    <row r="24" spans="1:13" x14ac:dyDescent="0.2">
      <c r="A24" t="s">
        <v>71</v>
      </c>
      <c r="D24" t="s">
        <v>7</v>
      </c>
      <c r="F24" s="15">
        <f>Democratic!I25</f>
        <v>1838</v>
      </c>
      <c r="H24" t="s">
        <v>81</v>
      </c>
      <c r="K24" t="s">
        <v>7</v>
      </c>
      <c r="M24" s="15">
        <f>Democratic!T25</f>
        <v>1792</v>
      </c>
    </row>
    <row r="25" spans="1:13" x14ac:dyDescent="0.2">
      <c r="A25" t="s">
        <v>72</v>
      </c>
      <c r="D25" t="s">
        <v>7</v>
      </c>
      <c r="F25" s="15">
        <f>Democratic!J25</f>
        <v>1942</v>
      </c>
      <c r="M25" s="15"/>
    </row>
    <row r="26" spans="1:13" x14ac:dyDescent="0.2">
      <c r="F26" s="15"/>
      <c r="H26" t="s">
        <v>94</v>
      </c>
      <c r="K26" t="s">
        <v>6</v>
      </c>
      <c r="M26" s="15">
        <f>Republican!S25</f>
        <v>765</v>
      </c>
    </row>
    <row r="27" spans="1:13" x14ac:dyDescent="0.2">
      <c r="A27" t="s">
        <v>88</v>
      </c>
      <c r="D27" t="s">
        <v>6</v>
      </c>
      <c r="F27" s="15">
        <f>Republican!I25</f>
        <v>791</v>
      </c>
      <c r="M27" s="15"/>
    </row>
    <row r="28" spans="1:13" ht="15" x14ac:dyDescent="0.25">
      <c r="F28" s="15"/>
      <c r="H28" s="19" t="s">
        <v>161</v>
      </c>
      <c r="I28" s="19"/>
      <c r="M28" s="15"/>
    </row>
    <row r="29" spans="1:13" ht="15" x14ac:dyDescent="0.25">
      <c r="A29" s="19" t="s">
        <v>103</v>
      </c>
      <c r="B29" s="19"/>
      <c r="C29" s="19"/>
      <c r="F29" s="15"/>
      <c r="M29" s="15"/>
    </row>
    <row r="30" spans="1:13" x14ac:dyDescent="0.2">
      <c r="F30" s="15"/>
      <c r="H30" s="24" t="s">
        <v>124</v>
      </c>
      <c r="K30" t="s">
        <v>7</v>
      </c>
      <c r="M30" s="15">
        <f>Democratic!U25</f>
        <v>1803</v>
      </c>
    </row>
    <row r="31" spans="1:13" x14ac:dyDescent="0.2">
      <c r="A31" t="s">
        <v>73</v>
      </c>
      <c r="D31" t="s">
        <v>7</v>
      </c>
      <c r="F31" s="15">
        <f>Democratic!K25</f>
        <v>1966</v>
      </c>
      <c r="H31" t="s">
        <v>83</v>
      </c>
      <c r="K31" t="s">
        <v>7</v>
      </c>
      <c r="M31" s="15">
        <f>Democratic!V25</f>
        <v>1813</v>
      </c>
    </row>
    <row r="32" spans="1:13" x14ac:dyDescent="0.2">
      <c r="F32" s="15"/>
      <c r="M32" s="15"/>
    </row>
    <row r="33" spans="1:13" ht="15" x14ac:dyDescent="0.25">
      <c r="A33" s="19" t="s">
        <v>163</v>
      </c>
      <c r="F33" s="15"/>
      <c r="H33" t="s">
        <v>95</v>
      </c>
      <c r="K33" t="s">
        <v>6</v>
      </c>
      <c r="M33" s="15">
        <f>Republican!U25</f>
        <v>640</v>
      </c>
    </row>
    <row r="34" spans="1:13" x14ac:dyDescent="0.2">
      <c r="F34" s="15"/>
      <c r="H34" t="s">
        <v>96</v>
      </c>
      <c r="K34" t="s">
        <v>6</v>
      </c>
      <c r="M34" s="15">
        <f>Republican!V25</f>
        <v>726</v>
      </c>
    </row>
    <row r="35" spans="1:13" x14ac:dyDescent="0.2">
      <c r="A35" t="s">
        <v>74</v>
      </c>
      <c r="D35" t="s">
        <v>7</v>
      </c>
      <c r="F35" s="15">
        <f>Democratic!L25</f>
        <v>1750</v>
      </c>
    </row>
    <row r="36" spans="1:13" x14ac:dyDescent="0.2">
      <c r="A36" t="s">
        <v>105</v>
      </c>
      <c r="D36" t="s">
        <v>7</v>
      </c>
      <c r="F36" s="15">
        <f>Democratic!M25</f>
        <v>1734</v>
      </c>
    </row>
    <row r="37" spans="1:13" x14ac:dyDescent="0.2">
      <c r="A37" t="s">
        <v>75</v>
      </c>
      <c r="D37" t="s">
        <v>7</v>
      </c>
      <c r="F37" s="15">
        <f>Democratic!N25</f>
        <v>1631</v>
      </c>
    </row>
    <row r="38" spans="1:13" x14ac:dyDescent="0.2">
      <c r="F38" s="15"/>
    </row>
    <row r="39" spans="1:13" x14ac:dyDescent="0.2">
      <c r="A39" s="24" t="s">
        <v>123</v>
      </c>
      <c r="D39" t="s">
        <v>6</v>
      </c>
      <c r="F39" s="15">
        <f>Republican!L25</f>
        <v>717</v>
      </c>
    </row>
    <row r="40" spans="1:13" x14ac:dyDescent="0.2">
      <c r="A40" t="s">
        <v>89</v>
      </c>
      <c r="D40" t="s">
        <v>6</v>
      </c>
      <c r="F40" s="15">
        <f>Republican!M25</f>
        <v>665</v>
      </c>
    </row>
    <row r="41" spans="1:13" x14ac:dyDescent="0.2">
      <c r="A41" t="s">
        <v>90</v>
      </c>
      <c r="D41" t="s">
        <v>6</v>
      </c>
      <c r="F41" s="15">
        <f>Republican!N25</f>
        <v>807</v>
      </c>
    </row>
  </sheetData>
  <mergeCells count="7">
    <mergeCell ref="H22:I22"/>
    <mergeCell ref="A1:M1"/>
    <mergeCell ref="A2:M2"/>
    <mergeCell ref="A5:B5"/>
    <mergeCell ref="H5:I5"/>
    <mergeCell ref="H11:I11"/>
    <mergeCell ref="E3:H3"/>
  </mergeCells>
  <pageMargins left="0.5" right="0" top="0.5" bottom="0.5" header="0.3" footer="0.3"/>
  <pageSetup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Democratic</vt:lpstr>
      <vt:lpstr>Republican</vt:lpstr>
      <vt:lpstr>Petitioning Cand.</vt:lpstr>
      <vt:lpstr>Write-In</vt:lpstr>
      <vt:lpstr>Summary</vt:lpstr>
      <vt:lpstr>Democratic!Print_Area</vt:lpstr>
      <vt:lpstr>'Petitioning Cand.'!Print_Area</vt:lpstr>
      <vt:lpstr>Republican!Print_Area</vt:lpstr>
      <vt:lpstr>'Write-In'!Print_Area</vt:lpstr>
      <vt:lpstr>'Write-In'!TOWN_ELECTION</vt:lpstr>
      <vt:lpstr>TOWN_ELECTION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fwiggins</dc:creator>
  <cp:lastModifiedBy>Fran Wiggins</cp:lastModifiedBy>
  <cp:lastPrinted>2011-11-09T03:05:43Z</cp:lastPrinted>
  <dcterms:created xsi:type="dcterms:W3CDTF">2007-10-10T20:30:32Z</dcterms:created>
  <dcterms:modified xsi:type="dcterms:W3CDTF">2011-11-09T04:06:45Z</dcterms:modified>
</cp:coreProperties>
</file>