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defaultThemeVersion="124226"/>
  <mc:AlternateContent xmlns:mc="http://schemas.openxmlformats.org/markup-compatibility/2006">
    <mc:Choice Requires="x15">
      <x15ac:absPath xmlns:x15ac="http://schemas.microsoft.com/office/spreadsheetml/2010/11/ac" url="https://wichitaedu-my.sharepoint.com/personal/m693d933_wichita_edu/Documents/ks_2023_elex/_official_results/Lincoln/"/>
    </mc:Choice>
  </mc:AlternateContent>
  <xr:revisionPtr revIDLastSave="2" documentId="13_ncr:1_{47747F7D-EF71-4736-91E5-2BC84C998BFA}" xr6:coauthVersionLast="47" xr6:coauthVersionMax="47" xr10:uidLastSave="{48D4B49B-DECC-48E3-B1D7-A1FF0CF866D7}"/>
  <bookViews>
    <workbookView xWindow="-96" yWindow="-96" windowWidth="23232" windowHeight="12432" activeTab="1" xr2:uid="{00000000-000D-0000-FFFF-FFFF00000000}"/>
  </bookViews>
  <sheets>
    <sheet name="Results" sheetId="2" r:id="rId1"/>
    <sheet name="Lincoln" sheetId="1" r:id="rId2"/>
    <sheet name="Sheet1" sheetId="5" r:id="rId3"/>
    <sheet name="Sylvan City Council" sheetId="3" r:id="rId4"/>
    <sheet name="Extension" sheetId="4" r:id="rId5"/>
  </sheets>
  <definedNames>
    <definedName name="_xlnm.Print_Area" localSheetId="1">Lincoln!$A$1:$CN$246</definedName>
    <definedName name="_xlnm.Print_Titles" localSheetId="1">Lincoln!$1:$3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32" i="3" l="1"/>
  <c r="F31" i="3"/>
  <c r="F30" i="3"/>
  <c r="F29" i="3"/>
  <c r="F28" i="3"/>
  <c r="F27" i="3"/>
  <c r="F26" i="3"/>
  <c r="F25" i="3"/>
  <c r="F22" i="3"/>
  <c r="F21" i="3"/>
  <c r="F20" i="3"/>
  <c r="F19" i="3"/>
  <c r="F18" i="3"/>
  <c r="F17" i="3"/>
  <c r="F16" i="3"/>
  <c r="F15" i="3"/>
  <c r="F14" i="3"/>
  <c r="F11" i="3"/>
  <c r="F10" i="3"/>
  <c r="F9" i="3"/>
  <c r="F8" i="3"/>
  <c r="F7" i="3"/>
  <c r="F6" i="3"/>
  <c r="F5" i="3"/>
  <c r="F4" i="3"/>
  <c r="F3" i="3"/>
  <c r="F2" i="3"/>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18"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189" i="1"/>
  <c r="L188" i="1"/>
  <c r="L187" i="1"/>
  <c r="L186" i="1"/>
  <c r="L185" i="1"/>
  <c r="L184" i="1"/>
  <c r="L183" i="1"/>
  <c r="L180" i="1"/>
  <c r="L179" i="1"/>
  <c r="L176" i="1"/>
  <c r="L173" i="1"/>
  <c r="L170" i="1"/>
  <c r="L169" i="1"/>
  <c r="L166" i="1"/>
  <c r="L165" i="1"/>
  <c r="L158" i="1"/>
  <c r="L159" i="1"/>
  <c r="L160" i="1"/>
  <c r="L161" i="1"/>
  <c r="L162" i="1"/>
  <c r="L157" i="1"/>
  <c r="L154" i="1"/>
  <c r="L153" i="1"/>
  <c r="L146" i="1"/>
  <c r="L147" i="1"/>
  <c r="L148" i="1"/>
  <c r="L149" i="1"/>
  <c r="L150" i="1"/>
  <c r="L145" i="1"/>
  <c r="L140" i="1"/>
  <c r="L141" i="1"/>
  <c r="L142" i="1"/>
  <c r="L139" i="1"/>
  <c r="L126" i="1"/>
  <c r="L127" i="1"/>
  <c r="L128" i="1"/>
  <c r="L129" i="1"/>
  <c r="L130" i="1"/>
  <c r="L131" i="1"/>
  <c r="L132" i="1"/>
  <c r="L133" i="1"/>
  <c r="L134" i="1"/>
  <c r="L135" i="1"/>
  <c r="L136" i="1"/>
  <c r="L125" i="1"/>
  <c r="L122" i="1"/>
  <c r="L121" i="1"/>
  <c r="L120" i="1"/>
  <c r="L119" i="1"/>
  <c r="L116" i="1"/>
  <c r="L115" i="1"/>
  <c r="L112" i="1"/>
  <c r="L111" i="1"/>
  <c r="L102" i="1"/>
  <c r="L103" i="1"/>
  <c r="L104" i="1"/>
  <c r="L105" i="1"/>
  <c r="L106" i="1"/>
  <c r="L107" i="1"/>
  <c r="L108" i="1"/>
  <c r="L101" i="1"/>
  <c r="L92" i="1"/>
  <c r="L93" i="1"/>
  <c r="L94" i="1"/>
  <c r="L95" i="1"/>
  <c r="L96" i="1"/>
  <c r="L97" i="1"/>
  <c r="L98" i="1"/>
  <c r="L91" i="1"/>
  <c r="L81" i="1"/>
  <c r="L82" i="1"/>
  <c r="L83" i="1"/>
  <c r="L84" i="1"/>
  <c r="L85" i="1"/>
  <c r="L86" i="1"/>
  <c r="L87" i="1"/>
  <c r="L88" i="1"/>
  <c r="L80" i="1"/>
  <c r="L69" i="1"/>
  <c r="L70" i="1"/>
  <c r="L71" i="1"/>
  <c r="L72" i="1"/>
  <c r="L73" i="1"/>
  <c r="L74" i="1"/>
  <c r="L75" i="1"/>
  <c r="L76" i="1"/>
  <c r="L77" i="1"/>
  <c r="L68" i="1"/>
  <c r="L63" i="1"/>
  <c r="L64" i="1"/>
  <c r="L65" i="1"/>
  <c r="L62" i="1"/>
  <c r="L61" i="1"/>
  <c r="L60" i="1"/>
  <c r="L59" i="1"/>
  <c r="L58" i="1"/>
  <c r="L57" i="1"/>
  <c r="L56" i="1"/>
  <c r="L55" i="1"/>
  <c r="L54" i="1"/>
  <c r="L53" i="1"/>
  <c r="L52" i="1"/>
  <c r="L51" i="1"/>
  <c r="L50" i="1"/>
  <c r="L49" i="1"/>
  <c r="L48" i="1"/>
  <c r="L45" i="1"/>
  <c r="L44" i="1"/>
  <c r="L43" i="1"/>
  <c r="L42" i="1"/>
  <c r="L41" i="1"/>
  <c r="L40" i="1"/>
  <c r="L39" i="1"/>
  <c r="L38" i="1"/>
  <c r="L35" i="1"/>
  <c r="L34" i="1"/>
  <c r="L33" i="1"/>
  <c r="L32" i="1"/>
  <c r="L31" i="1"/>
  <c r="L28" i="1"/>
  <c r="L27" i="1"/>
  <c r="L26" i="1"/>
  <c r="L23" i="1"/>
  <c r="L22" i="1"/>
  <c r="L19" i="1"/>
  <c r="L16" i="1"/>
  <c r="L17" i="1"/>
  <c r="L18" i="1"/>
  <c r="L15" i="1"/>
  <c r="L12" i="1"/>
  <c r="L9" i="1"/>
  <c r="L6" i="1"/>
  <c r="L5"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18"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187" i="1"/>
  <c r="P186" i="1"/>
  <c r="P185" i="1"/>
  <c r="P184" i="1"/>
  <c r="P183" i="1"/>
  <c r="P180" i="1"/>
  <c r="P179" i="1"/>
  <c r="P176" i="1"/>
  <c r="P173" i="1"/>
  <c r="P170" i="1"/>
  <c r="P169" i="1"/>
  <c r="P166" i="1"/>
  <c r="P165" i="1"/>
  <c r="P162" i="1"/>
  <c r="P161" i="1"/>
  <c r="P160" i="1"/>
  <c r="P159" i="1"/>
  <c r="P158" i="1"/>
  <c r="P157" i="1"/>
  <c r="P154" i="1"/>
  <c r="P153" i="1"/>
  <c r="P150" i="1"/>
  <c r="P149" i="1"/>
  <c r="P148" i="1"/>
  <c r="P147" i="1"/>
  <c r="P146" i="1"/>
  <c r="P145" i="1"/>
  <c r="P142" i="1"/>
  <c r="P141" i="1"/>
  <c r="P140" i="1"/>
  <c r="P139" i="1"/>
  <c r="P136" i="1"/>
  <c r="P135" i="1"/>
  <c r="P134" i="1"/>
  <c r="P133" i="1"/>
  <c r="P132" i="1"/>
  <c r="P131" i="1"/>
  <c r="P130" i="1"/>
  <c r="P129" i="1"/>
  <c r="P128" i="1"/>
  <c r="P127" i="1"/>
  <c r="P126" i="1"/>
  <c r="P125" i="1"/>
  <c r="P122" i="1"/>
  <c r="P121" i="1"/>
  <c r="P120" i="1"/>
  <c r="P119" i="1"/>
  <c r="P116" i="1"/>
  <c r="P115" i="1"/>
  <c r="P112" i="1"/>
  <c r="P111" i="1"/>
  <c r="P102" i="1"/>
  <c r="P103" i="1"/>
  <c r="P104" i="1"/>
  <c r="P105" i="1"/>
  <c r="P106" i="1"/>
  <c r="P107" i="1"/>
  <c r="P108" i="1"/>
  <c r="P101" i="1"/>
  <c r="P92" i="1"/>
  <c r="P93" i="1"/>
  <c r="P94" i="1"/>
  <c r="P95" i="1"/>
  <c r="P96" i="1"/>
  <c r="P97" i="1"/>
  <c r="P98" i="1"/>
  <c r="P91" i="1"/>
  <c r="P81" i="1"/>
  <c r="P82" i="1"/>
  <c r="P83" i="1"/>
  <c r="P84" i="1"/>
  <c r="P85" i="1"/>
  <c r="P86" i="1"/>
  <c r="P87" i="1"/>
  <c r="P88" i="1"/>
  <c r="P80" i="1"/>
  <c r="P69" i="1"/>
  <c r="P70" i="1"/>
  <c r="P71" i="1"/>
  <c r="P72" i="1"/>
  <c r="P73" i="1"/>
  <c r="P74" i="1"/>
  <c r="P75" i="1"/>
  <c r="P76" i="1"/>
  <c r="P77" i="1"/>
  <c r="P68" i="1"/>
  <c r="P49" i="1"/>
  <c r="P50" i="1"/>
  <c r="P51" i="1"/>
  <c r="P52" i="1"/>
  <c r="P53" i="1"/>
  <c r="P54" i="1"/>
  <c r="P55" i="1"/>
  <c r="P56" i="1"/>
  <c r="P57" i="1"/>
  <c r="P58" i="1"/>
  <c r="P59" i="1"/>
  <c r="P60" i="1"/>
  <c r="P61" i="1"/>
  <c r="P62" i="1"/>
  <c r="P63" i="1"/>
  <c r="P64" i="1"/>
  <c r="P65" i="1"/>
  <c r="P48" i="1"/>
  <c r="P39" i="1"/>
  <c r="P40" i="1"/>
  <c r="P41" i="1"/>
  <c r="P42" i="1"/>
  <c r="P43" i="1"/>
  <c r="P44" i="1"/>
  <c r="P45" i="1"/>
  <c r="P38" i="1"/>
  <c r="P32" i="1"/>
  <c r="P33" i="1"/>
  <c r="P34" i="1"/>
  <c r="P35" i="1"/>
  <c r="P31" i="1"/>
  <c r="P28" i="1"/>
  <c r="P27" i="1"/>
  <c r="P26" i="1"/>
  <c r="P23" i="1"/>
  <c r="P22" i="1"/>
  <c r="P19" i="1"/>
  <c r="P18" i="1"/>
  <c r="P17" i="1"/>
  <c r="P16" i="1"/>
  <c r="P15" i="1"/>
  <c r="P12" i="1"/>
  <c r="P9" i="1"/>
  <c r="P6" i="1"/>
  <c r="P5" i="1"/>
  <c r="CF219" i="1"/>
  <c r="CF220" i="1"/>
  <c r="CF221" i="1"/>
  <c r="CF222" i="1"/>
  <c r="CF223" i="1"/>
  <c r="CF224" i="1"/>
  <c r="CF225" i="1"/>
  <c r="CF226" i="1"/>
  <c r="CF227" i="1"/>
  <c r="CF228" i="1"/>
  <c r="CF229" i="1"/>
  <c r="CF230" i="1"/>
  <c r="CF231" i="1"/>
  <c r="CF232" i="1"/>
  <c r="CF233" i="1"/>
  <c r="CF234" i="1"/>
  <c r="CF235" i="1"/>
  <c r="CF236" i="1"/>
  <c r="CF237" i="1"/>
  <c r="CF238" i="1"/>
  <c r="CF239" i="1"/>
  <c r="CF240" i="1"/>
  <c r="CF241" i="1"/>
  <c r="CF242" i="1"/>
  <c r="CF243" i="1"/>
  <c r="CF244" i="1"/>
  <c r="CF245" i="1"/>
  <c r="CF218" i="1"/>
  <c r="CF199" i="1"/>
  <c r="CF200" i="1"/>
  <c r="CF201" i="1"/>
  <c r="CF202" i="1"/>
  <c r="CF203" i="1"/>
  <c r="CF204" i="1"/>
  <c r="CF205" i="1"/>
  <c r="CF206" i="1"/>
  <c r="CF207" i="1"/>
  <c r="CF208" i="1"/>
  <c r="CF209" i="1"/>
  <c r="CF210" i="1"/>
  <c r="CF211" i="1"/>
  <c r="CF212" i="1"/>
  <c r="CF213" i="1"/>
  <c r="CF214" i="1"/>
  <c r="CF215" i="1"/>
  <c r="CF198" i="1"/>
  <c r="CF197" i="1"/>
  <c r="CF196" i="1"/>
  <c r="CF195" i="1"/>
  <c r="CF194" i="1"/>
  <c r="CF193" i="1"/>
  <c r="CF192" i="1"/>
  <c r="CF191" i="1"/>
  <c r="CF190" i="1"/>
  <c r="CF189" i="1"/>
  <c r="CF188" i="1"/>
  <c r="CF187" i="1"/>
  <c r="CF186" i="1"/>
  <c r="CF185" i="1"/>
  <c r="CF184" i="1"/>
  <c r="CF183" i="1"/>
  <c r="CF180" i="1"/>
  <c r="CF179" i="1"/>
  <c r="CF176" i="1"/>
  <c r="CF173" i="1"/>
  <c r="CF170" i="1"/>
  <c r="CF169" i="1"/>
  <c r="CF166" i="1"/>
  <c r="CF165" i="1"/>
  <c r="CF162" i="1"/>
  <c r="CF161" i="1"/>
  <c r="CF160" i="1"/>
  <c r="CF159" i="1"/>
  <c r="CF158" i="1"/>
  <c r="CF157" i="1"/>
  <c r="CF154" i="1"/>
  <c r="CF153" i="1"/>
  <c r="CF150" i="1"/>
  <c r="CF149" i="1"/>
  <c r="CF148" i="1"/>
  <c r="CF147" i="1"/>
  <c r="CF146" i="1"/>
  <c r="CF145" i="1"/>
  <c r="CF142" i="1"/>
  <c r="CF141" i="1"/>
  <c r="CF140" i="1"/>
  <c r="CF139" i="1"/>
  <c r="CF136" i="1"/>
  <c r="CF135" i="1"/>
  <c r="CF134" i="1"/>
  <c r="CF133" i="1"/>
  <c r="CF132" i="1"/>
  <c r="CF131" i="1"/>
  <c r="CF130" i="1"/>
  <c r="CF129" i="1"/>
  <c r="CF128" i="1"/>
  <c r="CF127" i="1"/>
  <c r="CF126" i="1"/>
  <c r="CF125" i="1"/>
  <c r="CF122" i="1"/>
  <c r="CF121" i="1"/>
  <c r="CF120" i="1"/>
  <c r="CF119" i="1"/>
  <c r="CF116" i="1"/>
  <c r="CF115" i="1"/>
  <c r="CF112" i="1"/>
  <c r="CF111" i="1"/>
  <c r="CF102" i="1"/>
  <c r="CF103" i="1"/>
  <c r="CF104" i="1"/>
  <c r="CF105" i="1"/>
  <c r="CF106" i="1"/>
  <c r="CF107" i="1"/>
  <c r="CF108" i="1"/>
  <c r="CF101" i="1"/>
  <c r="CF92" i="1"/>
  <c r="CF93" i="1"/>
  <c r="CF94" i="1"/>
  <c r="CF95" i="1"/>
  <c r="CF96" i="1"/>
  <c r="CF97" i="1"/>
  <c r="CF98" i="1"/>
  <c r="CF91" i="1"/>
  <c r="CF81" i="1"/>
  <c r="CF82" i="1"/>
  <c r="CF83" i="1"/>
  <c r="CF84" i="1"/>
  <c r="CF85" i="1"/>
  <c r="CF86" i="1"/>
  <c r="CF87" i="1"/>
  <c r="CF88" i="1"/>
  <c r="CF80" i="1"/>
  <c r="CF69" i="1"/>
  <c r="CF70" i="1"/>
  <c r="CF71" i="1"/>
  <c r="CF72" i="1"/>
  <c r="CF73" i="1"/>
  <c r="CF74" i="1"/>
  <c r="CF75" i="1"/>
  <c r="CF76" i="1"/>
  <c r="CF77" i="1"/>
  <c r="CF68" i="1"/>
  <c r="CF49" i="1"/>
  <c r="CF50" i="1"/>
  <c r="CF51" i="1"/>
  <c r="CF52" i="1"/>
  <c r="CF53" i="1"/>
  <c r="CF54" i="1"/>
  <c r="CF55" i="1"/>
  <c r="CF56" i="1"/>
  <c r="CF57" i="1"/>
  <c r="CF58" i="1"/>
  <c r="CF59" i="1"/>
  <c r="CF60" i="1"/>
  <c r="CF61" i="1"/>
  <c r="CF62" i="1"/>
  <c r="CF63" i="1"/>
  <c r="CF64" i="1"/>
  <c r="CF65" i="1"/>
  <c r="CF48" i="1"/>
  <c r="CF45" i="1"/>
  <c r="CF44" i="1"/>
  <c r="CF43" i="1"/>
  <c r="CF42" i="1"/>
  <c r="CF41" i="1"/>
  <c r="CF40" i="1"/>
  <c r="CF39" i="1"/>
  <c r="CF38" i="1"/>
  <c r="CF35" i="1"/>
  <c r="CF34" i="1"/>
  <c r="CF33" i="1"/>
  <c r="CF32" i="1"/>
  <c r="CF31" i="1"/>
  <c r="CF28" i="1"/>
  <c r="CF27" i="1"/>
  <c r="CF26" i="1"/>
  <c r="CF23" i="1"/>
  <c r="CF22" i="1"/>
  <c r="CF19" i="1"/>
  <c r="CF18" i="1"/>
  <c r="CF17" i="1"/>
  <c r="CF16" i="1"/>
  <c r="CF15" i="1"/>
  <c r="CF12" i="1"/>
  <c r="CF9" i="1"/>
  <c r="CF6" i="1"/>
  <c r="CF5" i="1"/>
  <c r="BO5" i="1"/>
  <c r="CI245" i="1"/>
  <c r="CB245" i="1"/>
  <c r="CI244" i="1"/>
  <c r="CB244" i="1"/>
  <c r="CI243" i="1"/>
  <c r="CB243" i="1"/>
  <c r="CI242" i="1"/>
  <c r="CB242" i="1"/>
  <c r="CI241" i="1"/>
  <c r="CB241" i="1"/>
  <c r="CI240" i="1"/>
  <c r="CB240" i="1"/>
  <c r="CI239" i="1"/>
  <c r="CB239" i="1"/>
  <c r="CI238" i="1"/>
  <c r="CB238" i="1"/>
  <c r="CI237" i="1"/>
  <c r="CB237" i="1"/>
  <c r="CI236" i="1"/>
  <c r="CB236" i="1"/>
  <c r="CI235" i="1"/>
  <c r="CB235" i="1"/>
  <c r="CI234" i="1"/>
  <c r="CB234" i="1"/>
  <c r="CI233" i="1"/>
  <c r="CB233" i="1"/>
  <c r="CI232" i="1"/>
  <c r="CB232" i="1"/>
  <c r="CI231" i="1"/>
  <c r="CB231" i="1"/>
  <c r="CI230" i="1"/>
  <c r="CB230" i="1"/>
  <c r="CI229" i="1"/>
  <c r="CB229" i="1"/>
  <c r="CI228" i="1"/>
  <c r="CB228" i="1"/>
  <c r="CI227" i="1"/>
  <c r="CB227" i="1"/>
  <c r="CI226" i="1"/>
  <c r="CB226" i="1"/>
  <c r="CI225" i="1"/>
  <c r="CB225" i="1"/>
  <c r="CI224" i="1"/>
  <c r="CB224" i="1"/>
  <c r="CI223" i="1"/>
  <c r="CB223" i="1"/>
  <c r="CI222" i="1"/>
  <c r="CB222" i="1"/>
  <c r="CI221" i="1"/>
  <c r="CB221" i="1"/>
  <c r="CI220" i="1"/>
  <c r="CB220" i="1"/>
  <c r="CI219" i="1"/>
  <c r="CB219" i="1"/>
  <c r="CI218" i="1"/>
  <c r="CB218" i="1"/>
  <c r="CI215" i="1"/>
  <c r="CB215" i="1"/>
  <c r="CI214" i="1"/>
  <c r="CB214" i="1"/>
  <c r="CI213" i="1"/>
  <c r="CB213" i="1"/>
  <c r="CI212" i="1"/>
  <c r="CB212" i="1"/>
  <c r="CI211" i="1"/>
  <c r="CB211" i="1"/>
  <c r="CI210" i="1"/>
  <c r="CB210" i="1"/>
  <c r="CI209" i="1"/>
  <c r="CB209" i="1"/>
  <c r="CI208" i="1"/>
  <c r="CB208" i="1"/>
  <c r="CI207" i="1"/>
  <c r="CB207" i="1"/>
  <c r="CI206" i="1"/>
  <c r="CB206" i="1"/>
  <c r="CI205" i="1"/>
  <c r="CB205" i="1"/>
  <c r="CI204" i="1"/>
  <c r="CB204" i="1"/>
  <c r="CI203" i="1"/>
  <c r="CB203" i="1"/>
  <c r="CI202" i="1"/>
  <c r="CB202" i="1"/>
  <c r="CI201" i="1"/>
  <c r="CB201" i="1"/>
  <c r="CI200" i="1"/>
  <c r="CB200" i="1"/>
  <c r="CI199" i="1"/>
  <c r="CB199" i="1"/>
  <c r="CI198" i="1"/>
  <c r="CB198" i="1"/>
  <c r="CI197" i="1"/>
  <c r="CB197" i="1"/>
  <c r="CI196" i="1"/>
  <c r="CB196" i="1"/>
  <c r="CI195" i="1"/>
  <c r="CB195" i="1"/>
  <c r="CI194" i="1"/>
  <c r="CB194" i="1"/>
  <c r="CI193" i="1"/>
  <c r="CB193" i="1"/>
  <c r="CI192" i="1"/>
  <c r="CB192" i="1"/>
  <c r="CI191" i="1"/>
  <c r="CB191" i="1"/>
  <c r="CI190" i="1"/>
  <c r="CB190" i="1"/>
  <c r="CI189" i="1"/>
  <c r="CB189" i="1"/>
  <c r="CI188" i="1"/>
  <c r="CB188" i="1"/>
  <c r="CI187" i="1"/>
  <c r="CB187" i="1"/>
  <c r="CI186" i="1"/>
  <c r="CB186" i="1"/>
  <c r="CI185" i="1"/>
  <c r="CB185" i="1"/>
  <c r="CI184" i="1"/>
  <c r="CB184" i="1"/>
  <c r="CI183" i="1"/>
  <c r="CB183" i="1"/>
  <c r="CI180" i="1"/>
  <c r="CB180" i="1"/>
  <c r="CI179" i="1"/>
  <c r="CB179" i="1"/>
  <c r="CI176" i="1"/>
  <c r="CB176" i="1"/>
  <c r="CI173" i="1"/>
  <c r="CB173" i="1"/>
  <c r="CI170" i="1"/>
  <c r="CB170" i="1"/>
  <c r="CI169" i="1"/>
  <c r="CB169" i="1"/>
  <c r="CI166" i="1"/>
  <c r="CB166" i="1"/>
  <c r="CI165" i="1"/>
  <c r="CB165" i="1"/>
  <c r="CI162" i="1"/>
  <c r="CB162" i="1"/>
  <c r="CI161" i="1"/>
  <c r="CB161" i="1"/>
  <c r="CI160" i="1"/>
  <c r="CB160" i="1"/>
  <c r="CI159" i="1"/>
  <c r="CB159" i="1"/>
  <c r="CI158" i="1"/>
  <c r="CB158" i="1"/>
  <c r="CI157" i="1"/>
  <c r="CB157" i="1"/>
  <c r="CI154" i="1"/>
  <c r="CB154" i="1"/>
  <c r="CI153" i="1"/>
  <c r="CB153" i="1"/>
  <c r="CI150" i="1"/>
  <c r="CB150" i="1"/>
  <c r="CI149" i="1"/>
  <c r="CB149" i="1"/>
  <c r="CI148" i="1"/>
  <c r="CB148" i="1"/>
  <c r="CI147" i="1"/>
  <c r="CB147" i="1"/>
  <c r="CI146" i="1"/>
  <c r="CB146" i="1"/>
  <c r="CI145" i="1"/>
  <c r="CB145" i="1"/>
  <c r="CI142" i="1"/>
  <c r="CB142" i="1"/>
  <c r="CI141" i="1"/>
  <c r="CB141" i="1"/>
  <c r="CI140" i="1"/>
  <c r="CB140" i="1"/>
  <c r="CI139" i="1"/>
  <c r="CB139" i="1"/>
  <c r="CI136" i="1"/>
  <c r="CB136" i="1"/>
  <c r="CI135" i="1"/>
  <c r="CB135" i="1"/>
  <c r="CI134" i="1"/>
  <c r="CB134" i="1"/>
  <c r="CI133" i="1"/>
  <c r="CB133" i="1"/>
  <c r="CI132" i="1"/>
  <c r="CB132" i="1"/>
  <c r="CI131" i="1"/>
  <c r="CB131" i="1"/>
  <c r="CI130" i="1"/>
  <c r="CB130" i="1"/>
  <c r="CI129" i="1"/>
  <c r="CB129" i="1"/>
  <c r="CI128" i="1"/>
  <c r="CB128" i="1"/>
  <c r="CI127" i="1"/>
  <c r="CB127" i="1"/>
  <c r="CI126" i="1"/>
  <c r="CB126" i="1"/>
  <c r="CI125" i="1"/>
  <c r="CB125" i="1"/>
  <c r="CI122" i="1"/>
  <c r="CB122" i="1"/>
  <c r="CI121" i="1"/>
  <c r="CB121" i="1"/>
  <c r="CI120" i="1"/>
  <c r="CB120" i="1"/>
  <c r="CI119" i="1"/>
  <c r="CB119" i="1"/>
  <c r="CI116" i="1"/>
  <c r="CB116" i="1"/>
  <c r="CI115" i="1"/>
  <c r="CB115" i="1"/>
  <c r="CI112" i="1"/>
  <c r="CB112" i="1"/>
  <c r="CI111" i="1"/>
  <c r="CB111" i="1"/>
  <c r="CI108" i="1"/>
  <c r="CB108" i="1"/>
  <c r="CI107" i="1"/>
  <c r="CB107" i="1"/>
  <c r="CI106" i="1"/>
  <c r="CB106" i="1"/>
  <c r="CI105" i="1"/>
  <c r="CB105" i="1"/>
  <c r="CI104" i="1"/>
  <c r="CB104" i="1"/>
  <c r="CI103" i="1"/>
  <c r="CB103" i="1"/>
  <c r="CI102" i="1"/>
  <c r="CB102" i="1"/>
  <c r="CI101" i="1"/>
  <c r="CB101" i="1"/>
  <c r="CI98" i="1"/>
  <c r="CB98" i="1"/>
  <c r="CI97" i="1"/>
  <c r="CB97" i="1"/>
  <c r="CI96" i="1"/>
  <c r="CB96" i="1"/>
  <c r="CI95" i="1"/>
  <c r="CB95" i="1"/>
  <c r="CI94" i="1"/>
  <c r="CB94" i="1"/>
  <c r="CI93" i="1"/>
  <c r="CB93" i="1"/>
  <c r="CI92" i="1"/>
  <c r="CB92" i="1"/>
  <c r="CI91" i="1"/>
  <c r="CB91" i="1"/>
  <c r="CI88" i="1"/>
  <c r="CB88" i="1"/>
  <c r="CI87" i="1"/>
  <c r="CB87" i="1"/>
  <c r="CI86" i="1"/>
  <c r="CB86" i="1"/>
  <c r="CI85" i="1"/>
  <c r="CB85" i="1"/>
  <c r="CI84" i="1"/>
  <c r="CB84" i="1"/>
  <c r="CI83" i="1"/>
  <c r="CB83" i="1"/>
  <c r="CI82" i="1"/>
  <c r="CB82" i="1"/>
  <c r="CI81" i="1"/>
  <c r="CB81" i="1"/>
  <c r="CI80" i="1"/>
  <c r="CB80" i="1"/>
  <c r="CI77" i="1"/>
  <c r="CB77" i="1"/>
  <c r="CI76" i="1"/>
  <c r="CB76" i="1"/>
  <c r="CI75" i="1"/>
  <c r="CB75" i="1"/>
  <c r="CI74" i="1"/>
  <c r="CB74" i="1"/>
  <c r="CI73" i="1"/>
  <c r="CB73" i="1"/>
  <c r="CI72" i="1"/>
  <c r="CB72" i="1"/>
  <c r="CI71" i="1"/>
  <c r="CB71" i="1"/>
  <c r="CI70" i="1"/>
  <c r="CB70" i="1"/>
  <c r="CI69" i="1"/>
  <c r="CB69" i="1"/>
  <c r="CI68" i="1"/>
  <c r="CB68" i="1"/>
  <c r="CI65" i="1"/>
  <c r="CB65" i="1"/>
  <c r="CI64" i="1"/>
  <c r="CB64" i="1"/>
  <c r="CI63" i="1"/>
  <c r="CB63" i="1"/>
  <c r="CI62" i="1"/>
  <c r="CB62" i="1"/>
  <c r="CI61" i="1"/>
  <c r="CB61" i="1"/>
  <c r="CI60" i="1"/>
  <c r="CB60" i="1"/>
  <c r="CI59" i="1"/>
  <c r="CB59" i="1"/>
  <c r="CI58" i="1"/>
  <c r="CB58" i="1"/>
  <c r="CI57" i="1"/>
  <c r="CB57" i="1"/>
  <c r="CI56" i="1"/>
  <c r="CB56" i="1"/>
  <c r="CI55" i="1"/>
  <c r="CB55" i="1"/>
  <c r="CI54" i="1"/>
  <c r="CB54" i="1"/>
  <c r="CI53" i="1"/>
  <c r="CB53" i="1"/>
  <c r="CI52" i="1"/>
  <c r="CB52" i="1"/>
  <c r="CI51" i="1"/>
  <c r="CB51" i="1"/>
  <c r="CI50" i="1"/>
  <c r="CB50" i="1"/>
  <c r="CI49" i="1"/>
  <c r="CB49" i="1"/>
  <c r="CI48" i="1"/>
  <c r="CB48" i="1"/>
  <c r="CI45" i="1"/>
  <c r="CB45" i="1"/>
  <c r="CI44" i="1"/>
  <c r="CB44" i="1"/>
  <c r="CI43" i="1"/>
  <c r="CB43" i="1"/>
  <c r="CI42" i="1"/>
  <c r="CB42" i="1"/>
  <c r="CI41" i="1"/>
  <c r="CB41" i="1"/>
  <c r="CI40" i="1"/>
  <c r="CB40" i="1"/>
  <c r="CI39" i="1"/>
  <c r="CB39" i="1"/>
  <c r="CI38" i="1"/>
  <c r="CB38" i="1"/>
  <c r="CI35" i="1"/>
  <c r="CB35" i="1"/>
  <c r="CI34" i="1"/>
  <c r="CB34" i="1"/>
  <c r="CI33" i="1"/>
  <c r="CB33" i="1"/>
  <c r="CI32" i="1"/>
  <c r="CB32" i="1"/>
  <c r="CI31" i="1"/>
  <c r="CB31" i="1"/>
  <c r="CI28" i="1"/>
  <c r="CB28" i="1"/>
  <c r="CI27" i="1"/>
  <c r="CB27" i="1"/>
  <c r="CI26" i="1"/>
  <c r="CB26" i="1"/>
  <c r="CI23" i="1"/>
  <c r="CB23" i="1"/>
  <c r="CI22" i="1"/>
  <c r="CB22" i="1"/>
  <c r="CI19" i="1"/>
  <c r="CB19" i="1"/>
  <c r="CI18" i="1"/>
  <c r="CB18" i="1"/>
  <c r="CI17" i="1"/>
  <c r="CB17" i="1"/>
  <c r="CI16" i="1"/>
  <c r="CB16" i="1"/>
  <c r="CI15" i="1"/>
  <c r="CB15" i="1"/>
  <c r="CI12" i="1"/>
  <c r="CB12" i="1"/>
  <c r="CI9" i="1"/>
  <c r="CB9" i="1"/>
  <c r="CI6" i="1"/>
  <c r="CB6" i="1"/>
  <c r="CI5" i="1"/>
  <c r="CB5" i="1"/>
  <c r="I61" i="1"/>
  <c r="I56" i="1"/>
  <c r="I40" i="1"/>
  <c r="F26" i="1"/>
  <c r="F16" i="1"/>
  <c r="H16" i="1" s="1"/>
  <c r="C9" i="1"/>
  <c r="J61" i="1"/>
  <c r="J56" i="1"/>
  <c r="E223" i="1"/>
  <c r="H223" i="1"/>
  <c r="S223" i="1"/>
  <c r="V223" i="1"/>
  <c r="Y223" i="1"/>
  <c r="AB223" i="1"/>
  <c r="AE223" i="1"/>
  <c r="AH223" i="1"/>
  <c r="AK223" i="1"/>
  <c r="AN223" i="1"/>
  <c r="AQ223" i="1"/>
  <c r="AT223" i="1"/>
  <c r="AW223" i="1"/>
  <c r="AZ223" i="1"/>
  <c r="BC223" i="1"/>
  <c r="BF223" i="1"/>
  <c r="BI223" i="1"/>
  <c r="BL223" i="1"/>
  <c r="BO223" i="1"/>
  <c r="BR223" i="1"/>
  <c r="BU223" i="1"/>
  <c r="BX223" i="1"/>
  <c r="E224" i="1"/>
  <c r="H224" i="1"/>
  <c r="S224" i="1"/>
  <c r="V224" i="1"/>
  <c r="Y224" i="1"/>
  <c r="AB224" i="1"/>
  <c r="AE224" i="1"/>
  <c r="AH224" i="1"/>
  <c r="AK224" i="1"/>
  <c r="AN224" i="1"/>
  <c r="AQ224" i="1"/>
  <c r="AT224" i="1"/>
  <c r="AW224" i="1"/>
  <c r="AZ224" i="1"/>
  <c r="BC224" i="1"/>
  <c r="BF224" i="1"/>
  <c r="BI224" i="1"/>
  <c r="BL224" i="1"/>
  <c r="BO224" i="1"/>
  <c r="BR224" i="1"/>
  <c r="BU224" i="1"/>
  <c r="BX224" i="1"/>
  <c r="E225" i="1"/>
  <c r="H225" i="1"/>
  <c r="S225" i="1"/>
  <c r="V225" i="1"/>
  <c r="Y225" i="1"/>
  <c r="AB225" i="1"/>
  <c r="AE225" i="1"/>
  <c r="AH225" i="1"/>
  <c r="AK225" i="1"/>
  <c r="AN225" i="1"/>
  <c r="AQ225" i="1"/>
  <c r="AT225" i="1"/>
  <c r="AW225" i="1"/>
  <c r="AZ225" i="1"/>
  <c r="BC225" i="1"/>
  <c r="BF225" i="1"/>
  <c r="BI225" i="1"/>
  <c r="BL225" i="1"/>
  <c r="BO225" i="1"/>
  <c r="BR225" i="1"/>
  <c r="BU225" i="1"/>
  <c r="BX225" i="1"/>
  <c r="E226" i="1"/>
  <c r="H226" i="1"/>
  <c r="S226" i="1"/>
  <c r="V226" i="1"/>
  <c r="Y226" i="1"/>
  <c r="AB226" i="1"/>
  <c r="AE226" i="1"/>
  <c r="AH226" i="1"/>
  <c r="AK226" i="1"/>
  <c r="AN226" i="1"/>
  <c r="AQ226" i="1"/>
  <c r="AT226" i="1"/>
  <c r="AW226" i="1"/>
  <c r="AZ226" i="1"/>
  <c r="BC226" i="1"/>
  <c r="BF226" i="1"/>
  <c r="BI226" i="1"/>
  <c r="BL226" i="1"/>
  <c r="BO226" i="1"/>
  <c r="BR226" i="1"/>
  <c r="BU226" i="1"/>
  <c r="BX226" i="1"/>
  <c r="E227" i="1"/>
  <c r="H227" i="1"/>
  <c r="S227" i="1"/>
  <c r="V227" i="1"/>
  <c r="Y227" i="1"/>
  <c r="AB227" i="1"/>
  <c r="AE227" i="1"/>
  <c r="AH227" i="1"/>
  <c r="AK227" i="1"/>
  <c r="AN227" i="1"/>
  <c r="AQ227" i="1"/>
  <c r="AT227" i="1"/>
  <c r="AW227" i="1"/>
  <c r="AZ227" i="1"/>
  <c r="BC227" i="1"/>
  <c r="BF227" i="1"/>
  <c r="BI227" i="1"/>
  <c r="BL227" i="1"/>
  <c r="BO227" i="1"/>
  <c r="BR227" i="1"/>
  <c r="BU227" i="1"/>
  <c r="BX227" i="1"/>
  <c r="E228" i="1"/>
  <c r="H228" i="1"/>
  <c r="S228" i="1"/>
  <c r="V228" i="1"/>
  <c r="Y228" i="1"/>
  <c r="AB228" i="1"/>
  <c r="AE228" i="1"/>
  <c r="AH228" i="1"/>
  <c r="AK228" i="1"/>
  <c r="AN228" i="1"/>
  <c r="AQ228" i="1"/>
  <c r="AT228" i="1"/>
  <c r="AW228" i="1"/>
  <c r="AZ228" i="1"/>
  <c r="BC228" i="1"/>
  <c r="BF228" i="1"/>
  <c r="BI228" i="1"/>
  <c r="BL228" i="1"/>
  <c r="BO228" i="1"/>
  <c r="BR228" i="1"/>
  <c r="BU228" i="1"/>
  <c r="BX228" i="1"/>
  <c r="E229" i="1"/>
  <c r="H229" i="1"/>
  <c r="S229" i="1"/>
  <c r="V229" i="1"/>
  <c r="Y229" i="1"/>
  <c r="AB229" i="1"/>
  <c r="AE229" i="1"/>
  <c r="AH229" i="1"/>
  <c r="AK229" i="1"/>
  <c r="AN229" i="1"/>
  <c r="AQ229" i="1"/>
  <c r="AT229" i="1"/>
  <c r="AW229" i="1"/>
  <c r="AZ229" i="1"/>
  <c r="BC229" i="1"/>
  <c r="BF229" i="1"/>
  <c r="BI229" i="1"/>
  <c r="BL229" i="1"/>
  <c r="BO229" i="1"/>
  <c r="BR229" i="1"/>
  <c r="BU229" i="1"/>
  <c r="BX229" i="1"/>
  <c r="E230" i="1"/>
  <c r="H230" i="1"/>
  <c r="S230" i="1"/>
  <c r="V230" i="1"/>
  <c r="Y230" i="1"/>
  <c r="AB230" i="1"/>
  <c r="AE230" i="1"/>
  <c r="AH230" i="1"/>
  <c r="AK230" i="1"/>
  <c r="AN230" i="1"/>
  <c r="AQ230" i="1"/>
  <c r="AT230" i="1"/>
  <c r="AW230" i="1"/>
  <c r="AZ230" i="1"/>
  <c r="BC230" i="1"/>
  <c r="BF230" i="1"/>
  <c r="BI230" i="1"/>
  <c r="BL230" i="1"/>
  <c r="BO230" i="1"/>
  <c r="BR230" i="1"/>
  <c r="BU230" i="1"/>
  <c r="BX230" i="1"/>
  <c r="E231" i="1"/>
  <c r="H231" i="1"/>
  <c r="S231" i="1"/>
  <c r="V231" i="1"/>
  <c r="Y231" i="1"/>
  <c r="AB231" i="1"/>
  <c r="AE231" i="1"/>
  <c r="AH231" i="1"/>
  <c r="AK231" i="1"/>
  <c r="AN231" i="1"/>
  <c r="AQ231" i="1"/>
  <c r="AT231" i="1"/>
  <c r="AW231" i="1"/>
  <c r="AZ231" i="1"/>
  <c r="BC231" i="1"/>
  <c r="BF231" i="1"/>
  <c r="BI231" i="1"/>
  <c r="BL231" i="1"/>
  <c r="BO231" i="1"/>
  <c r="BR231" i="1"/>
  <c r="BU231" i="1"/>
  <c r="BX231" i="1"/>
  <c r="E232" i="1"/>
  <c r="H232" i="1"/>
  <c r="S232" i="1"/>
  <c r="V232" i="1"/>
  <c r="Y232" i="1"/>
  <c r="AB232" i="1"/>
  <c r="AE232" i="1"/>
  <c r="AH232" i="1"/>
  <c r="AK232" i="1"/>
  <c r="AN232" i="1"/>
  <c r="AQ232" i="1"/>
  <c r="AT232" i="1"/>
  <c r="AW232" i="1"/>
  <c r="AZ232" i="1"/>
  <c r="BC232" i="1"/>
  <c r="BF232" i="1"/>
  <c r="BI232" i="1"/>
  <c r="BL232" i="1"/>
  <c r="BO232" i="1"/>
  <c r="BR232" i="1"/>
  <c r="BU232" i="1"/>
  <c r="BX232" i="1"/>
  <c r="E233" i="1"/>
  <c r="H233" i="1"/>
  <c r="S233" i="1"/>
  <c r="V233" i="1"/>
  <c r="Y233" i="1"/>
  <c r="AB233" i="1"/>
  <c r="AE233" i="1"/>
  <c r="AH233" i="1"/>
  <c r="AK233" i="1"/>
  <c r="AN233" i="1"/>
  <c r="AQ233" i="1"/>
  <c r="AT233" i="1"/>
  <c r="AW233" i="1"/>
  <c r="AZ233" i="1"/>
  <c r="BC233" i="1"/>
  <c r="BF233" i="1"/>
  <c r="BI233" i="1"/>
  <c r="BL233" i="1"/>
  <c r="BO233" i="1"/>
  <c r="BR233" i="1"/>
  <c r="BU233" i="1"/>
  <c r="BX233" i="1"/>
  <c r="E234" i="1"/>
  <c r="H234" i="1"/>
  <c r="S234" i="1"/>
  <c r="V234" i="1"/>
  <c r="Y234" i="1"/>
  <c r="AB234" i="1"/>
  <c r="AE234" i="1"/>
  <c r="AH234" i="1"/>
  <c r="AK234" i="1"/>
  <c r="AN234" i="1"/>
  <c r="AQ234" i="1"/>
  <c r="AT234" i="1"/>
  <c r="AW234" i="1"/>
  <c r="AZ234" i="1"/>
  <c r="BC234" i="1"/>
  <c r="BF234" i="1"/>
  <c r="BI234" i="1"/>
  <c r="BL234" i="1"/>
  <c r="BO234" i="1"/>
  <c r="BR234" i="1"/>
  <c r="BU234" i="1"/>
  <c r="BX234" i="1"/>
  <c r="E235" i="1"/>
  <c r="H235" i="1"/>
  <c r="S235" i="1"/>
  <c r="V235" i="1"/>
  <c r="Y235" i="1"/>
  <c r="AB235" i="1"/>
  <c r="AE235" i="1"/>
  <c r="AH235" i="1"/>
  <c r="AK235" i="1"/>
  <c r="AN235" i="1"/>
  <c r="AQ235" i="1"/>
  <c r="AT235" i="1"/>
  <c r="AW235" i="1"/>
  <c r="AZ235" i="1"/>
  <c r="BC235" i="1"/>
  <c r="BF235" i="1"/>
  <c r="BI235" i="1"/>
  <c r="BL235" i="1"/>
  <c r="BO235" i="1"/>
  <c r="BR235" i="1"/>
  <c r="BU235" i="1"/>
  <c r="BX235" i="1"/>
  <c r="E236" i="1"/>
  <c r="H236" i="1"/>
  <c r="S236" i="1"/>
  <c r="V236" i="1"/>
  <c r="Y236" i="1"/>
  <c r="AB236" i="1"/>
  <c r="AE236" i="1"/>
  <c r="AH236" i="1"/>
  <c r="AK236" i="1"/>
  <c r="AN236" i="1"/>
  <c r="AQ236" i="1"/>
  <c r="AT236" i="1"/>
  <c r="AW236" i="1"/>
  <c r="AZ236" i="1"/>
  <c r="BC236" i="1"/>
  <c r="BF236" i="1"/>
  <c r="BI236" i="1"/>
  <c r="BL236" i="1"/>
  <c r="BO236" i="1"/>
  <c r="BR236" i="1"/>
  <c r="BU236" i="1"/>
  <c r="BX236" i="1"/>
  <c r="E237" i="1"/>
  <c r="H237" i="1"/>
  <c r="S237" i="1"/>
  <c r="V237" i="1"/>
  <c r="Y237" i="1"/>
  <c r="AB237" i="1"/>
  <c r="AE237" i="1"/>
  <c r="AH237" i="1"/>
  <c r="AK237" i="1"/>
  <c r="AN237" i="1"/>
  <c r="AQ237" i="1"/>
  <c r="AT237" i="1"/>
  <c r="AW237" i="1"/>
  <c r="AZ237" i="1"/>
  <c r="BC237" i="1"/>
  <c r="BF237" i="1"/>
  <c r="BI237" i="1"/>
  <c r="BL237" i="1"/>
  <c r="BO237" i="1"/>
  <c r="BR237" i="1"/>
  <c r="BU237" i="1"/>
  <c r="BX237" i="1"/>
  <c r="E238" i="1"/>
  <c r="H238" i="1"/>
  <c r="S238" i="1"/>
  <c r="V238" i="1"/>
  <c r="Y238" i="1"/>
  <c r="AB238" i="1"/>
  <c r="AE238" i="1"/>
  <c r="AH238" i="1"/>
  <c r="AK238" i="1"/>
  <c r="AN238" i="1"/>
  <c r="AQ238" i="1"/>
  <c r="AT238" i="1"/>
  <c r="AW238" i="1"/>
  <c r="AZ238" i="1"/>
  <c r="BC238" i="1"/>
  <c r="BF238" i="1"/>
  <c r="BI238" i="1"/>
  <c r="BL238" i="1"/>
  <c r="BO238" i="1"/>
  <c r="BR238" i="1"/>
  <c r="BU238" i="1"/>
  <c r="BX238" i="1"/>
  <c r="E239" i="1"/>
  <c r="H239" i="1"/>
  <c r="S239" i="1"/>
  <c r="V239" i="1"/>
  <c r="Y239" i="1"/>
  <c r="AB239" i="1"/>
  <c r="AE239" i="1"/>
  <c r="AH239" i="1"/>
  <c r="AK239" i="1"/>
  <c r="AN239" i="1"/>
  <c r="AQ239" i="1"/>
  <c r="AT239" i="1"/>
  <c r="AW239" i="1"/>
  <c r="AZ239" i="1"/>
  <c r="BC239" i="1"/>
  <c r="BF239" i="1"/>
  <c r="BI239" i="1"/>
  <c r="BL239" i="1"/>
  <c r="BO239" i="1"/>
  <c r="BR239" i="1"/>
  <c r="BU239" i="1"/>
  <c r="BX239" i="1"/>
  <c r="E240" i="1"/>
  <c r="H240" i="1"/>
  <c r="S240" i="1"/>
  <c r="V240" i="1"/>
  <c r="Y240" i="1"/>
  <c r="AB240" i="1"/>
  <c r="AE240" i="1"/>
  <c r="AH240" i="1"/>
  <c r="AK240" i="1"/>
  <c r="AN240" i="1"/>
  <c r="AQ240" i="1"/>
  <c r="AT240" i="1"/>
  <c r="AW240" i="1"/>
  <c r="AZ240" i="1"/>
  <c r="BC240" i="1"/>
  <c r="BF240" i="1"/>
  <c r="BI240" i="1"/>
  <c r="BL240" i="1"/>
  <c r="BO240" i="1"/>
  <c r="BR240" i="1"/>
  <c r="BU240" i="1"/>
  <c r="BX240" i="1"/>
  <c r="E241" i="1"/>
  <c r="H241" i="1"/>
  <c r="S241" i="1"/>
  <c r="V241" i="1"/>
  <c r="Y241" i="1"/>
  <c r="AB241" i="1"/>
  <c r="AE241" i="1"/>
  <c r="AH241" i="1"/>
  <c r="AK241" i="1"/>
  <c r="AN241" i="1"/>
  <c r="AQ241" i="1"/>
  <c r="AT241" i="1"/>
  <c r="AW241" i="1"/>
  <c r="AZ241" i="1"/>
  <c r="BC241" i="1"/>
  <c r="BF241" i="1"/>
  <c r="BI241" i="1"/>
  <c r="BL241" i="1"/>
  <c r="BO241" i="1"/>
  <c r="BR241" i="1"/>
  <c r="BU241" i="1"/>
  <c r="BX241" i="1"/>
  <c r="E242" i="1"/>
  <c r="H242" i="1"/>
  <c r="S242" i="1"/>
  <c r="V242" i="1"/>
  <c r="Y242" i="1"/>
  <c r="AB242" i="1"/>
  <c r="AE242" i="1"/>
  <c r="AH242" i="1"/>
  <c r="AK242" i="1"/>
  <c r="AN242" i="1"/>
  <c r="AQ242" i="1"/>
  <c r="AT242" i="1"/>
  <c r="AW242" i="1"/>
  <c r="AZ242" i="1"/>
  <c r="BC242" i="1"/>
  <c r="BF242" i="1"/>
  <c r="BI242" i="1"/>
  <c r="BL242" i="1"/>
  <c r="BO242" i="1"/>
  <c r="BR242" i="1"/>
  <c r="BU242" i="1"/>
  <c r="BX242" i="1"/>
  <c r="E243" i="1"/>
  <c r="H243" i="1"/>
  <c r="S243" i="1"/>
  <c r="V243" i="1"/>
  <c r="Y243" i="1"/>
  <c r="AB243" i="1"/>
  <c r="AE243" i="1"/>
  <c r="AH243" i="1"/>
  <c r="AK243" i="1"/>
  <c r="AN243" i="1"/>
  <c r="AQ243" i="1"/>
  <c r="AT243" i="1"/>
  <c r="AW243" i="1"/>
  <c r="AZ243" i="1"/>
  <c r="BC243" i="1"/>
  <c r="BF243" i="1"/>
  <c r="BI243" i="1"/>
  <c r="BL243" i="1"/>
  <c r="BO243" i="1"/>
  <c r="BR243" i="1"/>
  <c r="BU243" i="1"/>
  <c r="BX243" i="1"/>
  <c r="E244" i="1"/>
  <c r="H244" i="1"/>
  <c r="S244" i="1"/>
  <c r="V244" i="1"/>
  <c r="Y244" i="1"/>
  <c r="AB244" i="1"/>
  <c r="AE244" i="1"/>
  <c r="AH244" i="1"/>
  <c r="AK244" i="1"/>
  <c r="AN244" i="1"/>
  <c r="AQ244" i="1"/>
  <c r="AT244" i="1"/>
  <c r="AW244" i="1"/>
  <c r="AZ244" i="1"/>
  <c r="BC244" i="1"/>
  <c r="BF244" i="1"/>
  <c r="BI244" i="1"/>
  <c r="BL244" i="1"/>
  <c r="BO244" i="1"/>
  <c r="BR244" i="1"/>
  <c r="BU244" i="1"/>
  <c r="BX244" i="1"/>
  <c r="E245" i="1"/>
  <c r="H245" i="1"/>
  <c r="S245" i="1"/>
  <c r="V245" i="1"/>
  <c r="Y245" i="1"/>
  <c r="AB245" i="1"/>
  <c r="AE245" i="1"/>
  <c r="AH245" i="1"/>
  <c r="AK245" i="1"/>
  <c r="AN245" i="1"/>
  <c r="AQ245" i="1"/>
  <c r="AT245" i="1"/>
  <c r="AW245" i="1"/>
  <c r="AZ245" i="1"/>
  <c r="BC245" i="1"/>
  <c r="BF245" i="1"/>
  <c r="BI245" i="1"/>
  <c r="BL245" i="1"/>
  <c r="BO245" i="1"/>
  <c r="BR245" i="1"/>
  <c r="BU245" i="1"/>
  <c r="BX245" i="1"/>
  <c r="E187" i="1"/>
  <c r="H187" i="1"/>
  <c r="S187" i="1"/>
  <c r="V187" i="1"/>
  <c r="Y187" i="1"/>
  <c r="AB187" i="1"/>
  <c r="AE187" i="1"/>
  <c r="AH187" i="1"/>
  <c r="AK187" i="1"/>
  <c r="AN187" i="1"/>
  <c r="AQ187" i="1"/>
  <c r="AT187" i="1"/>
  <c r="AW187" i="1"/>
  <c r="AZ187" i="1"/>
  <c r="BC187" i="1"/>
  <c r="BF187" i="1"/>
  <c r="BI187" i="1"/>
  <c r="BL187" i="1"/>
  <c r="BO187" i="1"/>
  <c r="BR187" i="1"/>
  <c r="BU187" i="1"/>
  <c r="BX187" i="1"/>
  <c r="E188" i="1"/>
  <c r="H188" i="1"/>
  <c r="S188" i="1"/>
  <c r="V188" i="1"/>
  <c r="Y188" i="1"/>
  <c r="AB188" i="1"/>
  <c r="AE188" i="1"/>
  <c r="AH188" i="1"/>
  <c r="AK188" i="1"/>
  <c r="AN188" i="1"/>
  <c r="AQ188" i="1"/>
  <c r="AT188" i="1"/>
  <c r="AW188" i="1"/>
  <c r="AZ188" i="1"/>
  <c r="BC188" i="1"/>
  <c r="BF188" i="1"/>
  <c r="BI188" i="1"/>
  <c r="BL188" i="1"/>
  <c r="BO188" i="1"/>
  <c r="BR188" i="1"/>
  <c r="BU188" i="1"/>
  <c r="BX188" i="1"/>
  <c r="E189" i="1"/>
  <c r="H189" i="1"/>
  <c r="S189" i="1"/>
  <c r="V189" i="1"/>
  <c r="Y189" i="1"/>
  <c r="AB189" i="1"/>
  <c r="AE189" i="1"/>
  <c r="AH189" i="1"/>
  <c r="AK189" i="1"/>
  <c r="AN189" i="1"/>
  <c r="AQ189" i="1"/>
  <c r="AT189" i="1"/>
  <c r="AW189" i="1"/>
  <c r="AZ189" i="1"/>
  <c r="BC189" i="1"/>
  <c r="BF189" i="1"/>
  <c r="BI189" i="1"/>
  <c r="BL189" i="1"/>
  <c r="BO189" i="1"/>
  <c r="BR189" i="1"/>
  <c r="BU189" i="1"/>
  <c r="BX189" i="1"/>
  <c r="E190" i="1"/>
  <c r="H190" i="1"/>
  <c r="S190" i="1"/>
  <c r="V190" i="1"/>
  <c r="Y190" i="1"/>
  <c r="AB190" i="1"/>
  <c r="AE190" i="1"/>
  <c r="AH190" i="1"/>
  <c r="AK190" i="1"/>
  <c r="AN190" i="1"/>
  <c r="AQ190" i="1"/>
  <c r="AT190" i="1"/>
  <c r="AW190" i="1"/>
  <c r="AZ190" i="1"/>
  <c r="BC190" i="1"/>
  <c r="BF190" i="1"/>
  <c r="BI190" i="1"/>
  <c r="BL190" i="1"/>
  <c r="BO190" i="1"/>
  <c r="BR190" i="1"/>
  <c r="BU190" i="1"/>
  <c r="BX190" i="1"/>
  <c r="E191" i="1"/>
  <c r="H191" i="1"/>
  <c r="S191" i="1"/>
  <c r="V191" i="1"/>
  <c r="Y191" i="1"/>
  <c r="AB191" i="1"/>
  <c r="AE191" i="1"/>
  <c r="AH191" i="1"/>
  <c r="AK191" i="1"/>
  <c r="AN191" i="1"/>
  <c r="AQ191" i="1"/>
  <c r="AT191" i="1"/>
  <c r="AW191" i="1"/>
  <c r="AZ191" i="1"/>
  <c r="BC191" i="1"/>
  <c r="BF191" i="1"/>
  <c r="BI191" i="1"/>
  <c r="BL191" i="1"/>
  <c r="BO191" i="1"/>
  <c r="BR191" i="1"/>
  <c r="BU191" i="1"/>
  <c r="BX191" i="1"/>
  <c r="E192" i="1"/>
  <c r="H192" i="1"/>
  <c r="S192" i="1"/>
  <c r="V192" i="1"/>
  <c r="Y192" i="1"/>
  <c r="AB192" i="1"/>
  <c r="AE192" i="1"/>
  <c r="AH192" i="1"/>
  <c r="AK192" i="1"/>
  <c r="AN192" i="1"/>
  <c r="AQ192" i="1"/>
  <c r="AT192" i="1"/>
  <c r="AW192" i="1"/>
  <c r="AZ192" i="1"/>
  <c r="BC192" i="1"/>
  <c r="BF192" i="1"/>
  <c r="BI192" i="1"/>
  <c r="BL192" i="1"/>
  <c r="BO192" i="1"/>
  <c r="BR192" i="1"/>
  <c r="BU192" i="1"/>
  <c r="BX192" i="1"/>
  <c r="E193" i="1"/>
  <c r="H193" i="1"/>
  <c r="S193" i="1"/>
  <c r="V193" i="1"/>
  <c r="Y193" i="1"/>
  <c r="AB193" i="1"/>
  <c r="AE193" i="1"/>
  <c r="AH193" i="1"/>
  <c r="AK193" i="1"/>
  <c r="AN193" i="1"/>
  <c r="AQ193" i="1"/>
  <c r="AT193" i="1"/>
  <c r="AW193" i="1"/>
  <c r="AZ193" i="1"/>
  <c r="BC193" i="1"/>
  <c r="BF193" i="1"/>
  <c r="BI193" i="1"/>
  <c r="BL193" i="1"/>
  <c r="BO193" i="1"/>
  <c r="BR193" i="1"/>
  <c r="BU193" i="1"/>
  <c r="BX193" i="1"/>
  <c r="E194" i="1"/>
  <c r="H194" i="1"/>
  <c r="S194" i="1"/>
  <c r="V194" i="1"/>
  <c r="Y194" i="1"/>
  <c r="AB194" i="1"/>
  <c r="AE194" i="1"/>
  <c r="AH194" i="1"/>
  <c r="AK194" i="1"/>
  <c r="AN194" i="1"/>
  <c r="AQ194" i="1"/>
  <c r="AT194" i="1"/>
  <c r="AW194" i="1"/>
  <c r="AZ194" i="1"/>
  <c r="BC194" i="1"/>
  <c r="BF194" i="1"/>
  <c r="BI194" i="1"/>
  <c r="BL194" i="1"/>
  <c r="BO194" i="1"/>
  <c r="BR194" i="1"/>
  <c r="BU194" i="1"/>
  <c r="BX194" i="1"/>
  <c r="E195" i="1"/>
  <c r="H195" i="1"/>
  <c r="S195" i="1"/>
  <c r="V195" i="1"/>
  <c r="Y195" i="1"/>
  <c r="AB195" i="1"/>
  <c r="AE195" i="1"/>
  <c r="AH195" i="1"/>
  <c r="AK195" i="1"/>
  <c r="AN195" i="1"/>
  <c r="AQ195" i="1"/>
  <c r="AT195" i="1"/>
  <c r="AW195" i="1"/>
  <c r="AZ195" i="1"/>
  <c r="BC195" i="1"/>
  <c r="BF195" i="1"/>
  <c r="BI195" i="1"/>
  <c r="BL195" i="1"/>
  <c r="BO195" i="1"/>
  <c r="BR195" i="1"/>
  <c r="BU195" i="1"/>
  <c r="BX195" i="1"/>
  <c r="E196" i="1"/>
  <c r="H196" i="1"/>
  <c r="S196" i="1"/>
  <c r="V196" i="1"/>
  <c r="Y196" i="1"/>
  <c r="AB196" i="1"/>
  <c r="AE196" i="1"/>
  <c r="AH196" i="1"/>
  <c r="AK196" i="1"/>
  <c r="AN196" i="1"/>
  <c r="AQ196" i="1"/>
  <c r="AT196" i="1"/>
  <c r="AW196" i="1"/>
  <c r="AZ196" i="1"/>
  <c r="BC196" i="1"/>
  <c r="BF196" i="1"/>
  <c r="BI196" i="1"/>
  <c r="BL196" i="1"/>
  <c r="BO196" i="1"/>
  <c r="BR196" i="1"/>
  <c r="BU196" i="1"/>
  <c r="BX196" i="1"/>
  <c r="E197" i="1"/>
  <c r="H197" i="1"/>
  <c r="S197" i="1"/>
  <c r="V197" i="1"/>
  <c r="Y197" i="1"/>
  <c r="AB197" i="1"/>
  <c r="AE197" i="1"/>
  <c r="AH197" i="1"/>
  <c r="AK197" i="1"/>
  <c r="AN197" i="1"/>
  <c r="AQ197" i="1"/>
  <c r="AT197" i="1"/>
  <c r="AW197" i="1"/>
  <c r="AZ197" i="1"/>
  <c r="BC197" i="1"/>
  <c r="BF197" i="1"/>
  <c r="BI197" i="1"/>
  <c r="BL197" i="1"/>
  <c r="BO197" i="1"/>
  <c r="BR197" i="1"/>
  <c r="BU197" i="1"/>
  <c r="BX197" i="1"/>
  <c r="E198" i="1"/>
  <c r="H198" i="1"/>
  <c r="S198" i="1"/>
  <c r="V198" i="1"/>
  <c r="Y198" i="1"/>
  <c r="AB198" i="1"/>
  <c r="AE198" i="1"/>
  <c r="AH198" i="1"/>
  <c r="AK198" i="1"/>
  <c r="AN198" i="1"/>
  <c r="AQ198" i="1"/>
  <c r="AT198" i="1"/>
  <c r="AW198" i="1"/>
  <c r="AZ198" i="1"/>
  <c r="BC198" i="1"/>
  <c r="BF198" i="1"/>
  <c r="BI198" i="1"/>
  <c r="BL198" i="1"/>
  <c r="BO198" i="1"/>
  <c r="BR198" i="1"/>
  <c r="BU198" i="1"/>
  <c r="BX198" i="1"/>
  <c r="E199" i="1"/>
  <c r="H199" i="1"/>
  <c r="S199" i="1"/>
  <c r="V199" i="1"/>
  <c r="Y199" i="1"/>
  <c r="AB199" i="1"/>
  <c r="AE199" i="1"/>
  <c r="AH199" i="1"/>
  <c r="AK199" i="1"/>
  <c r="AN199" i="1"/>
  <c r="AQ199" i="1"/>
  <c r="AT199" i="1"/>
  <c r="AW199" i="1"/>
  <c r="AZ199" i="1"/>
  <c r="BC199" i="1"/>
  <c r="BF199" i="1"/>
  <c r="BI199" i="1"/>
  <c r="BL199" i="1"/>
  <c r="BO199" i="1"/>
  <c r="BR199" i="1"/>
  <c r="BU199" i="1"/>
  <c r="BX199" i="1"/>
  <c r="E200" i="1"/>
  <c r="H200" i="1"/>
  <c r="S200" i="1"/>
  <c r="V200" i="1"/>
  <c r="Y200" i="1"/>
  <c r="AB200" i="1"/>
  <c r="AE200" i="1"/>
  <c r="AH200" i="1"/>
  <c r="AK200" i="1"/>
  <c r="AN200" i="1"/>
  <c r="AQ200" i="1"/>
  <c r="AT200" i="1"/>
  <c r="AW200" i="1"/>
  <c r="AZ200" i="1"/>
  <c r="BC200" i="1"/>
  <c r="BF200" i="1"/>
  <c r="BI200" i="1"/>
  <c r="BL200" i="1"/>
  <c r="BO200" i="1"/>
  <c r="BR200" i="1"/>
  <c r="BU200" i="1"/>
  <c r="BX200" i="1"/>
  <c r="E201" i="1"/>
  <c r="H201" i="1"/>
  <c r="S201" i="1"/>
  <c r="V201" i="1"/>
  <c r="Y201" i="1"/>
  <c r="AB201" i="1"/>
  <c r="AE201" i="1"/>
  <c r="AH201" i="1"/>
  <c r="AK201" i="1"/>
  <c r="AN201" i="1"/>
  <c r="AQ201" i="1"/>
  <c r="AT201" i="1"/>
  <c r="AW201" i="1"/>
  <c r="AZ201" i="1"/>
  <c r="BC201" i="1"/>
  <c r="BF201" i="1"/>
  <c r="BI201" i="1"/>
  <c r="BL201" i="1"/>
  <c r="BO201" i="1"/>
  <c r="BR201" i="1"/>
  <c r="BU201" i="1"/>
  <c r="BX201" i="1"/>
  <c r="E202" i="1"/>
  <c r="H202" i="1"/>
  <c r="S202" i="1"/>
  <c r="V202" i="1"/>
  <c r="Y202" i="1"/>
  <c r="AB202" i="1"/>
  <c r="AE202" i="1"/>
  <c r="AH202" i="1"/>
  <c r="AK202" i="1"/>
  <c r="AN202" i="1"/>
  <c r="AQ202" i="1"/>
  <c r="AT202" i="1"/>
  <c r="AW202" i="1"/>
  <c r="AZ202" i="1"/>
  <c r="BC202" i="1"/>
  <c r="BF202" i="1"/>
  <c r="BI202" i="1"/>
  <c r="BL202" i="1"/>
  <c r="BO202" i="1"/>
  <c r="BR202" i="1"/>
  <c r="BU202" i="1"/>
  <c r="BX202" i="1"/>
  <c r="E203" i="1"/>
  <c r="H203" i="1"/>
  <c r="S203" i="1"/>
  <c r="V203" i="1"/>
  <c r="Y203" i="1"/>
  <c r="AB203" i="1"/>
  <c r="AE203" i="1"/>
  <c r="AH203" i="1"/>
  <c r="AK203" i="1"/>
  <c r="AN203" i="1"/>
  <c r="AQ203" i="1"/>
  <c r="AT203" i="1"/>
  <c r="AW203" i="1"/>
  <c r="AZ203" i="1"/>
  <c r="BC203" i="1"/>
  <c r="BF203" i="1"/>
  <c r="BI203" i="1"/>
  <c r="BL203" i="1"/>
  <c r="BO203" i="1"/>
  <c r="BR203" i="1"/>
  <c r="BU203" i="1"/>
  <c r="BX203" i="1"/>
  <c r="E204" i="1"/>
  <c r="H204" i="1"/>
  <c r="S204" i="1"/>
  <c r="V204" i="1"/>
  <c r="Y204" i="1"/>
  <c r="AB204" i="1"/>
  <c r="AE204" i="1"/>
  <c r="AH204" i="1"/>
  <c r="AK204" i="1"/>
  <c r="AN204" i="1"/>
  <c r="AQ204" i="1"/>
  <c r="AT204" i="1"/>
  <c r="AW204" i="1"/>
  <c r="AZ204" i="1"/>
  <c r="BC204" i="1"/>
  <c r="BF204" i="1"/>
  <c r="BI204" i="1"/>
  <c r="BL204" i="1"/>
  <c r="BO204" i="1"/>
  <c r="BR204" i="1"/>
  <c r="BU204" i="1"/>
  <c r="BX204" i="1"/>
  <c r="E205" i="1"/>
  <c r="H205" i="1"/>
  <c r="S205" i="1"/>
  <c r="V205" i="1"/>
  <c r="Y205" i="1"/>
  <c r="AB205" i="1"/>
  <c r="AE205" i="1"/>
  <c r="AH205" i="1"/>
  <c r="AK205" i="1"/>
  <c r="AN205" i="1"/>
  <c r="AQ205" i="1"/>
  <c r="AT205" i="1"/>
  <c r="AW205" i="1"/>
  <c r="AZ205" i="1"/>
  <c r="BC205" i="1"/>
  <c r="BF205" i="1"/>
  <c r="BI205" i="1"/>
  <c r="BL205" i="1"/>
  <c r="BO205" i="1"/>
  <c r="BR205" i="1"/>
  <c r="BU205" i="1"/>
  <c r="BX205" i="1"/>
  <c r="E206" i="1"/>
  <c r="H206" i="1"/>
  <c r="S206" i="1"/>
  <c r="V206" i="1"/>
  <c r="Y206" i="1"/>
  <c r="AB206" i="1"/>
  <c r="AE206" i="1"/>
  <c r="AH206" i="1"/>
  <c r="AK206" i="1"/>
  <c r="AN206" i="1"/>
  <c r="AQ206" i="1"/>
  <c r="AT206" i="1"/>
  <c r="AW206" i="1"/>
  <c r="AZ206" i="1"/>
  <c r="BC206" i="1"/>
  <c r="BF206" i="1"/>
  <c r="BI206" i="1"/>
  <c r="BL206" i="1"/>
  <c r="BO206" i="1"/>
  <c r="BR206" i="1"/>
  <c r="BU206" i="1"/>
  <c r="BX206" i="1"/>
  <c r="E207" i="1"/>
  <c r="H207" i="1"/>
  <c r="S207" i="1"/>
  <c r="V207" i="1"/>
  <c r="Y207" i="1"/>
  <c r="AB207" i="1"/>
  <c r="AE207" i="1"/>
  <c r="AH207" i="1"/>
  <c r="AK207" i="1"/>
  <c r="AN207" i="1"/>
  <c r="AQ207" i="1"/>
  <c r="AT207" i="1"/>
  <c r="AW207" i="1"/>
  <c r="AZ207" i="1"/>
  <c r="BC207" i="1"/>
  <c r="BF207" i="1"/>
  <c r="BI207" i="1"/>
  <c r="BL207" i="1"/>
  <c r="BO207" i="1"/>
  <c r="BR207" i="1"/>
  <c r="BU207" i="1"/>
  <c r="BX207" i="1"/>
  <c r="E208" i="1"/>
  <c r="H208" i="1"/>
  <c r="S208" i="1"/>
  <c r="V208" i="1"/>
  <c r="Y208" i="1"/>
  <c r="AB208" i="1"/>
  <c r="AE208" i="1"/>
  <c r="AH208" i="1"/>
  <c r="AK208" i="1"/>
  <c r="AN208" i="1"/>
  <c r="AQ208" i="1"/>
  <c r="AT208" i="1"/>
  <c r="AW208" i="1"/>
  <c r="AZ208" i="1"/>
  <c r="BC208" i="1"/>
  <c r="BF208" i="1"/>
  <c r="BI208" i="1"/>
  <c r="BL208" i="1"/>
  <c r="BO208" i="1"/>
  <c r="BR208" i="1"/>
  <c r="BU208" i="1"/>
  <c r="BX208" i="1"/>
  <c r="E209" i="1"/>
  <c r="H209" i="1"/>
  <c r="S209" i="1"/>
  <c r="V209" i="1"/>
  <c r="Y209" i="1"/>
  <c r="AB209" i="1"/>
  <c r="AE209" i="1"/>
  <c r="AH209" i="1"/>
  <c r="AK209" i="1"/>
  <c r="AN209" i="1"/>
  <c r="AQ209" i="1"/>
  <c r="AT209" i="1"/>
  <c r="AW209" i="1"/>
  <c r="AZ209" i="1"/>
  <c r="BC209" i="1"/>
  <c r="BF209" i="1"/>
  <c r="BI209" i="1"/>
  <c r="BL209" i="1"/>
  <c r="BO209" i="1"/>
  <c r="BR209" i="1"/>
  <c r="BU209" i="1"/>
  <c r="BX209" i="1"/>
  <c r="E210" i="1"/>
  <c r="H210" i="1"/>
  <c r="S210" i="1"/>
  <c r="V210" i="1"/>
  <c r="Y210" i="1"/>
  <c r="AB210" i="1"/>
  <c r="AE210" i="1"/>
  <c r="AH210" i="1"/>
  <c r="AK210" i="1"/>
  <c r="AN210" i="1"/>
  <c r="AQ210" i="1"/>
  <c r="AT210" i="1"/>
  <c r="AW210" i="1"/>
  <c r="AZ210" i="1"/>
  <c r="BC210" i="1"/>
  <c r="BF210" i="1"/>
  <c r="BI210" i="1"/>
  <c r="BL210" i="1"/>
  <c r="BO210" i="1"/>
  <c r="BR210" i="1"/>
  <c r="BU210" i="1"/>
  <c r="BX210" i="1"/>
  <c r="E211" i="1"/>
  <c r="H211" i="1"/>
  <c r="S211" i="1"/>
  <c r="V211" i="1"/>
  <c r="Y211" i="1"/>
  <c r="AB211" i="1"/>
  <c r="AE211" i="1"/>
  <c r="AH211" i="1"/>
  <c r="AK211" i="1"/>
  <c r="AN211" i="1"/>
  <c r="AQ211" i="1"/>
  <c r="AT211" i="1"/>
  <c r="AW211" i="1"/>
  <c r="AZ211" i="1"/>
  <c r="BC211" i="1"/>
  <c r="BF211" i="1"/>
  <c r="BI211" i="1"/>
  <c r="BL211" i="1"/>
  <c r="BO211" i="1"/>
  <c r="BR211" i="1"/>
  <c r="BU211" i="1"/>
  <c r="BX211" i="1"/>
  <c r="E212" i="1"/>
  <c r="H212" i="1"/>
  <c r="S212" i="1"/>
  <c r="V212" i="1"/>
  <c r="Y212" i="1"/>
  <c r="AB212" i="1"/>
  <c r="AE212" i="1"/>
  <c r="AH212" i="1"/>
  <c r="AK212" i="1"/>
  <c r="AN212" i="1"/>
  <c r="AQ212" i="1"/>
  <c r="AT212" i="1"/>
  <c r="AW212" i="1"/>
  <c r="AZ212" i="1"/>
  <c r="BC212" i="1"/>
  <c r="BF212" i="1"/>
  <c r="BI212" i="1"/>
  <c r="BL212" i="1"/>
  <c r="BO212" i="1"/>
  <c r="BR212" i="1"/>
  <c r="BU212" i="1"/>
  <c r="BX212" i="1"/>
  <c r="E213" i="1"/>
  <c r="H213" i="1"/>
  <c r="S213" i="1"/>
  <c r="V213" i="1"/>
  <c r="Y213" i="1"/>
  <c r="AB213" i="1"/>
  <c r="AE213" i="1"/>
  <c r="AH213" i="1"/>
  <c r="AK213" i="1"/>
  <c r="AN213" i="1"/>
  <c r="AQ213" i="1"/>
  <c r="AT213" i="1"/>
  <c r="AW213" i="1"/>
  <c r="AZ213" i="1"/>
  <c r="BC213" i="1"/>
  <c r="BF213" i="1"/>
  <c r="BI213" i="1"/>
  <c r="BL213" i="1"/>
  <c r="BO213" i="1"/>
  <c r="BR213" i="1"/>
  <c r="BU213" i="1"/>
  <c r="BX213" i="1"/>
  <c r="E214" i="1"/>
  <c r="H214" i="1"/>
  <c r="S214" i="1"/>
  <c r="V214" i="1"/>
  <c r="Y214" i="1"/>
  <c r="AB214" i="1"/>
  <c r="AE214" i="1"/>
  <c r="AH214" i="1"/>
  <c r="AK214" i="1"/>
  <c r="AN214" i="1"/>
  <c r="AQ214" i="1"/>
  <c r="AT214" i="1"/>
  <c r="AW214" i="1"/>
  <c r="AZ214" i="1"/>
  <c r="BC214" i="1"/>
  <c r="BF214" i="1"/>
  <c r="BI214" i="1"/>
  <c r="BL214" i="1"/>
  <c r="BO214" i="1"/>
  <c r="BR214" i="1"/>
  <c r="BU214" i="1"/>
  <c r="BX214" i="1"/>
  <c r="E215" i="1"/>
  <c r="H215" i="1"/>
  <c r="S215" i="1"/>
  <c r="V215" i="1"/>
  <c r="Y215" i="1"/>
  <c r="AB215" i="1"/>
  <c r="AE215" i="1"/>
  <c r="AH215" i="1"/>
  <c r="AK215" i="1"/>
  <c r="AN215" i="1"/>
  <c r="AQ215" i="1"/>
  <c r="AT215" i="1"/>
  <c r="AW215" i="1"/>
  <c r="AZ215" i="1"/>
  <c r="BC215" i="1"/>
  <c r="BF215" i="1"/>
  <c r="BI215" i="1"/>
  <c r="BL215" i="1"/>
  <c r="BO215" i="1"/>
  <c r="BR215" i="1"/>
  <c r="BU215" i="1"/>
  <c r="BX215" i="1"/>
  <c r="E158" i="1"/>
  <c r="H158" i="1"/>
  <c r="S158" i="1"/>
  <c r="V158" i="1"/>
  <c r="Y158" i="1"/>
  <c r="AB158" i="1"/>
  <c r="AE158" i="1"/>
  <c r="AH158" i="1"/>
  <c r="AK158" i="1"/>
  <c r="AN158" i="1"/>
  <c r="AQ158" i="1"/>
  <c r="AT158" i="1"/>
  <c r="AW158" i="1"/>
  <c r="AZ158" i="1"/>
  <c r="BC158" i="1"/>
  <c r="BF158" i="1"/>
  <c r="BI158" i="1"/>
  <c r="BL158" i="1"/>
  <c r="BO158" i="1"/>
  <c r="BR158" i="1"/>
  <c r="BU158" i="1"/>
  <c r="BX158" i="1"/>
  <c r="E159" i="1"/>
  <c r="H159" i="1"/>
  <c r="S159" i="1"/>
  <c r="V159" i="1"/>
  <c r="Y159" i="1"/>
  <c r="AB159" i="1"/>
  <c r="AE159" i="1"/>
  <c r="AH159" i="1"/>
  <c r="AK159" i="1"/>
  <c r="AN159" i="1"/>
  <c r="AQ159" i="1"/>
  <c r="AT159" i="1"/>
  <c r="AW159" i="1"/>
  <c r="AZ159" i="1"/>
  <c r="BC159" i="1"/>
  <c r="BF159" i="1"/>
  <c r="BI159" i="1"/>
  <c r="BL159" i="1"/>
  <c r="BO159" i="1"/>
  <c r="BR159" i="1"/>
  <c r="BU159" i="1"/>
  <c r="BX159" i="1"/>
  <c r="E160" i="1"/>
  <c r="H160" i="1"/>
  <c r="S160" i="1"/>
  <c r="V160" i="1"/>
  <c r="Y160" i="1"/>
  <c r="AB160" i="1"/>
  <c r="AE160" i="1"/>
  <c r="AH160" i="1"/>
  <c r="AK160" i="1"/>
  <c r="AN160" i="1"/>
  <c r="AQ160" i="1"/>
  <c r="AT160" i="1"/>
  <c r="AW160" i="1"/>
  <c r="AZ160" i="1"/>
  <c r="BC160" i="1"/>
  <c r="BF160" i="1"/>
  <c r="BI160" i="1"/>
  <c r="BL160" i="1"/>
  <c r="BO160" i="1"/>
  <c r="BR160" i="1"/>
  <c r="BU160" i="1"/>
  <c r="BX160" i="1"/>
  <c r="E161" i="1"/>
  <c r="H161" i="1"/>
  <c r="S161" i="1"/>
  <c r="V161" i="1"/>
  <c r="Y161" i="1"/>
  <c r="AB161" i="1"/>
  <c r="AE161" i="1"/>
  <c r="AH161" i="1"/>
  <c r="AK161" i="1"/>
  <c r="AN161" i="1"/>
  <c r="AQ161" i="1"/>
  <c r="AT161" i="1"/>
  <c r="AW161" i="1"/>
  <c r="AZ161" i="1"/>
  <c r="BC161" i="1"/>
  <c r="BF161" i="1"/>
  <c r="BI161" i="1"/>
  <c r="BL161" i="1"/>
  <c r="BO161" i="1"/>
  <c r="BR161" i="1"/>
  <c r="BU161" i="1"/>
  <c r="BX161" i="1"/>
  <c r="E162" i="1"/>
  <c r="H162" i="1"/>
  <c r="S162" i="1"/>
  <c r="V162" i="1"/>
  <c r="Y162" i="1"/>
  <c r="AB162" i="1"/>
  <c r="AE162" i="1"/>
  <c r="AH162" i="1"/>
  <c r="AK162" i="1"/>
  <c r="AN162" i="1"/>
  <c r="AQ162" i="1"/>
  <c r="AT162" i="1"/>
  <c r="AW162" i="1"/>
  <c r="AZ162" i="1"/>
  <c r="BC162" i="1"/>
  <c r="BF162" i="1"/>
  <c r="BI162" i="1"/>
  <c r="BL162" i="1"/>
  <c r="BO162" i="1"/>
  <c r="BR162" i="1"/>
  <c r="BU162" i="1"/>
  <c r="BX162" i="1"/>
  <c r="E147" i="1"/>
  <c r="H147" i="1"/>
  <c r="S147" i="1"/>
  <c r="V147" i="1"/>
  <c r="Y147" i="1"/>
  <c r="AB147" i="1"/>
  <c r="AE147" i="1"/>
  <c r="AH147" i="1"/>
  <c r="AK147" i="1"/>
  <c r="AN147" i="1"/>
  <c r="AQ147" i="1"/>
  <c r="AT147" i="1"/>
  <c r="AW147" i="1"/>
  <c r="AZ147" i="1"/>
  <c r="BC147" i="1"/>
  <c r="BF147" i="1"/>
  <c r="BI147" i="1"/>
  <c r="BL147" i="1"/>
  <c r="BO147" i="1"/>
  <c r="BR147" i="1"/>
  <c r="BU147" i="1"/>
  <c r="BX147" i="1"/>
  <c r="E148" i="1"/>
  <c r="H148" i="1"/>
  <c r="S148" i="1"/>
  <c r="V148" i="1"/>
  <c r="Y148" i="1"/>
  <c r="AB148" i="1"/>
  <c r="AE148" i="1"/>
  <c r="AH148" i="1"/>
  <c r="AK148" i="1"/>
  <c r="AN148" i="1"/>
  <c r="AQ148" i="1"/>
  <c r="AT148" i="1"/>
  <c r="AW148" i="1"/>
  <c r="AZ148" i="1"/>
  <c r="BC148" i="1"/>
  <c r="BF148" i="1"/>
  <c r="BI148" i="1"/>
  <c r="BL148" i="1"/>
  <c r="BO148" i="1"/>
  <c r="BR148" i="1"/>
  <c r="BU148" i="1"/>
  <c r="BX148" i="1"/>
  <c r="E149" i="1"/>
  <c r="H149" i="1"/>
  <c r="S149" i="1"/>
  <c r="V149" i="1"/>
  <c r="Y149" i="1"/>
  <c r="AB149" i="1"/>
  <c r="AE149" i="1"/>
  <c r="AH149" i="1"/>
  <c r="AK149" i="1"/>
  <c r="AN149" i="1"/>
  <c r="AQ149" i="1"/>
  <c r="AT149" i="1"/>
  <c r="AW149" i="1"/>
  <c r="AZ149" i="1"/>
  <c r="BC149" i="1"/>
  <c r="BF149" i="1"/>
  <c r="BI149" i="1"/>
  <c r="BL149" i="1"/>
  <c r="BO149" i="1"/>
  <c r="BR149" i="1"/>
  <c r="BU149" i="1"/>
  <c r="BX149" i="1"/>
  <c r="E150" i="1"/>
  <c r="H150" i="1"/>
  <c r="S150" i="1"/>
  <c r="V150" i="1"/>
  <c r="Y150" i="1"/>
  <c r="AB150" i="1"/>
  <c r="AE150" i="1"/>
  <c r="AH150" i="1"/>
  <c r="AK150" i="1"/>
  <c r="AN150" i="1"/>
  <c r="AQ150" i="1"/>
  <c r="AT150" i="1"/>
  <c r="AW150" i="1"/>
  <c r="AZ150" i="1"/>
  <c r="BC150" i="1"/>
  <c r="BF150" i="1"/>
  <c r="BI150" i="1"/>
  <c r="BL150" i="1"/>
  <c r="BO150" i="1"/>
  <c r="BR150" i="1"/>
  <c r="BU150" i="1"/>
  <c r="BX150" i="1"/>
  <c r="E141" i="1"/>
  <c r="H141" i="1"/>
  <c r="S141" i="1"/>
  <c r="V141" i="1"/>
  <c r="Y141" i="1"/>
  <c r="AB141" i="1"/>
  <c r="AE141" i="1"/>
  <c r="AH141" i="1"/>
  <c r="AK141" i="1"/>
  <c r="AN141" i="1"/>
  <c r="AQ141" i="1"/>
  <c r="AT141" i="1"/>
  <c r="AW141" i="1"/>
  <c r="AZ141" i="1"/>
  <c r="BC141" i="1"/>
  <c r="BF141" i="1"/>
  <c r="BI141" i="1"/>
  <c r="BL141" i="1"/>
  <c r="BO141" i="1"/>
  <c r="BR141" i="1"/>
  <c r="BU141" i="1"/>
  <c r="BX141" i="1"/>
  <c r="E142" i="1"/>
  <c r="H142" i="1"/>
  <c r="S142" i="1"/>
  <c r="V142" i="1"/>
  <c r="Y142" i="1"/>
  <c r="AB142" i="1"/>
  <c r="AE142" i="1"/>
  <c r="AH142" i="1"/>
  <c r="AK142" i="1"/>
  <c r="AN142" i="1"/>
  <c r="AQ142" i="1"/>
  <c r="AT142" i="1"/>
  <c r="AW142" i="1"/>
  <c r="AZ142" i="1"/>
  <c r="BC142" i="1"/>
  <c r="BF142" i="1"/>
  <c r="BI142" i="1"/>
  <c r="BL142" i="1"/>
  <c r="BO142" i="1"/>
  <c r="BR142" i="1"/>
  <c r="BU142" i="1"/>
  <c r="BX142" i="1"/>
  <c r="E127" i="1"/>
  <c r="H127" i="1"/>
  <c r="S127" i="1"/>
  <c r="V127" i="1"/>
  <c r="Y127" i="1"/>
  <c r="AB127" i="1"/>
  <c r="AE127" i="1"/>
  <c r="AH127" i="1"/>
  <c r="AK127" i="1"/>
  <c r="AN127" i="1"/>
  <c r="AQ127" i="1"/>
  <c r="AT127" i="1"/>
  <c r="AW127" i="1"/>
  <c r="AZ127" i="1"/>
  <c r="BC127" i="1"/>
  <c r="BF127" i="1"/>
  <c r="BI127" i="1"/>
  <c r="BL127" i="1"/>
  <c r="BO127" i="1"/>
  <c r="BR127" i="1"/>
  <c r="BU127" i="1"/>
  <c r="BX127" i="1"/>
  <c r="E128" i="1"/>
  <c r="H128" i="1"/>
  <c r="S128" i="1"/>
  <c r="V128" i="1"/>
  <c r="Y128" i="1"/>
  <c r="AB128" i="1"/>
  <c r="AE128" i="1"/>
  <c r="AH128" i="1"/>
  <c r="AK128" i="1"/>
  <c r="AN128" i="1"/>
  <c r="AQ128" i="1"/>
  <c r="AT128" i="1"/>
  <c r="AW128" i="1"/>
  <c r="AZ128" i="1"/>
  <c r="BC128" i="1"/>
  <c r="BF128" i="1"/>
  <c r="BI128" i="1"/>
  <c r="BL128" i="1"/>
  <c r="BO128" i="1"/>
  <c r="BR128" i="1"/>
  <c r="BU128" i="1"/>
  <c r="BX128" i="1"/>
  <c r="E129" i="1"/>
  <c r="H129" i="1"/>
  <c r="S129" i="1"/>
  <c r="V129" i="1"/>
  <c r="Y129" i="1"/>
  <c r="AB129" i="1"/>
  <c r="AE129" i="1"/>
  <c r="AH129" i="1"/>
  <c r="AK129" i="1"/>
  <c r="AN129" i="1"/>
  <c r="AQ129" i="1"/>
  <c r="AT129" i="1"/>
  <c r="AW129" i="1"/>
  <c r="AZ129" i="1"/>
  <c r="BC129" i="1"/>
  <c r="BF129" i="1"/>
  <c r="BI129" i="1"/>
  <c r="BL129" i="1"/>
  <c r="BO129" i="1"/>
  <c r="BR129" i="1"/>
  <c r="BU129" i="1"/>
  <c r="BX129" i="1"/>
  <c r="E130" i="1"/>
  <c r="H130" i="1"/>
  <c r="S130" i="1"/>
  <c r="V130" i="1"/>
  <c r="Y130" i="1"/>
  <c r="AB130" i="1"/>
  <c r="AE130" i="1"/>
  <c r="AH130" i="1"/>
  <c r="AK130" i="1"/>
  <c r="AN130" i="1"/>
  <c r="AQ130" i="1"/>
  <c r="AT130" i="1"/>
  <c r="AW130" i="1"/>
  <c r="AZ130" i="1"/>
  <c r="BC130" i="1"/>
  <c r="BF130" i="1"/>
  <c r="BI130" i="1"/>
  <c r="BL130" i="1"/>
  <c r="BO130" i="1"/>
  <c r="BR130" i="1"/>
  <c r="BU130" i="1"/>
  <c r="BX130" i="1"/>
  <c r="E131" i="1"/>
  <c r="H131" i="1"/>
  <c r="S131" i="1"/>
  <c r="V131" i="1"/>
  <c r="Y131" i="1"/>
  <c r="AB131" i="1"/>
  <c r="AE131" i="1"/>
  <c r="AH131" i="1"/>
  <c r="AK131" i="1"/>
  <c r="AN131" i="1"/>
  <c r="AQ131" i="1"/>
  <c r="AT131" i="1"/>
  <c r="AW131" i="1"/>
  <c r="AZ131" i="1"/>
  <c r="BC131" i="1"/>
  <c r="BF131" i="1"/>
  <c r="BI131" i="1"/>
  <c r="BL131" i="1"/>
  <c r="BO131" i="1"/>
  <c r="BR131" i="1"/>
  <c r="BU131" i="1"/>
  <c r="BX131" i="1"/>
  <c r="E132" i="1"/>
  <c r="H132" i="1"/>
  <c r="S132" i="1"/>
  <c r="V132" i="1"/>
  <c r="Y132" i="1"/>
  <c r="AB132" i="1"/>
  <c r="AE132" i="1"/>
  <c r="AH132" i="1"/>
  <c r="AK132" i="1"/>
  <c r="AN132" i="1"/>
  <c r="AQ132" i="1"/>
  <c r="AT132" i="1"/>
  <c r="AW132" i="1"/>
  <c r="AZ132" i="1"/>
  <c r="BC132" i="1"/>
  <c r="BF132" i="1"/>
  <c r="BI132" i="1"/>
  <c r="BL132" i="1"/>
  <c r="BO132" i="1"/>
  <c r="BR132" i="1"/>
  <c r="BU132" i="1"/>
  <c r="BX132" i="1"/>
  <c r="E133" i="1"/>
  <c r="H133" i="1"/>
  <c r="S133" i="1"/>
  <c r="V133" i="1"/>
  <c r="Y133" i="1"/>
  <c r="AB133" i="1"/>
  <c r="AE133" i="1"/>
  <c r="AH133" i="1"/>
  <c r="AK133" i="1"/>
  <c r="AN133" i="1"/>
  <c r="AQ133" i="1"/>
  <c r="AT133" i="1"/>
  <c r="AW133" i="1"/>
  <c r="AZ133" i="1"/>
  <c r="BC133" i="1"/>
  <c r="BF133" i="1"/>
  <c r="BI133" i="1"/>
  <c r="BL133" i="1"/>
  <c r="BO133" i="1"/>
  <c r="BR133" i="1"/>
  <c r="BU133" i="1"/>
  <c r="BX133" i="1"/>
  <c r="E134" i="1"/>
  <c r="H134" i="1"/>
  <c r="S134" i="1"/>
  <c r="V134" i="1"/>
  <c r="Y134" i="1"/>
  <c r="AB134" i="1"/>
  <c r="AE134" i="1"/>
  <c r="AH134" i="1"/>
  <c r="AK134" i="1"/>
  <c r="AN134" i="1"/>
  <c r="AQ134" i="1"/>
  <c r="AT134" i="1"/>
  <c r="AW134" i="1"/>
  <c r="AZ134" i="1"/>
  <c r="BC134" i="1"/>
  <c r="BF134" i="1"/>
  <c r="BI134" i="1"/>
  <c r="BL134" i="1"/>
  <c r="BO134" i="1"/>
  <c r="BR134" i="1"/>
  <c r="BU134" i="1"/>
  <c r="BX134" i="1"/>
  <c r="E135" i="1"/>
  <c r="H135" i="1"/>
  <c r="S135" i="1"/>
  <c r="V135" i="1"/>
  <c r="Y135" i="1"/>
  <c r="AB135" i="1"/>
  <c r="AE135" i="1"/>
  <c r="AH135" i="1"/>
  <c r="AK135" i="1"/>
  <c r="AN135" i="1"/>
  <c r="AQ135" i="1"/>
  <c r="AT135" i="1"/>
  <c r="AW135" i="1"/>
  <c r="AZ135" i="1"/>
  <c r="BC135" i="1"/>
  <c r="BF135" i="1"/>
  <c r="BI135" i="1"/>
  <c r="BL135" i="1"/>
  <c r="BO135" i="1"/>
  <c r="BR135" i="1"/>
  <c r="BU135" i="1"/>
  <c r="BX135" i="1"/>
  <c r="E136" i="1"/>
  <c r="H136" i="1"/>
  <c r="S136" i="1"/>
  <c r="V136" i="1"/>
  <c r="Y136" i="1"/>
  <c r="AB136" i="1"/>
  <c r="AE136" i="1"/>
  <c r="AH136" i="1"/>
  <c r="AK136" i="1"/>
  <c r="AN136" i="1"/>
  <c r="AQ136" i="1"/>
  <c r="AT136" i="1"/>
  <c r="AW136" i="1"/>
  <c r="AZ136" i="1"/>
  <c r="BC136" i="1"/>
  <c r="BF136" i="1"/>
  <c r="BI136" i="1"/>
  <c r="BL136" i="1"/>
  <c r="BO136" i="1"/>
  <c r="BR136" i="1"/>
  <c r="BU136" i="1"/>
  <c r="BX136" i="1"/>
  <c r="E121" i="1"/>
  <c r="H121" i="1"/>
  <c r="S121" i="1"/>
  <c r="V121" i="1"/>
  <c r="Y121" i="1"/>
  <c r="AB121" i="1"/>
  <c r="AE121" i="1"/>
  <c r="AH121" i="1"/>
  <c r="AK121" i="1"/>
  <c r="AN121" i="1"/>
  <c r="AQ121" i="1"/>
  <c r="AT121" i="1"/>
  <c r="AW121" i="1"/>
  <c r="AZ121" i="1"/>
  <c r="BC121" i="1"/>
  <c r="BF121" i="1"/>
  <c r="BI121" i="1"/>
  <c r="BL121" i="1"/>
  <c r="BO121" i="1"/>
  <c r="BR121" i="1"/>
  <c r="BU121" i="1"/>
  <c r="BX121" i="1"/>
  <c r="E122" i="1"/>
  <c r="H122" i="1"/>
  <c r="S122" i="1"/>
  <c r="V122" i="1"/>
  <c r="Y122" i="1"/>
  <c r="AB122" i="1"/>
  <c r="AE122" i="1"/>
  <c r="AH122" i="1"/>
  <c r="AK122" i="1"/>
  <c r="AN122" i="1"/>
  <c r="AQ122" i="1"/>
  <c r="AT122" i="1"/>
  <c r="AW122" i="1"/>
  <c r="AZ122" i="1"/>
  <c r="BC122" i="1"/>
  <c r="BF122" i="1"/>
  <c r="BI122" i="1"/>
  <c r="BL122" i="1"/>
  <c r="BO122" i="1"/>
  <c r="BR122" i="1"/>
  <c r="BU122" i="1"/>
  <c r="BX122" i="1"/>
  <c r="E103" i="1"/>
  <c r="H103" i="1"/>
  <c r="S103" i="1"/>
  <c r="V103" i="1"/>
  <c r="Y103" i="1"/>
  <c r="AB103" i="1"/>
  <c r="AE103" i="1"/>
  <c r="AH103" i="1"/>
  <c r="AK103" i="1"/>
  <c r="AN103" i="1"/>
  <c r="AQ103" i="1"/>
  <c r="AT103" i="1"/>
  <c r="AW103" i="1"/>
  <c r="AZ103" i="1"/>
  <c r="BC103" i="1"/>
  <c r="BF103" i="1"/>
  <c r="BI103" i="1"/>
  <c r="BL103" i="1"/>
  <c r="BO103" i="1"/>
  <c r="BR103" i="1"/>
  <c r="BU103" i="1"/>
  <c r="BX103" i="1"/>
  <c r="E104" i="1"/>
  <c r="H104" i="1"/>
  <c r="S104" i="1"/>
  <c r="V104" i="1"/>
  <c r="Y104" i="1"/>
  <c r="AB104" i="1"/>
  <c r="AE104" i="1"/>
  <c r="AH104" i="1"/>
  <c r="AK104" i="1"/>
  <c r="AN104" i="1"/>
  <c r="AQ104" i="1"/>
  <c r="AT104" i="1"/>
  <c r="AW104" i="1"/>
  <c r="AZ104" i="1"/>
  <c r="BC104" i="1"/>
  <c r="BF104" i="1"/>
  <c r="BI104" i="1"/>
  <c r="BL104" i="1"/>
  <c r="BO104" i="1"/>
  <c r="BR104" i="1"/>
  <c r="BU104" i="1"/>
  <c r="BX104" i="1"/>
  <c r="E105" i="1"/>
  <c r="H105" i="1"/>
  <c r="S105" i="1"/>
  <c r="V105" i="1"/>
  <c r="Y105" i="1"/>
  <c r="AB105" i="1"/>
  <c r="AE105" i="1"/>
  <c r="AH105" i="1"/>
  <c r="AK105" i="1"/>
  <c r="AN105" i="1"/>
  <c r="AQ105" i="1"/>
  <c r="AT105" i="1"/>
  <c r="AW105" i="1"/>
  <c r="AZ105" i="1"/>
  <c r="BC105" i="1"/>
  <c r="BF105" i="1"/>
  <c r="BI105" i="1"/>
  <c r="BL105" i="1"/>
  <c r="BO105" i="1"/>
  <c r="BR105" i="1"/>
  <c r="BU105" i="1"/>
  <c r="BX105" i="1"/>
  <c r="E106" i="1"/>
  <c r="H106" i="1"/>
  <c r="S106" i="1"/>
  <c r="V106" i="1"/>
  <c r="Y106" i="1"/>
  <c r="AB106" i="1"/>
  <c r="AE106" i="1"/>
  <c r="AH106" i="1"/>
  <c r="AK106" i="1"/>
  <c r="AN106" i="1"/>
  <c r="AQ106" i="1"/>
  <c r="AT106" i="1"/>
  <c r="AW106" i="1"/>
  <c r="AZ106" i="1"/>
  <c r="BC106" i="1"/>
  <c r="BF106" i="1"/>
  <c r="BI106" i="1"/>
  <c r="BL106" i="1"/>
  <c r="BO106" i="1"/>
  <c r="BR106" i="1"/>
  <c r="BU106" i="1"/>
  <c r="BX106" i="1"/>
  <c r="E107" i="1"/>
  <c r="H107" i="1"/>
  <c r="S107" i="1"/>
  <c r="V107" i="1"/>
  <c r="Y107" i="1"/>
  <c r="AB107" i="1"/>
  <c r="AE107" i="1"/>
  <c r="AH107" i="1"/>
  <c r="AK107" i="1"/>
  <c r="AN107" i="1"/>
  <c r="AQ107" i="1"/>
  <c r="AT107" i="1"/>
  <c r="AW107" i="1"/>
  <c r="AZ107" i="1"/>
  <c r="BC107" i="1"/>
  <c r="BF107" i="1"/>
  <c r="BI107" i="1"/>
  <c r="BL107" i="1"/>
  <c r="BO107" i="1"/>
  <c r="BR107" i="1"/>
  <c r="BU107" i="1"/>
  <c r="BX107" i="1"/>
  <c r="E108" i="1"/>
  <c r="H108" i="1"/>
  <c r="S108" i="1"/>
  <c r="V108" i="1"/>
  <c r="Y108" i="1"/>
  <c r="AB108" i="1"/>
  <c r="AE108" i="1"/>
  <c r="AH108" i="1"/>
  <c r="AK108" i="1"/>
  <c r="AN108" i="1"/>
  <c r="AQ108" i="1"/>
  <c r="AT108" i="1"/>
  <c r="AW108" i="1"/>
  <c r="AZ108" i="1"/>
  <c r="BC108" i="1"/>
  <c r="BF108" i="1"/>
  <c r="BI108" i="1"/>
  <c r="BL108" i="1"/>
  <c r="BO108" i="1"/>
  <c r="BR108" i="1"/>
  <c r="BU108" i="1"/>
  <c r="BX108" i="1"/>
  <c r="E93" i="1"/>
  <c r="H93" i="1"/>
  <c r="S93" i="1"/>
  <c r="V93" i="1"/>
  <c r="Y93" i="1"/>
  <c r="AB93" i="1"/>
  <c r="AE93" i="1"/>
  <c r="AH93" i="1"/>
  <c r="AK93" i="1"/>
  <c r="AN93" i="1"/>
  <c r="AQ93" i="1"/>
  <c r="AT93" i="1"/>
  <c r="AW93" i="1"/>
  <c r="AZ93" i="1"/>
  <c r="BC93" i="1"/>
  <c r="BF93" i="1"/>
  <c r="BI93" i="1"/>
  <c r="BL93" i="1"/>
  <c r="BO93" i="1"/>
  <c r="BR93" i="1"/>
  <c r="BU93" i="1"/>
  <c r="BX93" i="1"/>
  <c r="E94" i="1"/>
  <c r="H94" i="1"/>
  <c r="S94" i="1"/>
  <c r="V94" i="1"/>
  <c r="Y94" i="1"/>
  <c r="AB94" i="1"/>
  <c r="AE94" i="1"/>
  <c r="AH94" i="1"/>
  <c r="AK94" i="1"/>
  <c r="AN94" i="1"/>
  <c r="AQ94" i="1"/>
  <c r="AT94" i="1"/>
  <c r="AW94" i="1"/>
  <c r="AZ94" i="1"/>
  <c r="BC94" i="1"/>
  <c r="BF94" i="1"/>
  <c r="BI94" i="1"/>
  <c r="BL94" i="1"/>
  <c r="BO94" i="1"/>
  <c r="BR94" i="1"/>
  <c r="BU94" i="1"/>
  <c r="BX94" i="1"/>
  <c r="E95" i="1"/>
  <c r="H95" i="1"/>
  <c r="S95" i="1"/>
  <c r="V95" i="1"/>
  <c r="Y95" i="1"/>
  <c r="AB95" i="1"/>
  <c r="AE95" i="1"/>
  <c r="AH95" i="1"/>
  <c r="AK95" i="1"/>
  <c r="AN95" i="1"/>
  <c r="AQ95" i="1"/>
  <c r="AT95" i="1"/>
  <c r="AW95" i="1"/>
  <c r="AZ95" i="1"/>
  <c r="BC95" i="1"/>
  <c r="BF95" i="1"/>
  <c r="BI95" i="1"/>
  <c r="BL95" i="1"/>
  <c r="BO95" i="1"/>
  <c r="BR95" i="1"/>
  <c r="BU95" i="1"/>
  <c r="BX95" i="1"/>
  <c r="E96" i="1"/>
  <c r="H96" i="1"/>
  <c r="S96" i="1"/>
  <c r="V96" i="1"/>
  <c r="Y96" i="1"/>
  <c r="AB96" i="1"/>
  <c r="AE96" i="1"/>
  <c r="AH96" i="1"/>
  <c r="AK96" i="1"/>
  <c r="AN96" i="1"/>
  <c r="AQ96" i="1"/>
  <c r="AT96" i="1"/>
  <c r="AW96" i="1"/>
  <c r="AZ96" i="1"/>
  <c r="BC96" i="1"/>
  <c r="BF96" i="1"/>
  <c r="BI96" i="1"/>
  <c r="BL96" i="1"/>
  <c r="BO96" i="1"/>
  <c r="BR96" i="1"/>
  <c r="BU96" i="1"/>
  <c r="BX96" i="1"/>
  <c r="E97" i="1"/>
  <c r="H97" i="1"/>
  <c r="S97" i="1"/>
  <c r="V97" i="1"/>
  <c r="Y97" i="1"/>
  <c r="AB97" i="1"/>
  <c r="AE97" i="1"/>
  <c r="AH97" i="1"/>
  <c r="AK97" i="1"/>
  <c r="AN97" i="1"/>
  <c r="AQ97" i="1"/>
  <c r="AT97" i="1"/>
  <c r="AW97" i="1"/>
  <c r="AZ97" i="1"/>
  <c r="BC97" i="1"/>
  <c r="BF97" i="1"/>
  <c r="BI97" i="1"/>
  <c r="BL97" i="1"/>
  <c r="BO97" i="1"/>
  <c r="BR97" i="1"/>
  <c r="BU97" i="1"/>
  <c r="BX97" i="1"/>
  <c r="E98" i="1"/>
  <c r="H98" i="1"/>
  <c r="S98" i="1"/>
  <c r="V98" i="1"/>
  <c r="Y98" i="1"/>
  <c r="AB98" i="1"/>
  <c r="AE98" i="1"/>
  <c r="AH98" i="1"/>
  <c r="AK98" i="1"/>
  <c r="AN98" i="1"/>
  <c r="AQ98" i="1"/>
  <c r="AT98" i="1"/>
  <c r="AW98" i="1"/>
  <c r="AZ98" i="1"/>
  <c r="BC98" i="1"/>
  <c r="BF98" i="1"/>
  <c r="BI98" i="1"/>
  <c r="BL98" i="1"/>
  <c r="BO98" i="1"/>
  <c r="BR98" i="1"/>
  <c r="BU98" i="1"/>
  <c r="BX98" i="1"/>
  <c r="E82" i="1"/>
  <c r="H82" i="1"/>
  <c r="S82" i="1"/>
  <c r="V82" i="1"/>
  <c r="Y82" i="1"/>
  <c r="AB82" i="1"/>
  <c r="AE82" i="1"/>
  <c r="AH82" i="1"/>
  <c r="AK82" i="1"/>
  <c r="AN82" i="1"/>
  <c r="AQ82" i="1"/>
  <c r="AT82" i="1"/>
  <c r="AW82" i="1"/>
  <c r="AZ82" i="1"/>
  <c r="BC82" i="1"/>
  <c r="BF82" i="1"/>
  <c r="BI82" i="1"/>
  <c r="BL82" i="1"/>
  <c r="BO82" i="1"/>
  <c r="BR82" i="1"/>
  <c r="BU82" i="1"/>
  <c r="BX82" i="1"/>
  <c r="E83" i="1"/>
  <c r="H83" i="1"/>
  <c r="S83" i="1"/>
  <c r="V83" i="1"/>
  <c r="Y83" i="1"/>
  <c r="AB83" i="1"/>
  <c r="AE83" i="1"/>
  <c r="AH83" i="1"/>
  <c r="AK83" i="1"/>
  <c r="AN83" i="1"/>
  <c r="AQ83" i="1"/>
  <c r="AT83" i="1"/>
  <c r="AW83" i="1"/>
  <c r="AZ83" i="1"/>
  <c r="BC83" i="1"/>
  <c r="BF83" i="1"/>
  <c r="BI83" i="1"/>
  <c r="BL83" i="1"/>
  <c r="BO83" i="1"/>
  <c r="BR83" i="1"/>
  <c r="BU83" i="1"/>
  <c r="BX83" i="1"/>
  <c r="E84" i="1"/>
  <c r="H84" i="1"/>
  <c r="S84" i="1"/>
  <c r="V84" i="1"/>
  <c r="Y84" i="1"/>
  <c r="AB84" i="1"/>
  <c r="AE84" i="1"/>
  <c r="AH84" i="1"/>
  <c r="AK84" i="1"/>
  <c r="AN84" i="1"/>
  <c r="AQ84" i="1"/>
  <c r="AT84" i="1"/>
  <c r="AW84" i="1"/>
  <c r="AZ84" i="1"/>
  <c r="BC84" i="1"/>
  <c r="BF84" i="1"/>
  <c r="BI84" i="1"/>
  <c r="BL84" i="1"/>
  <c r="BO84" i="1"/>
  <c r="BR84" i="1"/>
  <c r="BU84" i="1"/>
  <c r="BX84" i="1"/>
  <c r="E85" i="1"/>
  <c r="H85" i="1"/>
  <c r="S85" i="1"/>
  <c r="V85" i="1"/>
  <c r="Y85" i="1"/>
  <c r="AB85" i="1"/>
  <c r="AE85" i="1"/>
  <c r="AH85" i="1"/>
  <c r="AK85" i="1"/>
  <c r="AN85" i="1"/>
  <c r="AQ85" i="1"/>
  <c r="AT85" i="1"/>
  <c r="AW85" i="1"/>
  <c r="AZ85" i="1"/>
  <c r="BC85" i="1"/>
  <c r="BF85" i="1"/>
  <c r="BI85" i="1"/>
  <c r="BL85" i="1"/>
  <c r="BO85" i="1"/>
  <c r="BR85" i="1"/>
  <c r="BU85" i="1"/>
  <c r="BX85" i="1"/>
  <c r="E86" i="1"/>
  <c r="H86" i="1"/>
  <c r="S86" i="1"/>
  <c r="V86" i="1"/>
  <c r="Y86" i="1"/>
  <c r="AB86" i="1"/>
  <c r="AE86" i="1"/>
  <c r="AH86" i="1"/>
  <c r="AK86" i="1"/>
  <c r="AN86" i="1"/>
  <c r="AQ86" i="1"/>
  <c r="AT86" i="1"/>
  <c r="AW86" i="1"/>
  <c r="AZ86" i="1"/>
  <c r="BC86" i="1"/>
  <c r="BF86" i="1"/>
  <c r="BI86" i="1"/>
  <c r="BL86" i="1"/>
  <c r="BO86" i="1"/>
  <c r="BR86" i="1"/>
  <c r="BU86" i="1"/>
  <c r="BX86" i="1"/>
  <c r="E87" i="1"/>
  <c r="H87" i="1"/>
  <c r="S87" i="1"/>
  <c r="V87" i="1"/>
  <c r="Y87" i="1"/>
  <c r="AB87" i="1"/>
  <c r="AE87" i="1"/>
  <c r="AH87" i="1"/>
  <c r="AK87" i="1"/>
  <c r="AN87" i="1"/>
  <c r="AQ87" i="1"/>
  <c r="AT87" i="1"/>
  <c r="AW87" i="1"/>
  <c r="AZ87" i="1"/>
  <c r="BC87" i="1"/>
  <c r="BF87" i="1"/>
  <c r="BI87" i="1"/>
  <c r="BL87" i="1"/>
  <c r="BO87" i="1"/>
  <c r="BR87" i="1"/>
  <c r="BU87" i="1"/>
  <c r="BX87" i="1"/>
  <c r="E88" i="1"/>
  <c r="H88" i="1"/>
  <c r="S88" i="1"/>
  <c r="V88" i="1"/>
  <c r="Y88" i="1"/>
  <c r="AB88" i="1"/>
  <c r="AE88" i="1"/>
  <c r="AH88" i="1"/>
  <c r="AK88" i="1"/>
  <c r="AN88" i="1"/>
  <c r="AQ88" i="1"/>
  <c r="AT88" i="1"/>
  <c r="AW88" i="1"/>
  <c r="AZ88" i="1"/>
  <c r="BC88" i="1"/>
  <c r="BF88" i="1"/>
  <c r="BI88" i="1"/>
  <c r="BL88" i="1"/>
  <c r="BO88" i="1"/>
  <c r="BR88" i="1"/>
  <c r="BU88" i="1"/>
  <c r="BX88" i="1"/>
  <c r="E73" i="1"/>
  <c r="H73" i="1"/>
  <c r="S73" i="1"/>
  <c r="V73" i="1"/>
  <c r="Y73" i="1"/>
  <c r="AB73" i="1"/>
  <c r="AE73" i="1"/>
  <c r="AH73" i="1"/>
  <c r="AK73" i="1"/>
  <c r="AN73" i="1"/>
  <c r="AQ73" i="1"/>
  <c r="AT73" i="1"/>
  <c r="AW73" i="1"/>
  <c r="AZ73" i="1"/>
  <c r="BC73" i="1"/>
  <c r="BF73" i="1"/>
  <c r="BI73" i="1"/>
  <c r="BL73" i="1"/>
  <c r="BO73" i="1"/>
  <c r="BR73" i="1"/>
  <c r="BU73" i="1"/>
  <c r="BX73" i="1"/>
  <c r="E74" i="1"/>
  <c r="H74" i="1"/>
  <c r="S74" i="1"/>
  <c r="V74" i="1"/>
  <c r="Y74" i="1"/>
  <c r="AB74" i="1"/>
  <c r="AE74" i="1"/>
  <c r="AH74" i="1"/>
  <c r="AK74" i="1"/>
  <c r="AN74" i="1"/>
  <c r="AQ74" i="1"/>
  <c r="AT74" i="1"/>
  <c r="AW74" i="1"/>
  <c r="AZ74" i="1"/>
  <c r="BC74" i="1"/>
  <c r="BF74" i="1"/>
  <c r="BI74" i="1"/>
  <c r="BL74" i="1"/>
  <c r="BO74" i="1"/>
  <c r="BR74" i="1"/>
  <c r="BU74" i="1"/>
  <c r="BX74" i="1"/>
  <c r="E75" i="1"/>
  <c r="H75" i="1"/>
  <c r="S75" i="1"/>
  <c r="V75" i="1"/>
  <c r="Y75" i="1"/>
  <c r="AB75" i="1"/>
  <c r="AE75" i="1"/>
  <c r="AH75" i="1"/>
  <c r="AK75" i="1"/>
  <c r="AN75" i="1"/>
  <c r="AQ75" i="1"/>
  <c r="AT75" i="1"/>
  <c r="AW75" i="1"/>
  <c r="AZ75" i="1"/>
  <c r="BC75" i="1"/>
  <c r="BF75" i="1"/>
  <c r="BI75" i="1"/>
  <c r="BL75" i="1"/>
  <c r="BO75" i="1"/>
  <c r="BR75" i="1"/>
  <c r="BU75" i="1"/>
  <c r="BX75" i="1"/>
  <c r="E76" i="1"/>
  <c r="H76" i="1"/>
  <c r="S76" i="1"/>
  <c r="V76" i="1"/>
  <c r="Y76" i="1"/>
  <c r="AB76" i="1"/>
  <c r="AE76" i="1"/>
  <c r="AH76" i="1"/>
  <c r="AK76" i="1"/>
  <c r="AN76" i="1"/>
  <c r="AQ76" i="1"/>
  <c r="AT76" i="1"/>
  <c r="AW76" i="1"/>
  <c r="AZ76" i="1"/>
  <c r="BC76" i="1"/>
  <c r="BF76" i="1"/>
  <c r="BI76" i="1"/>
  <c r="BL76" i="1"/>
  <c r="BO76" i="1"/>
  <c r="BR76" i="1"/>
  <c r="BU76" i="1"/>
  <c r="BX76" i="1"/>
  <c r="E77" i="1"/>
  <c r="H77" i="1"/>
  <c r="S77" i="1"/>
  <c r="V77" i="1"/>
  <c r="Y77" i="1"/>
  <c r="AB77" i="1"/>
  <c r="AE77" i="1"/>
  <c r="AH77" i="1"/>
  <c r="AK77" i="1"/>
  <c r="AN77" i="1"/>
  <c r="AQ77" i="1"/>
  <c r="AT77" i="1"/>
  <c r="AW77" i="1"/>
  <c r="AZ77" i="1"/>
  <c r="BC77" i="1"/>
  <c r="BF77" i="1"/>
  <c r="BI77" i="1"/>
  <c r="BL77" i="1"/>
  <c r="BO77" i="1"/>
  <c r="BR77" i="1"/>
  <c r="BU77" i="1"/>
  <c r="BX77" i="1"/>
  <c r="E56" i="1"/>
  <c r="H56" i="1"/>
  <c r="S56" i="1"/>
  <c r="V56" i="1"/>
  <c r="Y56" i="1"/>
  <c r="AB56" i="1"/>
  <c r="AE56" i="1"/>
  <c r="AH56" i="1"/>
  <c r="AK56" i="1"/>
  <c r="AN56" i="1"/>
  <c r="AQ56" i="1"/>
  <c r="AT56" i="1"/>
  <c r="AW56" i="1"/>
  <c r="AZ56" i="1"/>
  <c r="BC56" i="1"/>
  <c r="BF56" i="1"/>
  <c r="BI56" i="1"/>
  <c r="BL56" i="1"/>
  <c r="BO56" i="1"/>
  <c r="BR56" i="1"/>
  <c r="BU56" i="1"/>
  <c r="BX56" i="1"/>
  <c r="E57" i="1"/>
  <c r="H57" i="1"/>
  <c r="S57" i="1"/>
  <c r="V57" i="1"/>
  <c r="Y57" i="1"/>
  <c r="AB57" i="1"/>
  <c r="AE57" i="1"/>
  <c r="AH57" i="1"/>
  <c r="AK57" i="1"/>
  <c r="AN57" i="1"/>
  <c r="AQ57" i="1"/>
  <c r="AT57" i="1"/>
  <c r="AW57" i="1"/>
  <c r="AZ57" i="1"/>
  <c r="BC57" i="1"/>
  <c r="BF57" i="1"/>
  <c r="BI57" i="1"/>
  <c r="BL57" i="1"/>
  <c r="BO57" i="1"/>
  <c r="BR57" i="1"/>
  <c r="BU57" i="1"/>
  <c r="BX57" i="1"/>
  <c r="E58" i="1"/>
  <c r="H58" i="1"/>
  <c r="S58" i="1"/>
  <c r="V58" i="1"/>
  <c r="Y58" i="1"/>
  <c r="AB58" i="1"/>
  <c r="AE58" i="1"/>
  <c r="AH58" i="1"/>
  <c r="AK58" i="1"/>
  <c r="AN58" i="1"/>
  <c r="AQ58" i="1"/>
  <c r="AT58" i="1"/>
  <c r="AW58" i="1"/>
  <c r="AZ58" i="1"/>
  <c r="BC58" i="1"/>
  <c r="BF58" i="1"/>
  <c r="BI58" i="1"/>
  <c r="BL58" i="1"/>
  <c r="BO58" i="1"/>
  <c r="BR58" i="1"/>
  <c r="BU58" i="1"/>
  <c r="BX58" i="1"/>
  <c r="E59" i="1"/>
  <c r="H59" i="1"/>
  <c r="S59" i="1"/>
  <c r="V59" i="1"/>
  <c r="Y59" i="1"/>
  <c r="AB59" i="1"/>
  <c r="AE59" i="1"/>
  <c r="AH59" i="1"/>
  <c r="AK59" i="1"/>
  <c r="AN59" i="1"/>
  <c r="AQ59" i="1"/>
  <c r="AT59" i="1"/>
  <c r="AW59" i="1"/>
  <c r="AZ59" i="1"/>
  <c r="BC59" i="1"/>
  <c r="BF59" i="1"/>
  <c r="BI59" i="1"/>
  <c r="BL59" i="1"/>
  <c r="BO59" i="1"/>
  <c r="BR59" i="1"/>
  <c r="BU59" i="1"/>
  <c r="BX59" i="1"/>
  <c r="E60" i="1"/>
  <c r="H60" i="1"/>
  <c r="S60" i="1"/>
  <c r="V60" i="1"/>
  <c r="Y60" i="1"/>
  <c r="AB60" i="1"/>
  <c r="AE60" i="1"/>
  <c r="AH60" i="1"/>
  <c r="AK60" i="1"/>
  <c r="AN60" i="1"/>
  <c r="AQ60" i="1"/>
  <c r="AT60" i="1"/>
  <c r="AW60" i="1"/>
  <c r="AZ60" i="1"/>
  <c r="BC60" i="1"/>
  <c r="BF60" i="1"/>
  <c r="BI60" i="1"/>
  <c r="BL60" i="1"/>
  <c r="BO60" i="1"/>
  <c r="BR60" i="1"/>
  <c r="BU60" i="1"/>
  <c r="BX60" i="1"/>
  <c r="E61" i="1"/>
  <c r="H61" i="1"/>
  <c r="S61" i="1"/>
  <c r="V61" i="1"/>
  <c r="Y61" i="1"/>
  <c r="AB61" i="1"/>
  <c r="AE61" i="1"/>
  <c r="AH61" i="1"/>
  <c r="AK61" i="1"/>
  <c r="AN61" i="1"/>
  <c r="AQ61" i="1"/>
  <c r="AT61" i="1"/>
  <c r="AW61" i="1"/>
  <c r="AZ61" i="1"/>
  <c r="BC61" i="1"/>
  <c r="BF61" i="1"/>
  <c r="BI61" i="1"/>
  <c r="BL61" i="1"/>
  <c r="BO61" i="1"/>
  <c r="BR61" i="1"/>
  <c r="BU61" i="1"/>
  <c r="BX61" i="1"/>
  <c r="E62" i="1"/>
  <c r="H62" i="1"/>
  <c r="S62" i="1"/>
  <c r="V62" i="1"/>
  <c r="Y62" i="1"/>
  <c r="AB62" i="1"/>
  <c r="AE62" i="1"/>
  <c r="AH62" i="1"/>
  <c r="AK62" i="1"/>
  <c r="AN62" i="1"/>
  <c r="AQ62" i="1"/>
  <c r="AT62" i="1"/>
  <c r="AW62" i="1"/>
  <c r="AZ62" i="1"/>
  <c r="BC62" i="1"/>
  <c r="BF62" i="1"/>
  <c r="BI62" i="1"/>
  <c r="BL62" i="1"/>
  <c r="BO62" i="1"/>
  <c r="BR62" i="1"/>
  <c r="BU62" i="1"/>
  <c r="BX62" i="1"/>
  <c r="E63" i="1"/>
  <c r="H63" i="1"/>
  <c r="S63" i="1"/>
  <c r="V63" i="1"/>
  <c r="Y63" i="1"/>
  <c r="AB63" i="1"/>
  <c r="AE63" i="1"/>
  <c r="AH63" i="1"/>
  <c r="AK63" i="1"/>
  <c r="AN63" i="1"/>
  <c r="AQ63" i="1"/>
  <c r="AT63" i="1"/>
  <c r="AW63" i="1"/>
  <c r="AZ63" i="1"/>
  <c r="BC63" i="1"/>
  <c r="BF63" i="1"/>
  <c r="BI63" i="1"/>
  <c r="BL63" i="1"/>
  <c r="BO63" i="1"/>
  <c r="BR63" i="1"/>
  <c r="BU63" i="1"/>
  <c r="BX63" i="1"/>
  <c r="E64" i="1"/>
  <c r="H64" i="1"/>
  <c r="S64" i="1"/>
  <c r="V64" i="1"/>
  <c r="Y64" i="1"/>
  <c r="AB64" i="1"/>
  <c r="AE64" i="1"/>
  <c r="AH64" i="1"/>
  <c r="AK64" i="1"/>
  <c r="AN64" i="1"/>
  <c r="AQ64" i="1"/>
  <c r="AT64" i="1"/>
  <c r="AW64" i="1"/>
  <c r="AZ64" i="1"/>
  <c r="BC64" i="1"/>
  <c r="BF64" i="1"/>
  <c r="BI64" i="1"/>
  <c r="BL64" i="1"/>
  <c r="BO64" i="1"/>
  <c r="BR64" i="1"/>
  <c r="BU64" i="1"/>
  <c r="BX64" i="1"/>
  <c r="E65" i="1"/>
  <c r="H65" i="1"/>
  <c r="S65" i="1"/>
  <c r="V65" i="1"/>
  <c r="Y65" i="1"/>
  <c r="AB65" i="1"/>
  <c r="AE65" i="1"/>
  <c r="AH65" i="1"/>
  <c r="AK65" i="1"/>
  <c r="AN65" i="1"/>
  <c r="AQ65" i="1"/>
  <c r="AT65" i="1"/>
  <c r="AW65" i="1"/>
  <c r="AZ65" i="1"/>
  <c r="BC65" i="1"/>
  <c r="BF65" i="1"/>
  <c r="BI65" i="1"/>
  <c r="BL65" i="1"/>
  <c r="BO65" i="1"/>
  <c r="BR65" i="1"/>
  <c r="BU65" i="1"/>
  <c r="BX65" i="1"/>
  <c r="E33" i="1"/>
  <c r="H33" i="1"/>
  <c r="S33" i="1"/>
  <c r="V33" i="1"/>
  <c r="Y33" i="1"/>
  <c r="AB33" i="1"/>
  <c r="AE33" i="1"/>
  <c r="AH33" i="1"/>
  <c r="AK33" i="1"/>
  <c r="AN33" i="1"/>
  <c r="AQ33" i="1"/>
  <c r="AT33" i="1"/>
  <c r="AW33" i="1"/>
  <c r="AZ33" i="1"/>
  <c r="BC33" i="1"/>
  <c r="BF33" i="1"/>
  <c r="BI33" i="1"/>
  <c r="BL33" i="1"/>
  <c r="BO33" i="1"/>
  <c r="BR33" i="1"/>
  <c r="BU33" i="1"/>
  <c r="BX33" i="1"/>
  <c r="E34" i="1"/>
  <c r="H34" i="1"/>
  <c r="S34" i="1"/>
  <c r="V34" i="1"/>
  <c r="Y34" i="1"/>
  <c r="AB34" i="1"/>
  <c r="AE34" i="1"/>
  <c r="AH34" i="1"/>
  <c r="AK34" i="1"/>
  <c r="AN34" i="1"/>
  <c r="AQ34" i="1"/>
  <c r="AT34" i="1"/>
  <c r="AW34" i="1"/>
  <c r="AZ34" i="1"/>
  <c r="BC34" i="1"/>
  <c r="BF34" i="1"/>
  <c r="BI34" i="1"/>
  <c r="BL34" i="1"/>
  <c r="BO34" i="1"/>
  <c r="BR34" i="1"/>
  <c r="BU34" i="1"/>
  <c r="BX34" i="1"/>
  <c r="E17" i="1"/>
  <c r="H17" i="1"/>
  <c r="S17" i="1"/>
  <c r="V17" i="1"/>
  <c r="Y17" i="1"/>
  <c r="AB17" i="1"/>
  <c r="AE17" i="1"/>
  <c r="AH17" i="1"/>
  <c r="AK17" i="1"/>
  <c r="AN17" i="1"/>
  <c r="AQ17" i="1"/>
  <c r="AT17" i="1"/>
  <c r="AW17" i="1"/>
  <c r="AZ17" i="1"/>
  <c r="BC17" i="1"/>
  <c r="BF17" i="1"/>
  <c r="BI17" i="1"/>
  <c r="BL17" i="1"/>
  <c r="BO17" i="1"/>
  <c r="BR17" i="1"/>
  <c r="BU17" i="1"/>
  <c r="BX17" i="1"/>
  <c r="AQ157" i="1"/>
  <c r="AN157" i="1"/>
  <c r="AN145" i="1"/>
  <c r="AW145" i="1"/>
  <c r="AT145" i="1"/>
  <c r="AQ145" i="1"/>
  <c r="AW157" i="1"/>
  <c r="AT157" i="1"/>
  <c r="AN165" i="1"/>
  <c r="AQ165" i="1"/>
  <c r="AN166" i="1"/>
  <c r="AQ166" i="1"/>
  <c r="AN169" i="1"/>
  <c r="AQ169" i="1"/>
  <c r="S222" i="1"/>
  <c r="S221" i="1"/>
  <c r="S220" i="1"/>
  <c r="S219" i="1"/>
  <c r="S218" i="1"/>
  <c r="S186" i="1"/>
  <c r="S185" i="1"/>
  <c r="S184" i="1"/>
  <c r="S183" i="1"/>
  <c r="S180" i="1"/>
  <c r="S179" i="1"/>
  <c r="S176" i="1"/>
  <c r="S173" i="1"/>
  <c r="S170" i="1"/>
  <c r="S169" i="1"/>
  <c r="S166" i="1"/>
  <c r="S165" i="1"/>
  <c r="S157" i="1"/>
  <c r="S154" i="1"/>
  <c r="S153" i="1"/>
  <c r="S146" i="1"/>
  <c r="S145" i="1"/>
  <c r="S140" i="1"/>
  <c r="S139" i="1"/>
  <c r="S126" i="1"/>
  <c r="S125" i="1"/>
  <c r="S120" i="1"/>
  <c r="S119" i="1"/>
  <c r="S116" i="1"/>
  <c r="S115" i="1"/>
  <c r="S112" i="1"/>
  <c r="S111" i="1"/>
  <c r="S102" i="1"/>
  <c r="S101" i="1"/>
  <c r="S92" i="1"/>
  <c r="S91" i="1"/>
  <c r="S81" i="1"/>
  <c r="S80" i="1"/>
  <c r="S72" i="1"/>
  <c r="S71" i="1"/>
  <c r="S70" i="1"/>
  <c r="S69" i="1"/>
  <c r="S68" i="1"/>
  <c r="S55" i="1"/>
  <c r="S54" i="1"/>
  <c r="S53" i="1"/>
  <c r="S52" i="1"/>
  <c r="S51" i="1"/>
  <c r="S50" i="1"/>
  <c r="S49" i="1"/>
  <c r="S48" i="1"/>
  <c r="S45" i="1"/>
  <c r="S44" i="1"/>
  <c r="S43" i="1"/>
  <c r="S42" i="1"/>
  <c r="S41" i="1"/>
  <c r="S40" i="1"/>
  <c r="S39" i="1"/>
  <c r="S38" i="1"/>
  <c r="S35" i="1"/>
  <c r="S32" i="1"/>
  <c r="S31" i="1"/>
  <c r="S28" i="1"/>
  <c r="S27" i="1"/>
  <c r="S26" i="1"/>
  <c r="S23" i="1"/>
  <c r="S22" i="1"/>
  <c r="S18" i="1"/>
  <c r="S19" i="1"/>
  <c r="S16" i="1"/>
  <c r="S15" i="1"/>
  <c r="S12" i="1"/>
  <c r="S9" i="1"/>
  <c r="S6" i="1"/>
  <c r="S5" i="1"/>
  <c r="AH119" i="1"/>
  <c r="E119" i="1"/>
  <c r="H119" i="1"/>
  <c r="V119" i="1"/>
  <c r="Y119" i="1"/>
  <c r="AB119" i="1"/>
  <c r="AE119" i="1"/>
  <c r="AZ115" i="1"/>
  <c r="BC115" i="1"/>
  <c r="BF115" i="1"/>
  <c r="BI115" i="1"/>
  <c r="BL115" i="1"/>
  <c r="BO115" i="1"/>
  <c r="BR115" i="1"/>
  <c r="BU115" i="1"/>
  <c r="BX115" i="1"/>
  <c r="BO221" i="1"/>
  <c r="BR221" i="1"/>
  <c r="BU221" i="1"/>
  <c r="BX221" i="1"/>
  <c r="BO222" i="1"/>
  <c r="BR222" i="1"/>
  <c r="BU222" i="1"/>
  <c r="BX222" i="1"/>
  <c r="BO218" i="1"/>
  <c r="BR218" i="1"/>
  <c r="BU218" i="1"/>
  <c r="BX218" i="1"/>
  <c r="BO186" i="1"/>
  <c r="BR186" i="1"/>
  <c r="BU186" i="1"/>
  <c r="BX186" i="1"/>
  <c r="BO183" i="1"/>
  <c r="BR183" i="1"/>
  <c r="BU183" i="1"/>
  <c r="BX183" i="1"/>
  <c r="BO179" i="1"/>
  <c r="BR179" i="1"/>
  <c r="BU179" i="1"/>
  <c r="BX179" i="1"/>
  <c r="BO165" i="1"/>
  <c r="BR165" i="1"/>
  <c r="BU165" i="1"/>
  <c r="BX165" i="1"/>
  <c r="BO166" i="1"/>
  <c r="BR166" i="1"/>
  <c r="BU166" i="1"/>
  <c r="BX166" i="1"/>
  <c r="BO169" i="1"/>
  <c r="BR169" i="1"/>
  <c r="BU169" i="1"/>
  <c r="BX169" i="1"/>
  <c r="BO173" i="1"/>
  <c r="BR173" i="1"/>
  <c r="BU173" i="1"/>
  <c r="BX173" i="1"/>
  <c r="BO176" i="1"/>
  <c r="BR176" i="1"/>
  <c r="BU176" i="1"/>
  <c r="BX176" i="1"/>
  <c r="AZ157" i="1"/>
  <c r="BC157" i="1"/>
  <c r="BF157" i="1"/>
  <c r="BI157" i="1"/>
  <c r="BL157" i="1"/>
  <c r="BO157" i="1"/>
  <c r="BR157" i="1"/>
  <c r="BU157" i="1"/>
  <c r="BX157" i="1"/>
  <c r="BO153" i="1"/>
  <c r="BR153" i="1"/>
  <c r="BU153" i="1"/>
  <c r="BX153" i="1"/>
  <c r="AZ145" i="1"/>
  <c r="BC145" i="1"/>
  <c r="BF145" i="1"/>
  <c r="BI145" i="1"/>
  <c r="BL145" i="1"/>
  <c r="BO145" i="1"/>
  <c r="BR145" i="1"/>
  <c r="BU145" i="1"/>
  <c r="BX145" i="1"/>
  <c r="BO139" i="1"/>
  <c r="BR139" i="1"/>
  <c r="BU139" i="1"/>
  <c r="BX139" i="1"/>
  <c r="BO125" i="1"/>
  <c r="BR125" i="1"/>
  <c r="BU125" i="1"/>
  <c r="BX125" i="1"/>
  <c r="BR119" i="1"/>
  <c r="BU119" i="1"/>
  <c r="BX119" i="1"/>
  <c r="BO119" i="1"/>
  <c r="BO120" i="1"/>
  <c r="BO111" i="1"/>
  <c r="BO101" i="1"/>
  <c r="BO91" i="1"/>
  <c r="BR111" i="1"/>
  <c r="BU111" i="1"/>
  <c r="BX111" i="1"/>
  <c r="BR101" i="1"/>
  <c r="BU101" i="1"/>
  <c r="BX101" i="1"/>
  <c r="BR91" i="1"/>
  <c r="BU91" i="1"/>
  <c r="BX91" i="1"/>
  <c r="BR81" i="1"/>
  <c r="BU81" i="1"/>
  <c r="BX81" i="1"/>
  <c r="BR69" i="1"/>
  <c r="BR70" i="1"/>
  <c r="BR71" i="1"/>
  <c r="BR72" i="1"/>
  <c r="BR68" i="1"/>
  <c r="BR40" i="1"/>
  <c r="BU40" i="1"/>
  <c r="BX40" i="1"/>
  <c r="BR41" i="1"/>
  <c r="BU41" i="1"/>
  <c r="BX41" i="1"/>
  <c r="BR42" i="1"/>
  <c r="BU42" i="1"/>
  <c r="BX42" i="1"/>
  <c r="BR43" i="1"/>
  <c r="BU43" i="1"/>
  <c r="BX43" i="1"/>
  <c r="BR44" i="1"/>
  <c r="BU44" i="1"/>
  <c r="BX44" i="1"/>
  <c r="BR45" i="1"/>
  <c r="BU45" i="1"/>
  <c r="BX45" i="1"/>
  <c r="BR35" i="1"/>
  <c r="BU35" i="1"/>
  <c r="BX35" i="1"/>
  <c r="BR19" i="1"/>
  <c r="BU19" i="1"/>
  <c r="BX19" i="1"/>
  <c r="AZ221" i="1"/>
  <c r="BC221" i="1"/>
  <c r="BF221" i="1"/>
  <c r="BI221" i="1"/>
  <c r="BL221" i="1"/>
  <c r="AZ218" i="1"/>
  <c r="BC218" i="1"/>
  <c r="BF218" i="1"/>
  <c r="BI218" i="1"/>
  <c r="BL218" i="1"/>
  <c r="AZ219" i="1"/>
  <c r="BC219" i="1"/>
  <c r="BF219" i="1"/>
  <c r="BI219" i="1"/>
  <c r="BL219" i="1"/>
  <c r="AN186" i="1"/>
  <c r="AQ186" i="1"/>
  <c r="AT186" i="1"/>
  <c r="AW186" i="1"/>
  <c r="AZ185" i="1"/>
  <c r="BC185" i="1"/>
  <c r="BF185" i="1"/>
  <c r="BI185" i="1"/>
  <c r="BL185" i="1"/>
  <c r="AZ186" i="1"/>
  <c r="BC186" i="1"/>
  <c r="BF186" i="1"/>
  <c r="BI186" i="1"/>
  <c r="BL186" i="1"/>
  <c r="AZ183" i="1"/>
  <c r="BC183" i="1"/>
  <c r="BF183" i="1"/>
  <c r="BI183" i="1"/>
  <c r="BL183" i="1"/>
  <c r="AZ179" i="1"/>
  <c r="BC179" i="1"/>
  <c r="BF179" i="1"/>
  <c r="BI179" i="1"/>
  <c r="BL179" i="1"/>
  <c r="AN176" i="1"/>
  <c r="AQ176" i="1"/>
  <c r="AT176" i="1"/>
  <c r="AW176" i="1"/>
  <c r="AZ176" i="1"/>
  <c r="BC176" i="1"/>
  <c r="BF176" i="1"/>
  <c r="BI176" i="1"/>
  <c r="BL176" i="1"/>
  <c r="AN173" i="1"/>
  <c r="AQ173" i="1"/>
  <c r="AT173" i="1"/>
  <c r="AW173" i="1"/>
  <c r="AZ173" i="1"/>
  <c r="BC173" i="1"/>
  <c r="BF173" i="1"/>
  <c r="BI173" i="1"/>
  <c r="BL173" i="1"/>
  <c r="AT169" i="1"/>
  <c r="AW169" i="1"/>
  <c r="AZ169" i="1"/>
  <c r="BC169" i="1"/>
  <c r="BF169" i="1"/>
  <c r="BI169" i="1"/>
  <c r="BL169" i="1"/>
  <c r="AT165" i="1"/>
  <c r="AW165" i="1"/>
  <c r="AZ165" i="1"/>
  <c r="BC165" i="1"/>
  <c r="BF165" i="1"/>
  <c r="BI165" i="1"/>
  <c r="BL165" i="1"/>
  <c r="AN153" i="1"/>
  <c r="AQ153" i="1"/>
  <c r="AT153" i="1"/>
  <c r="AW153" i="1"/>
  <c r="AZ153" i="1"/>
  <c r="BC153" i="1"/>
  <c r="BF153" i="1"/>
  <c r="BI153" i="1"/>
  <c r="BL153" i="1"/>
  <c r="BC125" i="1"/>
  <c r="BF125" i="1"/>
  <c r="BI125" i="1"/>
  <c r="BL125" i="1"/>
  <c r="AK139" i="1"/>
  <c r="AN139" i="1"/>
  <c r="AQ139" i="1"/>
  <c r="AT139" i="1"/>
  <c r="AW139" i="1"/>
  <c r="AZ139" i="1"/>
  <c r="BC139" i="1"/>
  <c r="BF139" i="1"/>
  <c r="BI139" i="1"/>
  <c r="BL139" i="1"/>
  <c r="AK119" i="1"/>
  <c r="AN119" i="1"/>
  <c r="AQ119" i="1"/>
  <c r="AT119" i="1"/>
  <c r="AW119" i="1"/>
  <c r="AZ119" i="1"/>
  <c r="BC119" i="1"/>
  <c r="BF119" i="1"/>
  <c r="BI119" i="1"/>
  <c r="BL119" i="1"/>
  <c r="AK111" i="1"/>
  <c r="AN111" i="1"/>
  <c r="AQ111" i="1"/>
  <c r="AT111" i="1"/>
  <c r="AW111" i="1"/>
  <c r="AZ111" i="1"/>
  <c r="BC111" i="1"/>
  <c r="BF111" i="1"/>
  <c r="BI111" i="1"/>
  <c r="BL111" i="1"/>
  <c r="AK101" i="1"/>
  <c r="AN101" i="1"/>
  <c r="AQ101" i="1"/>
  <c r="AT101" i="1"/>
  <c r="AW101" i="1"/>
  <c r="AZ101" i="1"/>
  <c r="BC101" i="1"/>
  <c r="BF101" i="1"/>
  <c r="BI101" i="1"/>
  <c r="BL101" i="1"/>
  <c r="AN91" i="1"/>
  <c r="AQ91" i="1"/>
  <c r="AT91" i="1"/>
  <c r="AW91" i="1"/>
  <c r="AZ91" i="1"/>
  <c r="BC91" i="1"/>
  <c r="BF91" i="1"/>
  <c r="BI91" i="1"/>
  <c r="BL91" i="1"/>
  <c r="AN81" i="1"/>
  <c r="AQ81" i="1"/>
  <c r="AT81" i="1"/>
  <c r="AW81" i="1"/>
  <c r="AZ81" i="1"/>
  <c r="BC81" i="1"/>
  <c r="BF81" i="1"/>
  <c r="BI81" i="1"/>
  <c r="BL81" i="1"/>
  <c r="BO81" i="1"/>
  <c r="BX49" i="1"/>
  <c r="BX50" i="1"/>
  <c r="BX51" i="1"/>
  <c r="BX52" i="1"/>
  <c r="BX53" i="1"/>
  <c r="BX54" i="1"/>
  <c r="BX55" i="1"/>
  <c r="BU49" i="1"/>
  <c r="BU50" i="1"/>
  <c r="BU51" i="1"/>
  <c r="BU52" i="1"/>
  <c r="BU53" i="1"/>
  <c r="BU54" i="1"/>
  <c r="BU55" i="1"/>
  <c r="BR49" i="1"/>
  <c r="BR50" i="1"/>
  <c r="BR51" i="1"/>
  <c r="BR52" i="1"/>
  <c r="BR53" i="1"/>
  <c r="BR54" i="1"/>
  <c r="BR55" i="1"/>
  <c r="AN69" i="1"/>
  <c r="AQ69" i="1"/>
  <c r="AT69" i="1"/>
  <c r="AW69" i="1"/>
  <c r="AZ69" i="1"/>
  <c r="BC69" i="1"/>
  <c r="BF69" i="1"/>
  <c r="BI69" i="1"/>
  <c r="BL69" i="1"/>
  <c r="BO69" i="1"/>
  <c r="BU69" i="1"/>
  <c r="BX69" i="1"/>
  <c r="AN70" i="1"/>
  <c r="AQ70" i="1"/>
  <c r="AT70" i="1"/>
  <c r="AW70" i="1"/>
  <c r="AZ70" i="1"/>
  <c r="BC70" i="1"/>
  <c r="BF70" i="1"/>
  <c r="BI70" i="1"/>
  <c r="BL70" i="1"/>
  <c r="BO70" i="1"/>
  <c r="BU70" i="1"/>
  <c r="BX70" i="1"/>
  <c r="AN71" i="1"/>
  <c r="AQ71" i="1"/>
  <c r="AT71" i="1"/>
  <c r="AW71" i="1"/>
  <c r="AZ71" i="1"/>
  <c r="BC71" i="1"/>
  <c r="BF71" i="1"/>
  <c r="BI71" i="1"/>
  <c r="BL71" i="1"/>
  <c r="BO71" i="1"/>
  <c r="BU71" i="1"/>
  <c r="BX71" i="1"/>
  <c r="AN72" i="1"/>
  <c r="AQ72" i="1"/>
  <c r="AT72" i="1"/>
  <c r="AW72" i="1"/>
  <c r="AZ72" i="1"/>
  <c r="BC72" i="1"/>
  <c r="BF72" i="1"/>
  <c r="BI72" i="1"/>
  <c r="BL72" i="1"/>
  <c r="BO72" i="1"/>
  <c r="BU72" i="1"/>
  <c r="BX72" i="1"/>
  <c r="BX68" i="1"/>
  <c r="BO68" i="1"/>
  <c r="BL68" i="1"/>
  <c r="BI68" i="1"/>
  <c r="BF68" i="1"/>
  <c r="BC68" i="1"/>
  <c r="AZ68" i="1"/>
  <c r="AW68" i="1"/>
  <c r="AT68" i="1"/>
  <c r="AQ68" i="1"/>
  <c r="AN68" i="1"/>
  <c r="AN49" i="1"/>
  <c r="AQ49" i="1"/>
  <c r="AT49" i="1"/>
  <c r="AW49" i="1"/>
  <c r="AZ49" i="1"/>
  <c r="BC49" i="1"/>
  <c r="BF49" i="1"/>
  <c r="BI49" i="1"/>
  <c r="BL49" i="1"/>
  <c r="BO49" i="1"/>
  <c r="AN50" i="1"/>
  <c r="AQ50" i="1"/>
  <c r="AT50" i="1"/>
  <c r="AW50" i="1"/>
  <c r="AZ50" i="1"/>
  <c r="BC50" i="1"/>
  <c r="BF50" i="1"/>
  <c r="BI50" i="1"/>
  <c r="BL50" i="1"/>
  <c r="BO50" i="1"/>
  <c r="AN51" i="1"/>
  <c r="AQ51" i="1"/>
  <c r="AT51" i="1"/>
  <c r="AW51" i="1"/>
  <c r="AZ51" i="1"/>
  <c r="BC51" i="1"/>
  <c r="BF51" i="1"/>
  <c r="BI51" i="1"/>
  <c r="BL51" i="1"/>
  <c r="BO51" i="1"/>
  <c r="AN52" i="1"/>
  <c r="AQ52" i="1"/>
  <c r="AT52" i="1"/>
  <c r="AW52" i="1"/>
  <c r="AZ52" i="1"/>
  <c r="BC52" i="1"/>
  <c r="BF52" i="1"/>
  <c r="BI52" i="1"/>
  <c r="BL52" i="1"/>
  <c r="BO52" i="1"/>
  <c r="AN53" i="1"/>
  <c r="AQ53" i="1"/>
  <c r="AT53" i="1"/>
  <c r="AW53" i="1"/>
  <c r="AZ53" i="1"/>
  <c r="BC53" i="1"/>
  <c r="BF53" i="1"/>
  <c r="BI53" i="1"/>
  <c r="BL53" i="1"/>
  <c r="BO53" i="1"/>
  <c r="AN54" i="1"/>
  <c r="AQ54" i="1"/>
  <c r="AT54" i="1"/>
  <c r="AW54" i="1"/>
  <c r="AZ54" i="1"/>
  <c r="BC54" i="1"/>
  <c r="BF54" i="1"/>
  <c r="BI54" i="1"/>
  <c r="BL54" i="1"/>
  <c r="BO54" i="1"/>
  <c r="AN55" i="1"/>
  <c r="AQ55" i="1"/>
  <c r="AT55" i="1"/>
  <c r="AW55" i="1"/>
  <c r="AZ55" i="1"/>
  <c r="BC55" i="1"/>
  <c r="BF55" i="1"/>
  <c r="BI55" i="1"/>
  <c r="BL55" i="1"/>
  <c r="BO55" i="1"/>
  <c r="AN40" i="1"/>
  <c r="AQ40" i="1"/>
  <c r="AT40" i="1"/>
  <c r="AW40" i="1"/>
  <c r="AZ40" i="1"/>
  <c r="BC40" i="1"/>
  <c r="BF40" i="1"/>
  <c r="BI40" i="1"/>
  <c r="BL40" i="1"/>
  <c r="BO40" i="1"/>
  <c r="AN41" i="1"/>
  <c r="AQ41" i="1"/>
  <c r="AT41" i="1"/>
  <c r="AW41" i="1"/>
  <c r="AZ41" i="1"/>
  <c r="BC41" i="1"/>
  <c r="BF41" i="1"/>
  <c r="BI41" i="1"/>
  <c r="BL41" i="1"/>
  <c r="BO41" i="1"/>
  <c r="AN42" i="1"/>
  <c r="AQ42" i="1"/>
  <c r="AT42" i="1"/>
  <c r="AW42" i="1"/>
  <c r="AZ42" i="1"/>
  <c r="BC42" i="1"/>
  <c r="BF42" i="1"/>
  <c r="BI42" i="1"/>
  <c r="BL42" i="1"/>
  <c r="BO42" i="1"/>
  <c r="AN43" i="1"/>
  <c r="AQ43" i="1"/>
  <c r="AT43" i="1"/>
  <c r="AW43" i="1"/>
  <c r="AZ43" i="1"/>
  <c r="BC43" i="1"/>
  <c r="BF43" i="1"/>
  <c r="BI43" i="1"/>
  <c r="BL43" i="1"/>
  <c r="BO43" i="1"/>
  <c r="AN44" i="1"/>
  <c r="AQ44" i="1"/>
  <c r="AT44" i="1"/>
  <c r="AW44" i="1"/>
  <c r="AZ44" i="1"/>
  <c r="BC44" i="1"/>
  <c r="BF44" i="1"/>
  <c r="BI44" i="1"/>
  <c r="BL44" i="1"/>
  <c r="BO44" i="1"/>
  <c r="AN45" i="1"/>
  <c r="AQ45" i="1"/>
  <c r="AT45" i="1"/>
  <c r="AW45" i="1"/>
  <c r="AZ45" i="1"/>
  <c r="BC45" i="1"/>
  <c r="BF45" i="1"/>
  <c r="BI45" i="1"/>
  <c r="BL45" i="1"/>
  <c r="BO45" i="1"/>
  <c r="AN35" i="1"/>
  <c r="AQ35" i="1"/>
  <c r="AT35" i="1"/>
  <c r="AW35" i="1"/>
  <c r="AZ35" i="1"/>
  <c r="BC35" i="1"/>
  <c r="BF35" i="1"/>
  <c r="BI35" i="1"/>
  <c r="BL35" i="1"/>
  <c r="BO35" i="1"/>
  <c r="AN19" i="1"/>
  <c r="AQ19" i="1"/>
  <c r="AT19" i="1"/>
  <c r="AW19" i="1"/>
  <c r="AZ19" i="1"/>
  <c r="BC19" i="1"/>
  <c r="BF19" i="1"/>
  <c r="BI19" i="1"/>
  <c r="BL19" i="1"/>
  <c r="BO19" i="1"/>
  <c r="E35" i="1"/>
  <c r="H35" i="1"/>
  <c r="V35" i="1"/>
  <c r="Y35" i="1"/>
  <c r="AB35" i="1"/>
  <c r="AE35" i="1"/>
  <c r="AH35" i="1"/>
  <c r="AK35" i="1"/>
  <c r="E19" i="1"/>
  <c r="H19" i="1"/>
  <c r="V19" i="1"/>
  <c r="Y19" i="1"/>
  <c r="AB19" i="1"/>
  <c r="AE19" i="1"/>
  <c r="AH19" i="1"/>
  <c r="AK19" i="1"/>
  <c r="AK69" i="1"/>
  <c r="AK70" i="1"/>
  <c r="AK71" i="1"/>
  <c r="AK72" i="1"/>
  <c r="AK68" i="1"/>
  <c r="AE49" i="1"/>
  <c r="AH49" i="1"/>
  <c r="AK49" i="1"/>
  <c r="AE50" i="1"/>
  <c r="AH50" i="1"/>
  <c r="AK50" i="1"/>
  <c r="AE51" i="1"/>
  <c r="AH51" i="1"/>
  <c r="AK51" i="1"/>
  <c r="AE52" i="1"/>
  <c r="AH52" i="1"/>
  <c r="AK52" i="1"/>
  <c r="AE53" i="1"/>
  <c r="AH53" i="1"/>
  <c r="AK53" i="1"/>
  <c r="AE54" i="1"/>
  <c r="AH54" i="1"/>
  <c r="AK54" i="1"/>
  <c r="AE55" i="1"/>
  <c r="AH55" i="1"/>
  <c r="AK55" i="1"/>
  <c r="AE39" i="1"/>
  <c r="AH39" i="1"/>
  <c r="AK39" i="1"/>
  <c r="AE40" i="1"/>
  <c r="AH40" i="1"/>
  <c r="AK40" i="1"/>
  <c r="AE41" i="1"/>
  <c r="AH41" i="1"/>
  <c r="AK41" i="1"/>
  <c r="AE42" i="1"/>
  <c r="AH42" i="1"/>
  <c r="AK42" i="1"/>
  <c r="AE43" i="1"/>
  <c r="AH43" i="1"/>
  <c r="AK43" i="1"/>
  <c r="AE44" i="1"/>
  <c r="AH44" i="1"/>
  <c r="AK44" i="1"/>
  <c r="AE45" i="1"/>
  <c r="AH45" i="1"/>
  <c r="AK45" i="1"/>
  <c r="AH70" i="1"/>
  <c r="AH71" i="1"/>
  <c r="AH72" i="1"/>
  <c r="AE70" i="1"/>
  <c r="AE71" i="1"/>
  <c r="AE72" i="1"/>
  <c r="AK81" i="1"/>
  <c r="AH81" i="1"/>
  <c r="AE81" i="1"/>
  <c r="AE91" i="1"/>
  <c r="AH91" i="1"/>
  <c r="AK91" i="1"/>
  <c r="AE111" i="1"/>
  <c r="AH111" i="1"/>
  <c r="E139" i="1"/>
  <c r="H139" i="1"/>
  <c r="V139" i="1"/>
  <c r="Y139" i="1"/>
  <c r="AB139" i="1"/>
  <c r="AE139" i="1"/>
  <c r="AH139" i="1"/>
  <c r="AK153" i="1"/>
  <c r="E145" i="1"/>
  <c r="H145" i="1"/>
  <c r="V145" i="1"/>
  <c r="Y145" i="1"/>
  <c r="AB145" i="1"/>
  <c r="AE145" i="1"/>
  <c r="AH145" i="1"/>
  <c r="AK145" i="1"/>
  <c r="AE153" i="1"/>
  <c r="AH153" i="1"/>
  <c r="AE154" i="1"/>
  <c r="AH154" i="1"/>
  <c r="AE157" i="1"/>
  <c r="AH157" i="1"/>
  <c r="AK157" i="1"/>
  <c r="E220" i="1"/>
  <c r="H220" i="1"/>
  <c r="E221" i="1"/>
  <c r="H221" i="1"/>
  <c r="E222" i="1"/>
  <c r="H222" i="1"/>
  <c r="E218" i="1"/>
  <c r="H218" i="1"/>
  <c r="AE176" i="1"/>
  <c r="AH176" i="1"/>
  <c r="AK176" i="1"/>
  <c r="AE173" i="1"/>
  <c r="AH173" i="1"/>
  <c r="AK173" i="1"/>
  <c r="AE169" i="1"/>
  <c r="AH169" i="1"/>
  <c r="AK169" i="1"/>
  <c r="AE165" i="1"/>
  <c r="AH165" i="1"/>
  <c r="AK165" i="1"/>
  <c r="E186" i="1"/>
  <c r="H186" i="1"/>
  <c r="V186" i="1"/>
  <c r="Y186" i="1"/>
  <c r="AB186" i="1"/>
  <c r="AE186" i="1"/>
  <c r="AH186" i="1"/>
  <c r="AK186" i="1"/>
  <c r="E183" i="1"/>
  <c r="H183" i="1"/>
  <c r="E179" i="1"/>
  <c r="H179" i="1"/>
  <c r="E176" i="1"/>
  <c r="H176" i="1"/>
  <c r="V176" i="1"/>
  <c r="Y176" i="1"/>
  <c r="AB176" i="1"/>
  <c r="E173" i="1"/>
  <c r="H173" i="1"/>
  <c r="V173" i="1"/>
  <c r="Y173" i="1"/>
  <c r="AB173" i="1"/>
  <c r="E165" i="1"/>
  <c r="H165" i="1"/>
  <c r="V165" i="1"/>
  <c r="Y165" i="1"/>
  <c r="AB165" i="1"/>
  <c r="E169" i="1"/>
  <c r="H169" i="1"/>
  <c r="V169" i="1"/>
  <c r="Y169" i="1"/>
  <c r="AB169" i="1"/>
  <c r="E157" i="1"/>
  <c r="H157" i="1"/>
  <c r="V157" i="1"/>
  <c r="Y157" i="1"/>
  <c r="AB157" i="1"/>
  <c r="E153" i="1"/>
  <c r="H153" i="1"/>
  <c r="V153" i="1"/>
  <c r="Y153" i="1"/>
  <c r="AB153" i="1"/>
  <c r="AZ125" i="1"/>
  <c r="AW125" i="1"/>
  <c r="AT125" i="1"/>
  <c r="AQ125" i="1"/>
  <c r="AN125" i="1"/>
  <c r="AK125" i="1"/>
  <c r="AH125" i="1"/>
  <c r="AE125" i="1"/>
  <c r="AB125" i="1"/>
  <c r="Y125" i="1"/>
  <c r="V125" i="1"/>
  <c r="H125" i="1"/>
  <c r="E125" i="1"/>
  <c r="H91" i="1"/>
  <c r="E91" i="1"/>
  <c r="H81" i="1"/>
  <c r="H69" i="1"/>
  <c r="H70" i="1"/>
  <c r="H71" i="1"/>
  <c r="H72" i="1"/>
  <c r="H68" i="1"/>
  <c r="H49" i="1"/>
  <c r="H50" i="1"/>
  <c r="H51" i="1"/>
  <c r="H52" i="1"/>
  <c r="H53" i="1"/>
  <c r="H54" i="1"/>
  <c r="H55" i="1"/>
  <c r="H48" i="1"/>
  <c r="H80" i="1"/>
  <c r="H92" i="1"/>
  <c r="H101" i="1"/>
  <c r="H102" i="1"/>
  <c r="H111" i="1"/>
  <c r="H112" i="1"/>
  <c r="H115" i="1"/>
  <c r="H116" i="1"/>
  <c r="H120" i="1"/>
  <c r="H126" i="1"/>
  <c r="H140" i="1"/>
  <c r="H146" i="1"/>
  <c r="V221" i="1"/>
  <c r="Y221" i="1"/>
  <c r="AB221" i="1"/>
  <c r="AE221" i="1"/>
  <c r="AH221" i="1"/>
  <c r="AK221" i="1"/>
  <c r="AN221" i="1"/>
  <c r="AQ221" i="1"/>
  <c r="AT221" i="1"/>
  <c r="AW221" i="1"/>
  <c r="V218" i="1"/>
  <c r="Y218" i="1"/>
  <c r="AB218" i="1"/>
  <c r="AE218" i="1"/>
  <c r="AH218" i="1"/>
  <c r="AK218" i="1"/>
  <c r="AN218" i="1"/>
  <c r="AQ218" i="1"/>
  <c r="AT218" i="1"/>
  <c r="AW218" i="1"/>
  <c r="AW183" i="1"/>
  <c r="AT183" i="1"/>
  <c r="AQ183" i="1"/>
  <c r="AN183" i="1"/>
  <c r="AK183" i="1"/>
  <c r="AH183" i="1"/>
  <c r="AE183" i="1"/>
  <c r="AB183" i="1"/>
  <c r="Y183" i="1"/>
  <c r="V183" i="1"/>
  <c r="AW179" i="1"/>
  <c r="AT179" i="1"/>
  <c r="AQ179" i="1"/>
  <c r="AN179" i="1"/>
  <c r="AK179" i="1"/>
  <c r="AH179" i="1"/>
  <c r="AE179" i="1"/>
  <c r="AB179" i="1"/>
  <c r="Y179" i="1"/>
  <c r="V179" i="1"/>
  <c r="AW115" i="1"/>
  <c r="AT115" i="1"/>
  <c r="AQ115" i="1"/>
  <c r="AN115" i="1"/>
  <c r="AK115" i="1"/>
  <c r="AH115" i="1"/>
  <c r="AE115" i="1"/>
  <c r="AB115" i="1"/>
  <c r="Y115" i="1"/>
  <c r="V115" i="1"/>
  <c r="E115" i="1"/>
  <c r="E111" i="1"/>
  <c r="V111" i="1"/>
  <c r="Y111" i="1"/>
  <c r="AB111" i="1"/>
  <c r="AB101" i="1"/>
  <c r="Y101" i="1"/>
  <c r="V101" i="1"/>
  <c r="E101" i="1"/>
  <c r="AB91" i="1"/>
  <c r="Y91" i="1"/>
  <c r="V91" i="1"/>
  <c r="V81" i="1"/>
  <c r="Y81" i="1"/>
  <c r="AB81" i="1"/>
  <c r="V69" i="1"/>
  <c r="Y69" i="1"/>
  <c r="AB69" i="1"/>
  <c r="V70" i="1"/>
  <c r="Y70" i="1"/>
  <c r="AB70" i="1"/>
  <c r="V71" i="1"/>
  <c r="Y71" i="1"/>
  <c r="AB71" i="1"/>
  <c r="V72" i="1"/>
  <c r="Y72" i="1"/>
  <c r="AB72" i="1"/>
  <c r="AB68" i="1"/>
  <c r="Y68" i="1"/>
  <c r="V68" i="1"/>
  <c r="V49" i="1"/>
  <c r="Y49" i="1"/>
  <c r="AB49" i="1"/>
  <c r="V50" i="1"/>
  <c r="Y50" i="1"/>
  <c r="AB50" i="1"/>
  <c r="V51" i="1"/>
  <c r="Y51" i="1"/>
  <c r="AB51" i="1"/>
  <c r="V52" i="1"/>
  <c r="Y52" i="1"/>
  <c r="AB52" i="1"/>
  <c r="V53" i="1"/>
  <c r="Y53" i="1"/>
  <c r="AB53" i="1"/>
  <c r="V54" i="1"/>
  <c r="Y54" i="1"/>
  <c r="AB54" i="1"/>
  <c r="V55" i="1"/>
  <c r="Y55" i="1"/>
  <c r="AB55" i="1"/>
  <c r="V40" i="1"/>
  <c r="Y40" i="1"/>
  <c r="AB40" i="1"/>
  <c r="V41" i="1"/>
  <c r="Y41" i="1"/>
  <c r="AB41" i="1"/>
  <c r="V42" i="1"/>
  <c r="Y42" i="1"/>
  <c r="AB42" i="1"/>
  <c r="V43" i="1"/>
  <c r="Y43" i="1"/>
  <c r="AB43" i="1"/>
  <c r="V44" i="1"/>
  <c r="Y44" i="1"/>
  <c r="AB44" i="1"/>
  <c r="V45" i="1"/>
  <c r="Y45" i="1"/>
  <c r="AB45" i="1"/>
  <c r="V32" i="1"/>
  <c r="Y32" i="1"/>
  <c r="AB32" i="1"/>
  <c r="V27" i="1"/>
  <c r="Y27" i="1"/>
  <c r="AB27" i="1"/>
  <c r="V28" i="1"/>
  <c r="Y28" i="1"/>
  <c r="AB28" i="1"/>
  <c r="H40" i="1"/>
  <c r="H41" i="1"/>
  <c r="H42" i="1"/>
  <c r="H43" i="1"/>
  <c r="H44" i="1"/>
  <c r="H45" i="1"/>
  <c r="E81" i="1"/>
  <c r="E69" i="1"/>
  <c r="E70" i="1"/>
  <c r="E71" i="1"/>
  <c r="E72" i="1"/>
  <c r="E68" i="1"/>
  <c r="E49" i="1"/>
  <c r="E50" i="1"/>
  <c r="E51" i="1"/>
  <c r="E52" i="1"/>
  <c r="E53" i="1"/>
  <c r="E54" i="1"/>
  <c r="E55" i="1"/>
  <c r="E40" i="1"/>
  <c r="E41" i="1"/>
  <c r="E42" i="1"/>
  <c r="E43" i="1"/>
  <c r="E44" i="1"/>
  <c r="E45" i="1"/>
  <c r="BL222" i="1"/>
  <c r="BI222" i="1"/>
  <c r="BF222" i="1"/>
  <c r="BC222" i="1"/>
  <c r="AZ222" i="1"/>
  <c r="AW222" i="1"/>
  <c r="AT222" i="1"/>
  <c r="AQ222" i="1"/>
  <c r="AN222" i="1"/>
  <c r="AK222" i="1"/>
  <c r="AH222" i="1"/>
  <c r="AE222" i="1"/>
  <c r="AB222" i="1"/>
  <c r="Y222" i="1"/>
  <c r="V222" i="1"/>
  <c r="BX220" i="1"/>
  <c r="BU220" i="1"/>
  <c r="BR220" i="1"/>
  <c r="BO220" i="1"/>
  <c r="BL220" i="1"/>
  <c r="BI220" i="1"/>
  <c r="BF220" i="1"/>
  <c r="BC220" i="1"/>
  <c r="AZ220" i="1"/>
  <c r="AW220" i="1"/>
  <c r="AT220" i="1"/>
  <c r="AQ220" i="1"/>
  <c r="AN220" i="1"/>
  <c r="AK220" i="1"/>
  <c r="AH220" i="1"/>
  <c r="AE220" i="1"/>
  <c r="AB220" i="1"/>
  <c r="Y220" i="1"/>
  <c r="V220" i="1"/>
  <c r="BX219" i="1"/>
  <c r="BU219" i="1"/>
  <c r="BR219" i="1"/>
  <c r="BO219" i="1"/>
  <c r="AW219" i="1"/>
  <c r="AT219" i="1"/>
  <c r="AQ219" i="1"/>
  <c r="AN219" i="1"/>
  <c r="AK219" i="1"/>
  <c r="AH219" i="1"/>
  <c r="AE219" i="1"/>
  <c r="AB219" i="1"/>
  <c r="Y219" i="1"/>
  <c r="V219" i="1"/>
  <c r="H219" i="1"/>
  <c r="E219" i="1"/>
  <c r="BX185" i="1"/>
  <c r="BU185" i="1"/>
  <c r="BR185" i="1"/>
  <c r="BO185" i="1"/>
  <c r="AW185" i="1"/>
  <c r="AT185" i="1"/>
  <c r="AQ185" i="1"/>
  <c r="AN185" i="1"/>
  <c r="AK185" i="1"/>
  <c r="AH185" i="1"/>
  <c r="AE185" i="1"/>
  <c r="AB185" i="1"/>
  <c r="Y185" i="1"/>
  <c r="V185" i="1"/>
  <c r="H185" i="1"/>
  <c r="E185" i="1"/>
  <c r="BX184" i="1"/>
  <c r="BU184" i="1"/>
  <c r="BR184" i="1"/>
  <c r="BO184" i="1"/>
  <c r="BL184" i="1"/>
  <c r="BI184" i="1"/>
  <c r="BF184" i="1"/>
  <c r="BC184" i="1"/>
  <c r="AZ184" i="1"/>
  <c r="AW184" i="1"/>
  <c r="AT184" i="1"/>
  <c r="AQ184" i="1"/>
  <c r="AN184" i="1"/>
  <c r="AK184" i="1"/>
  <c r="AH184" i="1"/>
  <c r="AE184" i="1"/>
  <c r="AB184" i="1"/>
  <c r="Y184" i="1"/>
  <c r="V184" i="1"/>
  <c r="H184" i="1"/>
  <c r="E184" i="1"/>
  <c r="E5" i="1"/>
  <c r="H180" i="1"/>
  <c r="H170" i="1"/>
  <c r="H166" i="1"/>
  <c r="H154" i="1"/>
  <c r="H39" i="1"/>
  <c r="H38" i="1"/>
  <c r="H32" i="1"/>
  <c r="H31" i="1"/>
  <c r="H28" i="1"/>
  <c r="H27" i="1"/>
  <c r="H26" i="1"/>
  <c r="H23" i="1"/>
  <c r="H22" i="1"/>
  <c r="H18" i="1"/>
  <c r="H15" i="1"/>
  <c r="H12" i="1"/>
  <c r="H9" i="1"/>
  <c r="H6" i="1"/>
  <c r="H5" i="1"/>
  <c r="E180" i="1"/>
  <c r="E170" i="1"/>
  <c r="E166" i="1"/>
  <c r="E154" i="1"/>
  <c r="E146" i="1"/>
  <c r="E140" i="1"/>
  <c r="E126" i="1"/>
  <c r="E120" i="1"/>
  <c r="E116" i="1"/>
  <c r="E112" i="1"/>
  <c r="E102" i="1"/>
  <c r="E92" i="1"/>
  <c r="E80" i="1"/>
  <c r="E48" i="1"/>
  <c r="E39" i="1"/>
  <c r="E38" i="1"/>
  <c r="E32" i="1"/>
  <c r="E31" i="1"/>
  <c r="E28" i="1"/>
  <c r="E27" i="1"/>
  <c r="E26" i="1"/>
  <c r="E23" i="1"/>
  <c r="E22" i="1"/>
  <c r="E18" i="1"/>
  <c r="E16" i="1"/>
  <c r="E15" i="1"/>
  <c r="E12" i="1"/>
  <c r="E9" i="1"/>
  <c r="E6" i="1"/>
  <c r="V180" i="1"/>
  <c r="V170" i="1"/>
  <c r="V166" i="1"/>
  <c r="V154" i="1"/>
  <c r="V146" i="1"/>
  <c r="V140" i="1"/>
  <c r="V126" i="1"/>
  <c r="V120" i="1"/>
  <c r="V116" i="1"/>
  <c r="V112" i="1"/>
  <c r="V102" i="1"/>
  <c r="V92" i="1"/>
  <c r="V80" i="1"/>
  <c r="V48" i="1"/>
  <c r="V39" i="1"/>
  <c r="V38" i="1"/>
  <c r="V31" i="1"/>
  <c r="V26" i="1"/>
  <c r="V23" i="1"/>
  <c r="V22" i="1"/>
  <c r="V18" i="1"/>
  <c r="V16" i="1"/>
  <c r="V15" i="1"/>
  <c r="V12" i="1"/>
  <c r="V9" i="1"/>
  <c r="V6" i="1"/>
  <c r="V5" i="1"/>
  <c r="BY77" i="1" l="1"/>
  <c r="CJ77" i="1" s="1"/>
  <c r="BY76" i="1"/>
  <c r="BY75" i="1"/>
  <c r="BY74" i="1"/>
  <c r="CJ74" i="1" s="1"/>
  <c r="BY73" i="1"/>
  <c r="CJ73" i="1" s="1"/>
  <c r="BY88" i="1"/>
  <c r="BY87" i="1"/>
  <c r="BY86" i="1"/>
  <c r="BY85" i="1"/>
  <c r="BY84" i="1"/>
  <c r="CJ84" i="1" s="1"/>
  <c r="BY83" i="1"/>
  <c r="CJ83" i="1" s="1"/>
  <c r="BY82" i="1"/>
  <c r="BY98" i="1"/>
  <c r="BY97" i="1"/>
  <c r="CJ97" i="1" s="1"/>
  <c r="BY96" i="1"/>
  <c r="BY95" i="1"/>
  <c r="CJ95" i="1" s="1"/>
  <c r="BY94" i="1"/>
  <c r="CJ94" i="1" s="1"/>
  <c r="BY93" i="1"/>
  <c r="BY108" i="1"/>
  <c r="BY107" i="1"/>
  <c r="BY106" i="1"/>
  <c r="CJ106" i="1" s="1"/>
  <c r="BY105" i="1"/>
  <c r="CJ105" i="1" s="1"/>
  <c r="BY104" i="1"/>
  <c r="CJ104" i="1" s="1"/>
  <c r="BY103" i="1"/>
  <c r="CJ103" i="1" s="1"/>
  <c r="BY122" i="1"/>
  <c r="BY121" i="1"/>
  <c r="CJ121" i="1" s="1"/>
  <c r="BY136" i="1"/>
  <c r="CJ136" i="1" s="1"/>
  <c r="BY135" i="1"/>
  <c r="CJ135" i="1" s="1"/>
  <c r="BY134" i="1"/>
  <c r="CJ134" i="1" s="1"/>
  <c r="BY133" i="1"/>
  <c r="CJ133" i="1" s="1"/>
  <c r="BY132" i="1"/>
  <c r="BY131" i="1"/>
  <c r="BY130" i="1"/>
  <c r="CJ130" i="1" s="1"/>
  <c r="BY129" i="1"/>
  <c r="CJ129" i="1" s="1"/>
  <c r="BY128" i="1"/>
  <c r="CJ128" i="1" s="1"/>
  <c r="BY127" i="1"/>
  <c r="BY142" i="1"/>
  <c r="BY141" i="1"/>
  <c r="BY150" i="1"/>
  <c r="CJ150" i="1" s="1"/>
  <c r="BY149" i="1"/>
  <c r="CJ149" i="1" s="1"/>
  <c r="BY148" i="1"/>
  <c r="CJ148" i="1" s="1"/>
  <c r="BY147" i="1"/>
  <c r="CJ147" i="1" s="1"/>
  <c r="BY162" i="1"/>
  <c r="CJ162" i="1" s="1"/>
  <c r="BY161" i="1"/>
  <c r="BY160" i="1"/>
  <c r="CJ160" i="1" s="1"/>
  <c r="BY159" i="1"/>
  <c r="CJ159" i="1" s="1"/>
  <c r="BY158" i="1"/>
  <c r="CJ158" i="1" s="1"/>
  <c r="BY215" i="1"/>
  <c r="CJ215" i="1" s="1"/>
  <c r="BY214" i="1"/>
  <c r="BY213" i="1"/>
  <c r="CJ213" i="1" s="1"/>
  <c r="BY212" i="1"/>
  <c r="CJ212" i="1" s="1"/>
  <c r="BY211" i="1"/>
  <c r="BY210" i="1"/>
  <c r="CJ210" i="1" s="1"/>
  <c r="BY209" i="1"/>
  <c r="CJ209" i="1" s="1"/>
  <c r="BY208" i="1"/>
  <c r="BY207" i="1"/>
  <c r="BY205" i="1"/>
  <c r="CJ205" i="1" s="1"/>
  <c r="BY204" i="1"/>
  <c r="CJ204" i="1" s="1"/>
  <c r="BY203" i="1"/>
  <c r="CJ203" i="1" s="1"/>
  <c r="BY202" i="1"/>
  <c r="CJ202" i="1" s="1"/>
  <c r="BY201" i="1"/>
  <c r="BY200" i="1"/>
  <c r="BY199" i="1"/>
  <c r="CJ199" i="1" s="1"/>
  <c r="BY198" i="1"/>
  <c r="CJ198" i="1" s="1"/>
  <c r="BY197" i="1"/>
  <c r="CJ197" i="1" s="1"/>
  <c r="BY196" i="1"/>
  <c r="CJ196" i="1" s="1"/>
  <c r="BY195" i="1"/>
  <c r="CJ195" i="1" s="1"/>
  <c r="BY194" i="1"/>
  <c r="BY193" i="1"/>
  <c r="CJ193" i="1" s="1"/>
  <c r="BY192" i="1"/>
  <c r="CJ192" i="1" s="1"/>
  <c r="BY191" i="1"/>
  <c r="CJ191" i="1" s="1"/>
  <c r="BY190" i="1"/>
  <c r="CJ190" i="1" s="1"/>
  <c r="BY189" i="1"/>
  <c r="CJ189" i="1" s="1"/>
  <c r="BY187" i="1"/>
  <c r="BY245" i="1"/>
  <c r="CJ245" i="1" s="1"/>
  <c r="BY244" i="1"/>
  <c r="BY243" i="1"/>
  <c r="CJ243" i="1" s="1"/>
  <c r="BY242" i="1"/>
  <c r="CJ242" i="1" s="1"/>
  <c r="BY241" i="1"/>
  <c r="CJ241" i="1" s="1"/>
  <c r="BY239" i="1"/>
  <c r="BY238" i="1"/>
  <c r="CJ238" i="1" s="1"/>
  <c r="BY237" i="1"/>
  <c r="BY236" i="1"/>
  <c r="CJ236" i="1" s="1"/>
  <c r="BY235" i="1"/>
  <c r="CJ235" i="1" s="1"/>
  <c r="BY234" i="1"/>
  <c r="BY233" i="1"/>
  <c r="BY232" i="1"/>
  <c r="CJ232" i="1" s="1"/>
  <c r="BY231" i="1"/>
  <c r="CJ231" i="1" s="1"/>
  <c r="BY230" i="1"/>
  <c r="CJ230" i="1" s="1"/>
  <c r="BY229" i="1"/>
  <c r="CJ229" i="1" s="1"/>
  <c r="BY228" i="1"/>
  <c r="CJ228" i="1" s="1"/>
  <c r="BY227" i="1"/>
  <c r="BY226" i="1"/>
  <c r="CJ226" i="1" s="1"/>
  <c r="BY225" i="1"/>
  <c r="BY224" i="1"/>
  <c r="CJ224" i="1" s="1"/>
  <c r="BY223" i="1"/>
  <c r="CJ223" i="1" s="1"/>
  <c r="BY91" i="1"/>
  <c r="CJ91" i="1" s="1"/>
  <c r="BY60" i="1"/>
  <c r="CJ60" i="1" s="1"/>
  <c r="BY72" i="1"/>
  <c r="CJ72" i="1" s="1"/>
  <c r="BY51" i="1"/>
  <c r="CJ51" i="1" s="1"/>
  <c r="BY55" i="1"/>
  <c r="CJ55" i="1" s="1"/>
  <c r="BY49" i="1"/>
  <c r="CJ49" i="1" s="1"/>
  <c r="BY19" i="1"/>
  <c r="CJ19" i="1" s="1"/>
  <c r="BY45" i="1"/>
  <c r="CJ45" i="1" s="1"/>
  <c r="BY43" i="1"/>
  <c r="CJ43" i="1" s="1"/>
  <c r="BY41" i="1"/>
  <c r="CJ41" i="1" s="1"/>
  <c r="BY153" i="1"/>
  <c r="CJ153" i="1" s="1"/>
  <c r="BY188" i="1"/>
  <c r="CJ188" i="1" s="1"/>
  <c r="BY54" i="1"/>
  <c r="CJ54" i="1" s="1"/>
  <c r="BY183" i="1"/>
  <c r="CJ183" i="1" s="1"/>
  <c r="BY240" i="1"/>
  <c r="CJ240" i="1" s="1"/>
  <c r="BY219" i="1"/>
  <c r="CJ219" i="1" s="1"/>
  <c r="BY111" i="1"/>
  <c r="CJ111" i="1" s="1"/>
  <c r="BY57" i="1"/>
  <c r="BY125" i="1"/>
  <c r="CJ125" i="1" s="1"/>
  <c r="BY59" i="1"/>
  <c r="CJ59" i="1" s="1"/>
  <c r="BY185" i="1"/>
  <c r="CJ185" i="1" s="1"/>
  <c r="BY220" i="1"/>
  <c r="CJ220" i="1" s="1"/>
  <c r="BY52" i="1"/>
  <c r="CJ52" i="1" s="1"/>
  <c r="BY35" i="1"/>
  <c r="CJ35" i="1" s="1"/>
  <c r="BY44" i="1"/>
  <c r="CJ44" i="1" s="1"/>
  <c r="BY42" i="1"/>
  <c r="CJ42" i="1" s="1"/>
  <c r="BY40" i="1"/>
  <c r="CJ40" i="1" s="1"/>
  <c r="BY145" i="1"/>
  <c r="CJ145" i="1" s="1"/>
  <c r="BY169" i="1"/>
  <c r="CJ169" i="1" s="1"/>
  <c r="BY179" i="1"/>
  <c r="CJ179" i="1" s="1"/>
  <c r="BY218" i="1"/>
  <c r="CJ218" i="1" s="1"/>
  <c r="BY115" i="1"/>
  <c r="CJ115" i="1" s="1"/>
  <c r="BY17" i="1"/>
  <c r="CJ17" i="1" s="1"/>
  <c r="BY34" i="1"/>
  <c r="CJ34" i="1" s="1"/>
  <c r="BY33" i="1"/>
  <c r="CJ33" i="1" s="1"/>
  <c r="BY65" i="1"/>
  <c r="CJ65" i="1" s="1"/>
  <c r="BY64" i="1"/>
  <c r="CJ64" i="1" s="1"/>
  <c r="BY63" i="1"/>
  <c r="CJ63" i="1" s="1"/>
  <c r="BY62" i="1"/>
  <c r="CJ62" i="1" s="1"/>
  <c r="BY176" i="1"/>
  <c r="CJ176" i="1" s="1"/>
  <c r="BY58" i="1"/>
  <c r="CJ58" i="1" s="1"/>
  <c r="BY184" i="1"/>
  <c r="BY71" i="1"/>
  <c r="CJ71" i="1" s="1"/>
  <c r="BY119" i="1"/>
  <c r="CJ119" i="1" s="1"/>
  <c r="BY157" i="1"/>
  <c r="CJ157" i="1" s="1"/>
  <c r="BY222" i="1"/>
  <c r="CJ222" i="1" s="1"/>
  <c r="BY206" i="1"/>
  <c r="CJ206" i="1" s="1"/>
  <c r="BY53" i="1"/>
  <c r="CJ53" i="1" s="1"/>
  <c r="BY70" i="1"/>
  <c r="CJ70" i="1" s="1"/>
  <c r="BY50" i="1"/>
  <c r="CJ50" i="1" s="1"/>
  <c r="BY81" i="1"/>
  <c r="CJ81" i="1" s="1"/>
  <c r="BY101" i="1"/>
  <c r="CJ101" i="1" s="1"/>
  <c r="BY139" i="1"/>
  <c r="CJ139" i="1" s="1"/>
  <c r="BY173" i="1"/>
  <c r="CJ173" i="1" s="1"/>
  <c r="BY165" i="1"/>
  <c r="CJ165" i="1" s="1"/>
  <c r="BY186" i="1"/>
  <c r="CJ186" i="1" s="1"/>
  <c r="BY221" i="1"/>
  <c r="CJ221" i="1" s="1"/>
  <c r="BY61" i="1"/>
  <c r="CJ61" i="1" s="1"/>
  <c r="CJ76" i="1"/>
  <c r="CJ88" i="1"/>
  <c r="CJ86" i="1"/>
  <c r="CJ82" i="1"/>
  <c r="CJ98" i="1"/>
  <c r="CJ96" i="1"/>
  <c r="CJ107" i="1"/>
  <c r="CJ161" i="1"/>
  <c r="CJ207" i="1"/>
  <c r="CJ201" i="1"/>
  <c r="CJ244" i="1"/>
  <c r="CJ234" i="1"/>
  <c r="CJ57" i="1"/>
  <c r="CJ75" i="1"/>
  <c r="CJ87" i="1"/>
  <c r="CJ85" i="1"/>
  <c r="CJ93" i="1"/>
  <c r="CJ108" i="1"/>
  <c r="CJ122" i="1"/>
  <c r="CJ127" i="1"/>
  <c r="CJ141" i="1"/>
  <c r="CJ214" i="1"/>
  <c r="CJ208" i="1"/>
  <c r="CJ200" i="1"/>
  <c r="CJ194" i="1"/>
  <c r="CJ239" i="1"/>
  <c r="CJ237" i="1"/>
  <c r="CJ233" i="1"/>
  <c r="CJ227" i="1"/>
  <c r="CJ225" i="1"/>
  <c r="CJ184" i="1"/>
  <c r="CJ132" i="1"/>
  <c r="CJ131" i="1"/>
  <c r="CJ142" i="1"/>
  <c r="CJ211" i="1"/>
  <c r="CJ187" i="1"/>
  <c r="AH69" i="1"/>
  <c r="AE69" i="1"/>
  <c r="BY69" i="1" l="1"/>
  <c r="CJ69" i="1" s="1"/>
  <c r="BY56" i="1"/>
  <c r="CJ56" i="1" s="1"/>
  <c r="BO180" i="1"/>
  <c r="BO170" i="1"/>
  <c r="BO154" i="1"/>
  <c r="BO146" i="1"/>
  <c r="BO140" i="1"/>
  <c r="BO126" i="1"/>
  <c r="BO116" i="1"/>
  <c r="BO112" i="1"/>
  <c r="BO102" i="1"/>
  <c r="BO92" i="1"/>
  <c r="BO80" i="1"/>
  <c r="BO48" i="1"/>
  <c r="BO39" i="1"/>
  <c r="BO38" i="1"/>
  <c r="BO32" i="1"/>
  <c r="BO31" i="1"/>
  <c r="BO28" i="1"/>
  <c r="BO27" i="1"/>
  <c r="BO26" i="1"/>
  <c r="BO23" i="1"/>
  <c r="BO22" i="1"/>
  <c r="BO16" i="1"/>
  <c r="BO18" i="1"/>
  <c r="BO15" i="1"/>
  <c r="BO12" i="1"/>
  <c r="BO9" i="1"/>
  <c r="BO6" i="1"/>
  <c r="AH38" i="1"/>
  <c r="BX48" i="1" l="1"/>
  <c r="BU48" i="1"/>
  <c r="BR48" i="1"/>
  <c r="BL48" i="1"/>
  <c r="BI48" i="1"/>
  <c r="BF48" i="1"/>
  <c r="BC48" i="1"/>
  <c r="AZ48" i="1"/>
  <c r="AW48" i="1"/>
  <c r="AT48" i="1"/>
  <c r="AQ48" i="1"/>
  <c r="AN48" i="1"/>
  <c r="AK48" i="1"/>
  <c r="AH48" i="1"/>
  <c r="AE48" i="1"/>
  <c r="AB48" i="1"/>
  <c r="Y48" i="1"/>
  <c r="BR38" i="1"/>
  <c r="BR39" i="1"/>
  <c r="BC38" i="1"/>
  <c r="BC39" i="1"/>
  <c r="BX180" i="1"/>
  <c r="BU180" i="1"/>
  <c r="BR180" i="1"/>
  <c r="BL180" i="1"/>
  <c r="BI180" i="1"/>
  <c r="BF180" i="1"/>
  <c r="BC180" i="1"/>
  <c r="AZ180" i="1"/>
  <c r="AW180" i="1"/>
  <c r="AT180" i="1"/>
  <c r="AQ180" i="1"/>
  <c r="AN180" i="1"/>
  <c r="AK180" i="1"/>
  <c r="AH180" i="1"/>
  <c r="AE180" i="1"/>
  <c r="AB180" i="1"/>
  <c r="Y180" i="1"/>
  <c r="AE38" i="1"/>
  <c r="AB38" i="1"/>
  <c r="AB39" i="1"/>
  <c r="AZ38" i="1"/>
  <c r="AZ39" i="1"/>
  <c r="BX170" i="1"/>
  <c r="BU170" i="1"/>
  <c r="BR170" i="1"/>
  <c r="BL170" i="1"/>
  <c r="BI170" i="1"/>
  <c r="BF170" i="1"/>
  <c r="BC170" i="1"/>
  <c r="AZ170" i="1"/>
  <c r="AW170" i="1"/>
  <c r="AT170" i="1"/>
  <c r="AQ170" i="1"/>
  <c r="AN170" i="1"/>
  <c r="AK170" i="1"/>
  <c r="AH170" i="1"/>
  <c r="AE170" i="1"/>
  <c r="AB170" i="1"/>
  <c r="Y170" i="1"/>
  <c r="BL166" i="1"/>
  <c r="BI166" i="1"/>
  <c r="BF166" i="1"/>
  <c r="BC166" i="1"/>
  <c r="AZ166" i="1"/>
  <c r="AW166" i="1"/>
  <c r="AT166" i="1"/>
  <c r="AK166" i="1"/>
  <c r="AH166" i="1"/>
  <c r="AE166" i="1"/>
  <c r="AB166" i="1"/>
  <c r="Y166" i="1"/>
  <c r="BX154" i="1"/>
  <c r="BU154" i="1"/>
  <c r="BR154" i="1"/>
  <c r="BL154" i="1"/>
  <c r="BI154" i="1"/>
  <c r="BF154" i="1"/>
  <c r="BC154" i="1"/>
  <c r="AZ154" i="1"/>
  <c r="AW154" i="1"/>
  <c r="AT154" i="1"/>
  <c r="AQ154" i="1"/>
  <c r="AN154" i="1"/>
  <c r="AK154" i="1"/>
  <c r="AB154" i="1"/>
  <c r="Y154" i="1"/>
  <c r="BX146" i="1"/>
  <c r="BU146" i="1"/>
  <c r="BR146" i="1"/>
  <c r="BL146" i="1"/>
  <c r="BI146" i="1"/>
  <c r="BF146" i="1"/>
  <c r="BC146" i="1"/>
  <c r="AZ146" i="1"/>
  <c r="AW146" i="1"/>
  <c r="AT146" i="1"/>
  <c r="AQ146" i="1"/>
  <c r="AN146" i="1"/>
  <c r="AK146" i="1"/>
  <c r="AH146" i="1"/>
  <c r="AE146" i="1"/>
  <c r="AB146" i="1"/>
  <c r="Y146" i="1"/>
  <c r="BX80" i="1"/>
  <c r="BU80" i="1"/>
  <c r="BR80" i="1"/>
  <c r="BL80" i="1"/>
  <c r="BI80" i="1"/>
  <c r="BF80" i="1"/>
  <c r="BC80" i="1"/>
  <c r="AZ80" i="1"/>
  <c r="AW80" i="1"/>
  <c r="AT80" i="1"/>
  <c r="AQ80" i="1"/>
  <c r="AN80" i="1"/>
  <c r="AK80" i="1"/>
  <c r="AH80" i="1"/>
  <c r="AE80" i="1"/>
  <c r="AB80" i="1"/>
  <c r="Y80" i="1"/>
  <c r="BX28" i="1"/>
  <c r="BU28" i="1"/>
  <c r="BR28" i="1"/>
  <c r="BL28" i="1"/>
  <c r="BI28" i="1"/>
  <c r="BF28" i="1"/>
  <c r="BC28" i="1"/>
  <c r="AZ28" i="1"/>
  <c r="AW28" i="1"/>
  <c r="AT28" i="1"/>
  <c r="AQ28" i="1"/>
  <c r="AN28" i="1"/>
  <c r="AK28" i="1"/>
  <c r="AH28" i="1"/>
  <c r="AE28" i="1"/>
  <c r="BX6" i="1"/>
  <c r="BU6" i="1"/>
  <c r="BR6" i="1"/>
  <c r="BL6" i="1"/>
  <c r="BI6" i="1"/>
  <c r="BF6" i="1"/>
  <c r="BC6" i="1"/>
  <c r="AZ6" i="1"/>
  <c r="AW6" i="1"/>
  <c r="AT6" i="1"/>
  <c r="AQ6" i="1"/>
  <c r="AN6" i="1"/>
  <c r="AK6" i="1"/>
  <c r="AH6" i="1"/>
  <c r="AE6" i="1"/>
  <c r="AB6" i="1"/>
  <c r="Y6" i="1"/>
  <c r="BX5" i="1"/>
  <c r="BU5" i="1"/>
  <c r="BR5" i="1"/>
  <c r="BL5" i="1"/>
  <c r="BI5" i="1"/>
  <c r="BF5" i="1"/>
  <c r="BC5" i="1"/>
  <c r="AZ5" i="1"/>
  <c r="AW5" i="1"/>
  <c r="AT5" i="1"/>
  <c r="AQ5" i="1"/>
  <c r="AN5" i="1"/>
  <c r="AK5" i="1"/>
  <c r="AH5" i="1"/>
  <c r="AE5" i="1"/>
  <c r="AB5" i="1"/>
  <c r="Y5" i="1"/>
  <c r="BY6" i="1" l="1"/>
  <c r="CJ6" i="1" s="1"/>
  <c r="BY180" i="1"/>
  <c r="CJ180" i="1" s="1"/>
  <c r="BY170" i="1"/>
  <c r="CJ170" i="1" s="1"/>
  <c r="BY146" i="1"/>
  <c r="CJ146" i="1" s="1"/>
  <c r="BY80" i="1"/>
  <c r="CJ80" i="1" s="1"/>
  <c r="BY28" i="1"/>
  <c r="BY154" i="1"/>
  <c r="CJ154" i="1" s="1"/>
  <c r="BY166" i="1"/>
  <c r="CJ166" i="1" s="1"/>
  <c r="BY48" i="1"/>
  <c r="CJ48" i="1" s="1"/>
  <c r="CJ28" i="1"/>
  <c r="AN140" i="1"/>
  <c r="AN126" i="1"/>
  <c r="AN120" i="1"/>
  <c r="AN116" i="1"/>
  <c r="AN112" i="1"/>
  <c r="AN102" i="1"/>
  <c r="AN92" i="1"/>
  <c r="AN39" i="1"/>
  <c r="AN38" i="1"/>
  <c r="AN32" i="1"/>
  <c r="AN31" i="1"/>
  <c r="AN27" i="1"/>
  <c r="AN26" i="1"/>
  <c r="AN23" i="1"/>
  <c r="AN22" i="1"/>
  <c r="AN18" i="1"/>
  <c r="AN16" i="1"/>
  <c r="AN15" i="1"/>
  <c r="AN12" i="1"/>
  <c r="AN9" i="1"/>
  <c r="AE140" i="1"/>
  <c r="AE126" i="1"/>
  <c r="AE120" i="1"/>
  <c r="AE116" i="1"/>
  <c r="AE112" i="1"/>
  <c r="AE102" i="1"/>
  <c r="AE92" i="1"/>
  <c r="AE68" i="1"/>
  <c r="AE32" i="1"/>
  <c r="AE31" i="1"/>
  <c r="AE27" i="1"/>
  <c r="AE26" i="1"/>
  <c r="AE23" i="1"/>
  <c r="AE22" i="1"/>
  <c r="AE18" i="1"/>
  <c r="AE16" i="1"/>
  <c r="AE15" i="1"/>
  <c r="AE12" i="1"/>
  <c r="AE9" i="1"/>
  <c r="Y140" i="1"/>
  <c r="Y126" i="1"/>
  <c r="Y120" i="1"/>
  <c r="Y116" i="1"/>
  <c r="Y112" i="1"/>
  <c r="Y102" i="1"/>
  <c r="Y92" i="1"/>
  <c r="Y39" i="1"/>
  <c r="Y38" i="1"/>
  <c r="Y31" i="1"/>
  <c r="Y26" i="1"/>
  <c r="Y23" i="1"/>
  <c r="Y22" i="1"/>
  <c r="Y18" i="1"/>
  <c r="Y16" i="1"/>
  <c r="Y15" i="1"/>
  <c r="Y12" i="1"/>
  <c r="Y9" i="1"/>
  <c r="BU126" i="1" l="1"/>
  <c r="BU120" i="1"/>
  <c r="BU116" i="1"/>
  <c r="BR140" i="1"/>
  <c r="BR126" i="1"/>
  <c r="BR120" i="1"/>
  <c r="AB140" i="1"/>
  <c r="AB126" i="1"/>
  <c r="AW39" i="1"/>
  <c r="AW38" i="1"/>
  <c r="AW120" i="1" l="1"/>
  <c r="BX140" i="1"/>
  <c r="BX126" i="1"/>
  <c r="BU140" i="1"/>
  <c r="BL140" i="1"/>
  <c r="BL126" i="1"/>
  <c r="BI126" i="1"/>
  <c r="BF126" i="1"/>
  <c r="BC140" i="1"/>
  <c r="BC126" i="1"/>
  <c r="AZ140" i="1"/>
  <c r="AZ126" i="1"/>
  <c r="AW140" i="1"/>
  <c r="AW126" i="1"/>
  <c r="AT140" i="1"/>
  <c r="AT126" i="1"/>
  <c r="AQ140" i="1"/>
  <c r="AQ126" i="1"/>
  <c r="AK140" i="1"/>
  <c r="AK126" i="1"/>
  <c r="AH140" i="1"/>
  <c r="AH126" i="1"/>
  <c r="BI140" i="1"/>
  <c r="BF140" i="1"/>
  <c r="BY140" i="1" l="1"/>
  <c r="CJ140" i="1" s="1"/>
  <c r="BY126" i="1"/>
  <c r="CJ126" i="1" s="1"/>
  <c r="AZ120" i="1"/>
  <c r="BC120" i="1" s="1"/>
  <c r="BF120" i="1" s="1"/>
  <c r="BX92" i="1"/>
  <c r="BX102" i="1"/>
  <c r="BX112" i="1"/>
  <c r="BX116" i="1"/>
  <c r="BU112" i="1"/>
  <c r="BU102" i="1"/>
  <c r="BU92" i="1"/>
  <c r="BR116" i="1"/>
  <c r="BR112" i="1"/>
  <c r="BR102" i="1"/>
  <c r="BR92" i="1"/>
  <c r="BL116" i="1"/>
  <c r="BL112" i="1"/>
  <c r="BL102" i="1"/>
  <c r="BL92" i="1"/>
  <c r="BI116" i="1"/>
  <c r="BI112" i="1"/>
  <c r="BI102" i="1"/>
  <c r="BI92" i="1"/>
  <c r="BF116" i="1"/>
  <c r="BF112" i="1"/>
  <c r="BF102" i="1"/>
  <c r="BF92" i="1"/>
  <c r="BC116" i="1"/>
  <c r="BC112" i="1"/>
  <c r="BC102" i="1"/>
  <c r="BC92" i="1"/>
  <c r="AZ116" i="1"/>
  <c r="AZ112" i="1"/>
  <c r="AZ102" i="1"/>
  <c r="AZ92" i="1"/>
  <c r="AW116" i="1"/>
  <c r="AW112" i="1"/>
  <c r="AW102" i="1"/>
  <c r="AW92" i="1"/>
  <c r="AT120" i="1"/>
  <c r="AT116" i="1"/>
  <c r="AT112" i="1"/>
  <c r="AT102" i="1"/>
  <c r="AT92" i="1"/>
  <c r="AQ120" i="1"/>
  <c r="AQ116" i="1"/>
  <c r="AQ112" i="1"/>
  <c r="AQ102" i="1"/>
  <c r="AQ92" i="1"/>
  <c r="AK120" i="1"/>
  <c r="AK116" i="1"/>
  <c r="AK112" i="1"/>
  <c r="AK102" i="1"/>
  <c r="AK92" i="1"/>
  <c r="AH120" i="1"/>
  <c r="AH116" i="1"/>
  <c r="AH112" i="1"/>
  <c r="AH102" i="1"/>
  <c r="AH92" i="1"/>
  <c r="AB120" i="1"/>
  <c r="AB112" i="1"/>
  <c r="AB116" i="1"/>
  <c r="AB102" i="1"/>
  <c r="AB92" i="1"/>
  <c r="BY102" i="1" l="1"/>
  <c r="CJ102" i="1" s="1"/>
  <c r="BY92" i="1"/>
  <c r="CJ92" i="1" s="1"/>
  <c r="BY116" i="1"/>
  <c r="CJ116" i="1" s="1"/>
  <c r="BY112" i="1"/>
  <c r="CJ112" i="1" s="1"/>
  <c r="BI120" i="1"/>
  <c r="BL120" i="1" s="1"/>
  <c r="AB31" i="1" l="1"/>
  <c r="AB26" i="1"/>
  <c r="AB23" i="1"/>
  <c r="AB22" i="1"/>
  <c r="AB16" i="1"/>
  <c r="AB18" i="1"/>
  <c r="AB15" i="1"/>
  <c r="AB12" i="1"/>
  <c r="AB9" i="1"/>
  <c r="BX120" i="1" l="1"/>
  <c r="BY120" i="1" l="1"/>
  <c r="CJ120" i="1" s="1"/>
  <c r="BX32" i="1"/>
  <c r="BU32" i="1"/>
  <c r="BX27" i="1"/>
  <c r="BU27" i="1"/>
  <c r="BR32" i="1"/>
  <c r="BR27" i="1"/>
  <c r="BL32" i="1"/>
  <c r="BL27" i="1"/>
  <c r="BI32" i="1"/>
  <c r="BI27" i="1"/>
  <c r="BF32" i="1"/>
  <c r="BF27" i="1"/>
  <c r="BC32" i="1"/>
  <c r="BC27" i="1"/>
  <c r="AZ27" i="1"/>
  <c r="AZ32" i="1"/>
  <c r="AW32" i="1"/>
  <c r="AW27" i="1"/>
  <c r="AT32" i="1"/>
  <c r="AQ32" i="1"/>
  <c r="AT27" i="1"/>
  <c r="AQ27" i="1"/>
  <c r="AK27" i="1"/>
  <c r="AK32" i="1"/>
  <c r="AH32" i="1"/>
  <c r="AH27" i="1"/>
  <c r="BX26" i="1"/>
  <c r="BU26" i="1"/>
  <c r="BR26" i="1"/>
  <c r="BL26" i="1"/>
  <c r="BI26" i="1"/>
  <c r="BF26" i="1"/>
  <c r="BC26" i="1"/>
  <c r="AZ26" i="1"/>
  <c r="AW26" i="1"/>
  <c r="AT26" i="1"/>
  <c r="AQ26" i="1"/>
  <c r="AK26" i="1"/>
  <c r="AH26" i="1"/>
  <c r="BX18" i="1"/>
  <c r="BU18" i="1"/>
  <c r="BR18" i="1"/>
  <c r="BL18" i="1"/>
  <c r="BI18" i="1"/>
  <c r="BF18" i="1"/>
  <c r="BC18" i="1"/>
  <c r="AZ18" i="1"/>
  <c r="AW18" i="1"/>
  <c r="AT18" i="1"/>
  <c r="AQ18" i="1"/>
  <c r="AK18" i="1"/>
  <c r="AH18" i="1"/>
  <c r="BF38" i="1"/>
  <c r="BF39" i="1"/>
  <c r="AK31" i="1"/>
  <c r="AQ31" i="1"/>
  <c r="AT31" i="1"/>
  <c r="BI31" i="1"/>
  <c r="BL31" i="1"/>
  <c r="BX31" i="1"/>
  <c r="AW31" i="1"/>
  <c r="BF31" i="1"/>
  <c r="BU31" i="1"/>
  <c r="AH22" i="1"/>
  <c r="AZ22" i="1"/>
  <c r="BC22" i="1"/>
  <c r="BR22" i="1"/>
  <c r="AH15" i="1"/>
  <c r="AW15" i="1"/>
  <c r="AK15" i="1"/>
  <c r="AQ15" i="1"/>
  <c r="AT15" i="1"/>
  <c r="BL15" i="1"/>
  <c r="AZ15" i="1"/>
  <c r="BC15" i="1"/>
  <c r="BR15" i="1"/>
  <c r="AH16" i="1"/>
  <c r="AK16" i="1"/>
  <c r="AQ16" i="1"/>
  <c r="AT16" i="1"/>
  <c r="BI16" i="1"/>
  <c r="BL16" i="1"/>
  <c r="BX16" i="1"/>
  <c r="AW16" i="1"/>
  <c r="AZ16" i="1"/>
  <c r="BC16" i="1"/>
  <c r="BF16" i="1"/>
  <c r="BR16" i="1"/>
  <c r="BU16" i="1"/>
  <c r="AH12" i="1"/>
  <c r="BF12" i="1"/>
  <c r="AK12" i="1"/>
  <c r="AQ12" i="1"/>
  <c r="AT12" i="1"/>
  <c r="BI12" i="1"/>
  <c r="BL12" i="1"/>
  <c r="BX12" i="1"/>
  <c r="AW12" i="1"/>
  <c r="AZ12" i="1"/>
  <c r="BC12" i="1"/>
  <c r="BR12" i="1"/>
  <c r="BU12" i="1"/>
  <c r="AH9" i="1"/>
  <c r="AK9" i="1"/>
  <c r="AQ9" i="1"/>
  <c r="AT9" i="1"/>
  <c r="BL9" i="1"/>
  <c r="AZ9" i="1"/>
  <c r="BF9" i="1"/>
  <c r="BR9" i="1"/>
  <c r="BR31" i="1"/>
  <c r="BR23" i="1"/>
  <c r="AH31" i="1"/>
  <c r="AZ31" i="1"/>
  <c r="BC31" i="1"/>
  <c r="AH68" i="1"/>
  <c r="BU68" i="1"/>
  <c r="BL39" i="1"/>
  <c r="AQ39" i="1"/>
  <c r="AT39" i="1"/>
  <c r="BU39" i="1"/>
  <c r="BX39" i="1"/>
  <c r="BI39" i="1"/>
  <c r="AK38" i="1"/>
  <c r="BI38" i="1"/>
  <c r="BL38" i="1"/>
  <c r="BX38" i="1"/>
  <c r="AQ38" i="1"/>
  <c r="AT38" i="1"/>
  <c r="BU38" i="1"/>
  <c r="BL23" i="1"/>
  <c r="BX23" i="1"/>
  <c r="AZ23" i="1"/>
  <c r="BC23" i="1"/>
  <c r="AQ23" i="1"/>
  <c r="AT23" i="1"/>
  <c r="BI23" i="1"/>
  <c r="BU23" i="1"/>
  <c r="AH23" i="1"/>
  <c r="AW23" i="1"/>
  <c r="BF23" i="1"/>
  <c r="AK23" i="1"/>
  <c r="AK22" i="1"/>
  <c r="AT22" i="1"/>
  <c r="BF22" i="1"/>
  <c r="BI22" i="1"/>
  <c r="BL22" i="1"/>
  <c r="AQ22" i="1"/>
  <c r="BU22" i="1"/>
  <c r="BX22" i="1"/>
  <c r="AW22" i="1"/>
  <c r="BF15" i="1"/>
  <c r="BI15" i="1"/>
  <c r="BU15" i="1"/>
  <c r="BX15" i="1"/>
  <c r="BC9" i="1"/>
  <c r="BU9" i="1"/>
  <c r="AW9" i="1"/>
  <c r="BI9" i="1"/>
  <c r="BX9" i="1"/>
  <c r="BY68" i="1" l="1"/>
  <c r="CJ68" i="1" s="1"/>
  <c r="BY26" i="1"/>
  <c r="BY27" i="1"/>
  <c r="CJ27" i="1" s="1"/>
  <c r="BY39" i="1"/>
  <c r="CJ39" i="1" s="1"/>
  <c r="BY15" i="1"/>
  <c r="CJ15" i="1" s="1"/>
  <c r="BY9" i="1"/>
  <c r="CJ9" i="1" s="1"/>
  <c r="BY18" i="1"/>
  <c r="CJ18" i="1" s="1"/>
  <c r="BY38" i="1"/>
  <c r="CJ38" i="1" s="1"/>
  <c r="BY32" i="1"/>
  <c r="CJ32" i="1" s="1"/>
  <c r="BY22" i="1"/>
  <c r="CJ22" i="1" s="1"/>
  <c r="BY23" i="1"/>
  <c r="CJ23" i="1" s="1"/>
  <c r="BY31" i="1"/>
  <c r="CJ31" i="1" s="1"/>
  <c r="BY12" i="1"/>
  <c r="CJ12" i="1" s="1"/>
  <c r="BY16" i="1"/>
  <c r="CJ16" i="1" s="1"/>
  <c r="CJ26" i="1"/>
  <c r="C25" i="2"/>
  <c r="C26" i="2"/>
  <c r="K20" i="2"/>
  <c r="C24" i="2"/>
  <c r="K19" i="2"/>
  <c r="K28" i="2" l="1"/>
  <c r="G20" i="2"/>
  <c r="G3" i="2"/>
  <c r="G12" i="2"/>
  <c r="K13" i="2"/>
  <c r="K23" i="2"/>
  <c r="G4" i="2"/>
  <c r="G13" i="2"/>
  <c r="C15" i="2"/>
  <c r="G19" i="2"/>
  <c r="G5" i="2"/>
  <c r="C23" i="2"/>
  <c r="C14" i="2"/>
  <c r="K12" i="2"/>
  <c r="C22" i="2"/>
  <c r="BY5" i="1"/>
  <c r="CJ5" i="1" s="1"/>
</calcChain>
</file>

<file path=xl/sharedStrings.xml><?xml version="1.0" encoding="utf-8"?>
<sst xmlns="http://schemas.openxmlformats.org/spreadsheetml/2006/main" count="485" uniqueCount="248">
  <si>
    <t>NAME OF OFFICE NAME OF CANDIDATE(S)</t>
  </si>
  <si>
    <t>R</t>
  </si>
  <si>
    <t>D</t>
  </si>
  <si>
    <t>Beaver</t>
  </si>
  <si>
    <t>Cedron</t>
  </si>
  <si>
    <t>Colorado</t>
  </si>
  <si>
    <t>Elkhorn</t>
  </si>
  <si>
    <t>Franklin</t>
  </si>
  <si>
    <t>Golden Belt</t>
  </si>
  <si>
    <t>Grant</t>
  </si>
  <si>
    <t>Hanover</t>
  </si>
  <si>
    <t>Highland</t>
  </si>
  <si>
    <t>Indiana</t>
  </si>
  <si>
    <t>Logan</t>
  </si>
  <si>
    <t>Madison</t>
  </si>
  <si>
    <t>Marion</t>
  </si>
  <si>
    <t>Orange</t>
  </si>
  <si>
    <t>Pleasant</t>
  </si>
  <si>
    <t>Salt Creek</t>
  </si>
  <si>
    <t>Scott</t>
  </si>
  <si>
    <t>Valley</t>
  </si>
  <si>
    <t>Vesper</t>
  </si>
  <si>
    <t>A</t>
  </si>
  <si>
    <t>T</t>
  </si>
  <si>
    <t>Alan LaPolice</t>
  </si>
  <si>
    <t>P</t>
  </si>
  <si>
    <t>Roger Marshall</t>
  </si>
  <si>
    <t>Troy L. Waymaster</t>
  </si>
  <si>
    <t>Governor/Lt Governor</t>
  </si>
  <si>
    <t>Secretary of State</t>
  </si>
  <si>
    <t>Brian "Bam" McClendon</t>
  </si>
  <si>
    <t>Scott Schwab</t>
  </si>
  <si>
    <t>Attorney General</t>
  </si>
  <si>
    <t>Sarah G. Swain</t>
  </si>
  <si>
    <t>Derek Schmidt</t>
  </si>
  <si>
    <t>Commissioner of Insurance</t>
  </si>
  <si>
    <t>Nathaniel McLaughlin</t>
  </si>
  <si>
    <t>Vicki Schmidt</t>
  </si>
  <si>
    <t>State Representative 107th District</t>
  </si>
  <si>
    <t>State Representative 109th District</t>
  </si>
  <si>
    <t>Susan L. Concannon</t>
  </si>
  <si>
    <t>State Treasurer</t>
  </si>
  <si>
    <t>Jake LaTurner</t>
  </si>
  <si>
    <t>County Commissioner 1st District</t>
  </si>
  <si>
    <t>Randy Lohman</t>
  </si>
  <si>
    <t>Marci Francisco</t>
  </si>
  <si>
    <t>I</t>
  </si>
  <si>
    <t>L</t>
  </si>
  <si>
    <t>Rob Hodgkinson</t>
  </si>
  <si>
    <t>Bryan Bombardier</t>
  </si>
  <si>
    <t>Rick Kloos/Nathaniel Kloos</t>
  </si>
  <si>
    <t>Kris Kobach/Wink Hartman</t>
  </si>
  <si>
    <t>Greg Orman/John Doll</t>
  </si>
  <si>
    <t>Jeff Caldwell/Mary Gerlt</t>
  </si>
  <si>
    <t>Laura Kelly/Lynn Rogers</t>
  </si>
  <si>
    <r>
      <t>Abstract of Votes Cast at the</t>
    </r>
    <r>
      <rPr>
        <b/>
        <u/>
        <sz val="12"/>
        <rFont val="Arial"/>
        <family val="2"/>
      </rPr>
      <t xml:space="preserve"> General</t>
    </r>
    <r>
      <rPr>
        <sz val="12"/>
        <rFont val="Arial"/>
        <family val="2"/>
      </rPr>
      <t xml:space="preserve"> Election in Lincoln County, Kansas, on the 7</t>
    </r>
    <r>
      <rPr>
        <b/>
        <u/>
        <sz val="12"/>
        <rFont val="Arial"/>
        <family val="2"/>
      </rPr>
      <t>th</t>
    </r>
    <r>
      <rPr>
        <sz val="12"/>
        <rFont val="Arial"/>
        <family val="2"/>
      </rPr>
      <t xml:space="preserve"> day of November, </t>
    </r>
    <r>
      <rPr>
        <b/>
        <u/>
        <sz val="12"/>
        <rFont val="Arial"/>
        <family val="2"/>
      </rPr>
      <t>2023</t>
    </r>
    <r>
      <rPr>
        <sz val="12"/>
        <rFont val="Arial"/>
        <family val="2"/>
      </rPr>
      <t>.</t>
    </r>
  </si>
  <si>
    <t>Barnard City Council Position 3</t>
  </si>
  <si>
    <t>Bob Keach</t>
  </si>
  <si>
    <t>Barnard City Council Position 4</t>
  </si>
  <si>
    <t>Barnard City Council Position 5</t>
  </si>
  <si>
    <t>Randel Stevens</t>
  </si>
  <si>
    <t>Barnard</t>
  </si>
  <si>
    <t>Beverly</t>
  </si>
  <si>
    <t>Sylvan Grove</t>
  </si>
  <si>
    <t>Russell</t>
  </si>
  <si>
    <t>Mitchell</t>
  </si>
  <si>
    <t>Osborne</t>
  </si>
  <si>
    <t>City of Beverly Mayor</t>
  </si>
  <si>
    <t>Beverly City Council Position 1</t>
  </si>
  <si>
    <t>Beverly City Council Position 2</t>
  </si>
  <si>
    <t>City of Lincoln Center Precinct I Position 1</t>
  </si>
  <si>
    <t>City of Lincoln Center Precinct II Position 1</t>
  </si>
  <si>
    <t>City of Lincoln Center Position At-Large</t>
  </si>
  <si>
    <t>City of Sylvan Grove Council Position 3</t>
  </si>
  <si>
    <t>City of Sylvan Grove Council Position 4</t>
  </si>
  <si>
    <t>City of Sylvan Grove Council Position 5</t>
  </si>
  <si>
    <t>USD 298 Member District 2 Position 2</t>
  </si>
  <si>
    <t>USD 298 Member District 2 Position 4</t>
  </si>
  <si>
    <t>USD 298 Member District 2 Position 6</t>
  </si>
  <si>
    <t>USD 298 Member District 1 Position 5 UE</t>
  </si>
  <si>
    <t>USD 299 Member 1 Position 1</t>
  </si>
  <si>
    <t>USD 299 Member 2 Position 2</t>
  </si>
  <si>
    <t>USD 299 Member 1 Position 3</t>
  </si>
  <si>
    <t>USD 299 Member At-Large</t>
  </si>
  <si>
    <t>USD 239 Position 1</t>
  </si>
  <si>
    <t>USD 239 Position 2</t>
  </si>
  <si>
    <t>USD 239 Position 3</t>
  </si>
  <si>
    <t>USD 239 Position 7</t>
  </si>
  <si>
    <t>USD 112 Member 7 Position 7 At-Large</t>
  </si>
  <si>
    <t>Post Rock Extension District No.1 Position 1</t>
  </si>
  <si>
    <t>Post Rock Extension District No.1 Position 2</t>
  </si>
  <si>
    <t>David Flaherty</t>
  </si>
  <si>
    <t>Angela K Corpstein</t>
  </si>
  <si>
    <t>USD 298 Member At-large</t>
  </si>
  <si>
    <t>Dale Romesburg</t>
  </si>
  <si>
    <t>Becky Good</t>
  </si>
  <si>
    <t>David Bell</t>
  </si>
  <si>
    <t>Jeana K Eckhart</t>
  </si>
  <si>
    <t>Sarah Diehl</t>
  </si>
  <si>
    <t>Bree McReynolds-Baetz</t>
  </si>
  <si>
    <t>John Buttenhoff</t>
  </si>
  <si>
    <t>Raine Bradshaw</t>
  </si>
  <si>
    <t>Glenda Buttenhoff</t>
  </si>
  <si>
    <t>Carl Nielsen</t>
  </si>
  <si>
    <t>Marc Lovin</t>
  </si>
  <si>
    <t>C.J. Johns</t>
  </si>
  <si>
    <t>Garett Lee Folger</t>
  </si>
  <si>
    <t>Megan Grimes</t>
  </si>
  <si>
    <t>Kyler Macy</t>
  </si>
  <si>
    <t>Todd Just</t>
  </si>
  <si>
    <t>Douglas Plummer</t>
  </si>
  <si>
    <t>Chad M Rogers</t>
  </si>
  <si>
    <t xml:space="preserve">USD </t>
  </si>
  <si>
    <t>Battle Creek</t>
  </si>
  <si>
    <t>Lincoln Center</t>
  </si>
  <si>
    <t>Dwight Watson</t>
  </si>
  <si>
    <t>Bradon Sahlfeld</t>
  </si>
  <si>
    <t>Harold Flaherty</t>
  </si>
  <si>
    <t>Kathryn Flaming</t>
  </si>
  <si>
    <t>Rick Verbeek</t>
  </si>
  <si>
    <t>Robert Woody</t>
  </si>
  <si>
    <t>Aletta Flaherty</t>
  </si>
  <si>
    <t>Jessica Thornhill</t>
  </si>
  <si>
    <t>Joel McCosh</t>
  </si>
  <si>
    <t>Bill Huehl</t>
  </si>
  <si>
    <t>Hayden Howard</t>
  </si>
  <si>
    <t>Mark Luce</t>
  </si>
  <si>
    <t>Patti Winters</t>
  </si>
  <si>
    <t>Adam Boyd</t>
  </si>
  <si>
    <t>Bree Baetz</t>
  </si>
  <si>
    <t>Howard</t>
  </si>
  <si>
    <t>Jeffrey Lonberger</t>
  </si>
  <si>
    <t>Luce</t>
  </si>
  <si>
    <t>Robert Thompson</t>
  </si>
  <si>
    <t>Angela Corpstein</t>
  </si>
  <si>
    <t>Arletta Morse</t>
  </si>
  <si>
    <t>Ben Knight</t>
  </si>
  <si>
    <t>Brandon Howard</t>
  </si>
  <si>
    <t>Clay Haring</t>
  </si>
  <si>
    <t>David Gurney</t>
  </si>
  <si>
    <t>Eric Yates</t>
  </si>
  <si>
    <t>Glenn Stegman</t>
  </si>
  <si>
    <t>Jason Hull</t>
  </si>
  <si>
    <t>Jonathan Schale</t>
  </si>
  <si>
    <t>Kathy Moss</t>
  </si>
  <si>
    <t>Pam Morgan</t>
  </si>
  <si>
    <t>Randy Lohmann</t>
  </si>
  <si>
    <t>Susan Reinert</t>
  </si>
  <si>
    <t>Darren Ammon</t>
  </si>
  <si>
    <t>Jody Sigle</t>
  </si>
  <si>
    <t>John Branda</t>
  </si>
  <si>
    <t>Mike Weatherman</t>
  </si>
  <si>
    <t>Mitchell Keller</t>
  </si>
  <si>
    <t>Sam Brummer</t>
  </si>
  <si>
    <t>Sidney Ammons</t>
  </si>
  <si>
    <t>Terri Lilac</t>
  </si>
  <si>
    <t>Zach McClure</t>
  </si>
  <si>
    <t>Louis McCoy</t>
  </si>
  <si>
    <t>Brent Pahl</t>
  </si>
  <si>
    <t>Calvin McCoy</t>
  </si>
  <si>
    <t>Cheyenne Meyer</t>
  </si>
  <si>
    <t>Jeremy Wacker</t>
  </si>
  <si>
    <t>Jon Branda</t>
  </si>
  <si>
    <t>Mike Ward</t>
  </si>
  <si>
    <t>Steven Ammon</t>
  </si>
  <si>
    <t>Terry Lilak</t>
  </si>
  <si>
    <t>Darran Ammons</t>
  </si>
  <si>
    <t>Eric Frederking</t>
  </si>
  <si>
    <t>Michele Splitter</t>
  </si>
  <si>
    <t>Robin Ward</t>
  </si>
  <si>
    <t>Sandy Labertew</t>
  </si>
  <si>
    <t>Sidney Ammon</t>
  </si>
  <si>
    <t>Stephanie Lloyd</t>
  </si>
  <si>
    <t>Jeana Eckhart</t>
  </si>
  <si>
    <t>Lisa Feldkamp</t>
  </si>
  <si>
    <t>Willy Wodell</t>
  </si>
  <si>
    <t>Jeff White</t>
  </si>
  <si>
    <t>Jeremy Rosebrook</t>
  </si>
  <si>
    <t>Jim Metz</t>
  </si>
  <si>
    <t>Al Joe Wallace</t>
  </si>
  <si>
    <t>Carol Good</t>
  </si>
  <si>
    <t>Chris Gerbitz</t>
  </si>
  <si>
    <t>Jeffrey Ahring</t>
  </si>
  <si>
    <t>Meita Lyne</t>
  </si>
  <si>
    <t>Rhonda Bell</t>
  </si>
  <si>
    <t>Robert Thimpson</t>
  </si>
  <si>
    <t>Sarah Esposito</t>
  </si>
  <si>
    <t>Darris Meitler</t>
  </si>
  <si>
    <t>Tim Hiitter</t>
  </si>
  <si>
    <t>Trent Leach</t>
  </si>
  <si>
    <t>Daren Amins</t>
  </si>
  <si>
    <t>Haley Richards</t>
  </si>
  <si>
    <t>Lynn Leach</t>
  </si>
  <si>
    <t>Mark Spears</t>
  </si>
  <si>
    <t>Teresa Ebert</t>
  </si>
  <si>
    <t>Colleen Ancell</t>
  </si>
  <si>
    <t>Jared Sulsar</t>
  </si>
  <si>
    <t>Pam Meyer</t>
  </si>
  <si>
    <t>Bryan Gier</t>
  </si>
  <si>
    <t>Stan Labertew</t>
  </si>
  <si>
    <t>Jeffery Keith</t>
  </si>
  <si>
    <t>Brady Coover</t>
  </si>
  <si>
    <t>Carla Moricle</t>
  </si>
  <si>
    <t>Carly Errebo</t>
  </si>
  <si>
    <t>Cody Wolting</t>
  </si>
  <si>
    <t>Dena Sorensen</t>
  </si>
  <si>
    <t>Doug Sulsar</t>
  </si>
  <si>
    <t>Emily Carney</t>
  </si>
  <si>
    <t>Erica Reinert</t>
  </si>
  <si>
    <t>Erin Suelter</t>
  </si>
  <si>
    <t>Gene Freisen</t>
  </si>
  <si>
    <t>Jason Coover</t>
  </si>
  <si>
    <t>Jeanne Crangle</t>
  </si>
  <si>
    <t>Jennifer Huehl</t>
  </si>
  <si>
    <t>Jim Wiebke</t>
  </si>
  <si>
    <t>John Baetz</t>
  </si>
  <si>
    <t>Kathy Pilcher</t>
  </si>
  <si>
    <t>Kris Heinz</t>
  </si>
  <si>
    <t>Kristen Dail</t>
  </si>
  <si>
    <t>Kristy Rosebrook</t>
  </si>
  <si>
    <t>Lisa Carney</t>
  </si>
  <si>
    <t>Matt Winters</t>
  </si>
  <si>
    <t>Max Wallace</t>
  </si>
  <si>
    <t>Michael Ryan Spear</t>
  </si>
  <si>
    <t>Norman Mannel</t>
  </si>
  <si>
    <t>Ruth Sorensen</t>
  </si>
  <si>
    <t>Sara Rosebrook</t>
  </si>
  <si>
    <t>Teri Hiitter</t>
  </si>
  <si>
    <t>Abby Gerlmann</t>
  </si>
  <si>
    <t>Becky Rathbun</t>
  </si>
  <si>
    <t>Chad Walter</t>
  </si>
  <si>
    <t>Dedra Wehrman</t>
  </si>
  <si>
    <t>Jay Core</t>
  </si>
  <si>
    <t>Jeana Elkhart</t>
  </si>
  <si>
    <t>Jenna Kratky</t>
  </si>
  <si>
    <t>Joe Flaherty</t>
  </si>
  <si>
    <t>Kerry Smith</t>
  </si>
  <si>
    <t>Leland Clark</t>
  </si>
  <si>
    <t>Meghan Habiger</t>
  </si>
  <si>
    <t>Susan Wolleson</t>
  </si>
  <si>
    <t>Teri Hiiter</t>
  </si>
  <si>
    <t>Tim Kissick</t>
  </si>
  <si>
    <t>Tim Meier</t>
  </si>
  <si>
    <t>Toby Meyer</t>
  </si>
  <si>
    <t>Todd Suelter</t>
  </si>
  <si>
    <t>Grand Totals</t>
  </si>
  <si>
    <t>Lincoln County Totals</t>
  </si>
  <si>
    <t>From clerk: Darren Ammon and Stephanie Lloyd won pos 3 + 5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</si>
</sst>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0"/>
      <name val="Arial"/>
    </font>
    <font>
      <sz val="10"/>
      <name val="Arial"/>
      <family val="2"/>
    </font>
    <font>
      <sz val="8"/>
      <name val="Arial"/>
      <family val="2"/>
    </font>
    <font>
      <u/>
      <sz val="7"/>
      <name val="Arial"/>
      <family val="2"/>
    </font>
    <font>
      <sz val="10"/>
      <name val="Arial"/>
      <family val="2"/>
    </font>
    <font>
      <b/>
      <sz val="8"/>
      <name val="Arial"/>
      <family val="2"/>
    </font>
    <font>
      <b/>
      <sz val="10"/>
      <name val="Arial"/>
      <family val="2"/>
    </font>
    <font>
      <b/>
      <u/>
      <sz val="7"/>
      <name val="Arial"/>
      <family val="2"/>
    </font>
    <font>
      <sz val="12"/>
      <name val="Arial"/>
      <family val="2"/>
    </font>
    <font>
      <b/>
      <u/>
      <sz val="12"/>
      <name val="Arial"/>
      <family val="2"/>
    </font>
    <font>
      <sz val="14"/>
      <name val="Arial"/>
      <family val="2"/>
    </font>
    <font>
      <b/>
      <sz val="14"/>
      <name val="Arial"/>
      <family val="2"/>
    </font>
    <font>
      <b/>
      <u/>
      <sz val="14"/>
      <name val="Arial"/>
      <family val="2"/>
    </font>
    <font>
      <sz val="14"/>
      <name val="Webdings"/>
      <family val="1"/>
      <charset val="2"/>
    </font>
    <font>
      <u/>
      <sz val="9"/>
      <name val="Arial"/>
      <family val="2"/>
    </font>
    <font>
      <b/>
      <sz val="12"/>
      <name val="Arial"/>
      <family val="2"/>
    </font>
    <font>
      <u/>
      <sz val="10"/>
      <name val="Arial"/>
      <family val="2"/>
    </font>
    <font>
      <u/>
      <sz val="10"/>
      <name val="Arial"/>
      <family val="2"/>
    </font>
    <font>
      <sz val="10"/>
      <name val="Arial"/>
      <family val="2"/>
    </font>
    <font>
      <b/>
      <sz val="10"/>
      <name val="Arial"/>
      <family val="2"/>
    </font>
    <font>
      <sz val="11"/>
      <color theme="1"/>
      <name val="Calibri"/>
      <family val="2"/>
      <scheme val="minor"/>
    </font>
    <font>
      <sz val="10"/>
      <color theme="1"/>
      <name val="Arial"/>
      <family val="2"/>
    </font>
    <font>
      <sz val="9"/>
      <color theme="1"/>
      <name val="Arial"/>
      <family val="2"/>
    </font>
    <font>
      <sz val="8.5"/>
      <color theme="1"/>
      <name val="Arial"/>
      <family val="2"/>
    </font>
    <font>
      <sz val="10"/>
      <color rgb="FFFF0000"/>
      <name val="Arial"/>
      <family val="2"/>
    </font>
  </fonts>
  <fills count="5">
    <fill>
      <patternFill patternType="none"/>
    </fill>
    <fill>
      <patternFill patternType="gray125"/>
    </fill>
    <fill>
      <patternFill patternType="solid">
        <fgColor indexed="22"/>
        <bgColor indexed="64"/>
      </patternFill>
    </fill>
    <fill>
      <patternFill patternType="solid">
        <fgColor theme="0" tint="-0.249977111117893"/>
        <bgColor indexed="64"/>
      </patternFill>
    </fill>
    <fill>
      <patternFill patternType="solid">
        <fgColor theme="0"/>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medium">
        <color indexed="64"/>
      </left>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thin">
        <color indexed="64"/>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style="thin">
        <color indexed="64"/>
      </left>
      <right/>
      <top/>
      <bottom style="medium">
        <color indexed="64"/>
      </bottom>
      <diagonal/>
    </border>
  </borders>
  <cellStyleXfs count="2">
    <xf numFmtId="0" fontId="0" fillId="0" borderId="0"/>
    <xf numFmtId="0" fontId="20" fillId="0" borderId="0"/>
  </cellStyleXfs>
  <cellXfs count="178">
    <xf numFmtId="0" fontId="0" fillId="0" borderId="0" xfId="0"/>
    <xf numFmtId="0" fontId="0" fillId="0" borderId="0" xfId="0" applyAlignment="1">
      <alignment vertical="center"/>
    </xf>
    <xf numFmtId="0" fontId="1" fillId="2" borderId="3" xfId="0" applyFont="1" applyFill="1" applyBorder="1" applyAlignment="1">
      <alignment horizontal="center"/>
    </xf>
    <xf numFmtId="0" fontId="3" fillId="2" borderId="4" xfId="0" applyFont="1" applyFill="1" applyBorder="1" applyAlignment="1">
      <alignment horizontal="left"/>
    </xf>
    <xf numFmtId="0" fontId="2" fillId="2" borderId="6" xfId="0" applyFont="1" applyFill="1" applyBorder="1" applyAlignment="1">
      <alignment horizontal="center" vertical="center"/>
    </xf>
    <xf numFmtId="0" fontId="1" fillId="2" borderId="0" xfId="0" applyFont="1" applyFill="1" applyAlignment="1">
      <alignment horizontal="center"/>
    </xf>
    <xf numFmtId="0" fontId="1" fillId="0" borderId="0" xfId="0" applyFont="1" applyAlignment="1">
      <alignment horizontal="center" vertical="center"/>
    </xf>
    <xf numFmtId="0" fontId="1" fillId="0" borderId="4" xfId="0" applyFont="1" applyBorder="1" applyAlignment="1">
      <alignment horizontal="center"/>
    </xf>
    <xf numFmtId="0" fontId="2" fillId="2" borderId="7" xfId="0" applyFont="1" applyFill="1" applyBorder="1" applyAlignment="1">
      <alignment horizontal="center" vertical="center"/>
    </xf>
    <xf numFmtId="0" fontId="5" fillId="2" borderId="12" xfId="0" applyFont="1" applyFill="1" applyBorder="1" applyAlignment="1">
      <alignment horizontal="center" vertical="center"/>
    </xf>
    <xf numFmtId="0" fontId="5" fillId="2" borderId="13" xfId="0" applyFont="1" applyFill="1" applyBorder="1" applyAlignment="1">
      <alignment horizontal="center" vertical="center"/>
    </xf>
    <xf numFmtId="0" fontId="6" fillId="0" borderId="14" xfId="0" applyFont="1" applyBorder="1" applyAlignment="1">
      <alignment horizontal="right"/>
    </xf>
    <xf numFmtId="0" fontId="6" fillId="2" borderId="15" xfId="0" applyFont="1" applyFill="1" applyBorder="1" applyAlignment="1">
      <alignment horizontal="right"/>
    </xf>
    <xf numFmtId="0" fontId="6" fillId="0" borderId="0" xfId="0" applyFont="1"/>
    <xf numFmtId="0" fontId="1" fillId="0" borderId="0" xfId="0" applyFont="1" applyAlignment="1">
      <alignment vertical="center"/>
    </xf>
    <xf numFmtId="0" fontId="6" fillId="0" borderId="20" xfId="0" applyFont="1" applyBorder="1"/>
    <xf numFmtId="0" fontId="1" fillId="0" borderId="0" xfId="0" applyFont="1" applyAlignment="1">
      <alignment horizontal="center"/>
    </xf>
    <xf numFmtId="0" fontId="10" fillId="0" borderId="0" xfId="0" applyFont="1"/>
    <xf numFmtId="0" fontId="10" fillId="0" borderId="0" xfId="0" applyFont="1" applyAlignment="1">
      <alignment horizontal="center"/>
    </xf>
    <xf numFmtId="0" fontId="11" fillId="0" borderId="0" xfId="0" applyFont="1"/>
    <xf numFmtId="0" fontId="12" fillId="0" borderId="0" xfId="0" applyFont="1"/>
    <xf numFmtId="0" fontId="10" fillId="0" borderId="0" xfId="0" applyFont="1" applyAlignment="1">
      <alignment horizontal="right"/>
    </xf>
    <xf numFmtId="0" fontId="13" fillId="0" borderId="0" xfId="0" applyFont="1" applyAlignment="1">
      <alignment horizontal="center"/>
    </xf>
    <xf numFmtId="0" fontId="11" fillId="0" borderId="0" xfId="0" applyFont="1" applyAlignment="1">
      <alignment horizontal="center"/>
    </xf>
    <xf numFmtId="0" fontId="4" fillId="0" borderId="0" xfId="0" applyFont="1" applyAlignment="1">
      <alignment horizontal="left"/>
    </xf>
    <xf numFmtId="0" fontId="15" fillId="0" borderId="0" xfId="0" applyFont="1"/>
    <xf numFmtId="0" fontId="4" fillId="0" borderId="0" xfId="0" applyFont="1" applyAlignment="1">
      <alignment horizontal="center"/>
    </xf>
    <xf numFmtId="0" fontId="4" fillId="0" borderId="0" xfId="0" applyFont="1"/>
    <xf numFmtId="0" fontId="16" fillId="0" borderId="0" xfId="0" applyFont="1"/>
    <xf numFmtId="0" fontId="17" fillId="0" borderId="0" xfId="0" applyFont="1"/>
    <xf numFmtId="0" fontId="18" fillId="0" borderId="0" xfId="0" applyFont="1" applyAlignment="1">
      <alignment horizontal="center"/>
    </xf>
    <xf numFmtId="0" fontId="18" fillId="0" borderId="0" xfId="0" applyFont="1"/>
    <xf numFmtId="0" fontId="6" fillId="0" borderId="13" xfId="0" applyFont="1" applyBorder="1" applyAlignment="1">
      <alignment horizontal="right"/>
    </xf>
    <xf numFmtId="0" fontId="14" fillId="0" borderId="0" xfId="0" applyFont="1" applyAlignment="1">
      <alignment horizontal="left"/>
    </xf>
    <xf numFmtId="0" fontId="3" fillId="0" borderId="0" xfId="0" applyFont="1" applyAlignment="1">
      <alignment horizontal="left"/>
    </xf>
    <xf numFmtId="0" fontId="19" fillId="0" borderId="0" xfId="0" applyFont="1" applyAlignment="1">
      <alignment horizontal="center"/>
    </xf>
    <xf numFmtId="0" fontId="4" fillId="0" borderId="4" xfId="0" applyFont="1" applyBorder="1" applyAlignment="1">
      <alignment horizontal="center"/>
    </xf>
    <xf numFmtId="0" fontId="4" fillId="0" borderId="1" xfId="0" applyFont="1" applyBorder="1"/>
    <xf numFmtId="0" fontId="21" fillId="0" borderId="0" xfId="1" applyFont="1" applyAlignment="1">
      <alignment vertical="center"/>
    </xf>
    <xf numFmtId="0" fontId="16" fillId="0" borderId="0" xfId="0" applyFont="1" applyAlignment="1">
      <alignment horizontal="left"/>
    </xf>
    <xf numFmtId="0" fontId="4" fillId="0" borderId="3" xfId="0" applyFont="1" applyBorder="1" applyAlignment="1">
      <alignment horizontal="center"/>
    </xf>
    <xf numFmtId="0" fontId="23" fillId="0" borderId="1" xfId="1" applyFont="1" applyBorder="1" applyAlignment="1">
      <alignment vertical="center"/>
    </xf>
    <xf numFmtId="0" fontId="0" fillId="0" borderId="4" xfId="0" applyBorder="1" applyAlignment="1">
      <alignment horizontal="center"/>
    </xf>
    <xf numFmtId="0" fontId="6" fillId="0" borderId="15" xfId="0" applyFont="1" applyBorder="1"/>
    <xf numFmtId="0" fontId="6" fillId="0" borderId="16" xfId="0" applyFont="1" applyBorder="1"/>
    <xf numFmtId="0" fontId="22" fillId="0" borderId="0" xfId="1" applyFont="1" applyAlignment="1">
      <alignment vertical="center"/>
    </xf>
    <xf numFmtId="0" fontId="23" fillId="0" borderId="0" xfId="1" applyFont="1" applyAlignment="1">
      <alignment vertical="center"/>
    </xf>
    <xf numFmtId="0" fontId="4" fillId="0" borderId="4" xfId="0" applyFont="1" applyBorder="1"/>
    <xf numFmtId="0" fontId="0" fillId="0" borderId="1" xfId="0" applyBorder="1"/>
    <xf numFmtId="0" fontId="1" fillId="4" borderId="1" xfId="0" applyFont="1" applyFill="1" applyBorder="1"/>
    <xf numFmtId="0" fontId="1" fillId="0" borderId="1" xfId="0" applyFont="1" applyBorder="1"/>
    <xf numFmtId="0" fontId="6" fillId="4" borderId="14" xfId="0" applyFont="1" applyFill="1" applyBorder="1" applyAlignment="1">
      <alignment horizontal="right"/>
    </xf>
    <xf numFmtId="0" fontId="1" fillId="0" borderId="1" xfId="0" applyFont="1" applyBorder="1" applyAlignment="1" applyProtection="1">
      <alignment horizontal="right"/>
      <protection locked="0"/>
    </xf>
    <xf numFmtId="0" fontId="3" fillId="2" borderId="10" xfId="0" applyFont="1" applyFill="1" applyBorder="1" applyAlignment="1" applyProtection="1">
      <alignment horizontal="left"/>
      <protection locked="0"/>
    </xf>
    <xf numFmtId="0" fontId="1" fillId="2" borderId="10" xfId="0" applyFont="1" applyFill="1" applyBorder="1" applyAlignment="1" applyProtection="1">
      <alignment horizontal="right"/>
      <protection locked="0"/>
    </xf>
    <xf numFmtId="0" fontId="1" fillId="0" borderId="2" xfId="0" applyFont="1" applyBorder="1" applyAlignment="1" applyProtection="1">
      <alignment horizontal="right"/>
      <protection locked="0"/>
    </xf>
    <xf numFmtId="0" fontId="1" fillId="0" borderId="5" xfId="0" applyFont="1" applyBorder="1" applyAlignment="1" applyProtection="1">
      <alignment horizontal="right"/>
      <protection locked="0"/>
    </xf>
    <xf numFmtId="0" fontId="0" fillId="0" borderId="1" xfId="0" applyBorder="1" applyProtection="1">
      <protection locked="0"/>
    </xf>
    <xf numFmtId="0" fontId="0" fillId="0" borderId="18" xfId="0" applyBorder="1" applyProtection="1">
      <protection locked="0"/>
    </xf>
    <xf numFmtId="0" fontId="1" fillId="0" borderId="19" xfId="0" applyFont="1" applyBorder="1" applyAlignment="1" applyProtection="1">
      <alignment horizontal="right"/>
      <protection locked="0"/>
    </xf>
    <xf numFmtId="0" fontId="1" fillId="0" borderId="18" xfId="0" applyFont="1" applyBorder="1" applyAlignment="1" applyProtection="1">
      <alignment horizontal="right"/>
      <protection locked="0"/>
    </xf>
    <xf numFmtId="0" fontId="3" fillId="2" borderId="3" xfId="0" applyFont="1" applyFill="1" applyBorder="1" applyAlignment="1" applyProtection="1">
      <alignment horizontal="left"/>
      <protection locked="0"/>
    </xf>
    <xf numFmtId="0" fontId="1" fillId="2" borderId="3" xfId="0" applyFont="1" applyFill="1" applyBorder="1" applyAlignment="1" applyProtection="1">
      <alignment horizontal="right"/>
      <protection locked="0"/>
    </xf>
    <xf numFmtId="0" fontId="1" fillId="0" borderId="20" xfId="0" applyFont="1" applyBorder="1" applyAlignment="1" applyProtection="1">
      <alignment horizontal="right"/>
      <protection locked="0"/>
    </xf>
    <xf numFmtId="0" fontId="1" fillId="0" borderId="8" xfId="0" applyFont="1" applyBorder="1" applyAlignment="1" applyProtection="1">
      <alignment horizontal="right"/>
      <protection locked="0"/>
    </xf>
    <xf numFmtId="0" fontId="1" fillId="0" borderId="9" xfId="0" applyFont="1" applyBorder="1" applyAlignment="1" applyProtection="1">
      <alignment horizontal="right"/>
      <protection locked="0"/>
    </xf>
    <xf numFmtId="0" fontId="1" fillId="0" borderId="11" xfId="0" applyFont="1" applyBorder="1" applyAlignment="1" applyProtection="1">
      <alignment horizontal="right"/>
      <protection locked="0"/>
    </xf>
    <xf numFmtId="0" fontId="1" fillId="4" borderId="1" xfId="0" applyFont="1" applyFill="1" applyBorder="1" applyAlignment="1" applyProtection="1">
      <alignment horizontal="right"/>
      <protection locked="0"/>
    </xf>
    <xf numFmtId="0" fontId="1" fillId="4" borderId="2" xfId="0" applyFont="1" applyFill="1" applyBorder="1" applyAlignment="1" applyProtection="1">
      <alignment horizontal="right"/>
      <protection locked="0"/>
    </xf>
    <xf numFmtId="0" fontId="6" fillId="3" borderId="16" xfId="0" applyFont="1" applyFill="1" applyBorder="1"/>
    <xf numFmtId="0" fontId="0" fillId="3" borderId="1" xfId="0" applyFill="1" applyBorder="1"/>
    <xf numFmtId="0" fontId="1" fillId="2" borderId="10" xfId="0" applyFont="1" applyFill="1" applyBorder="1" applyAlignment="1">
      <alignment horizontal="right"/>
    </xf>
    <xf numFmtId="0" fontId="1" fillId="2" borderId="3" xfId="0" applyFont="1" applyFill="1" applyBorder="1" applyAlignment="1">
      <alignment horizontal="right"/>
    </xf>
    <xf numFmtId="0" fontId="0" fillId="3" borderId="16" xfId="0" applyFill="1" applyBorder="1"/>
    <xf numFmtId="0" fontId="3" fillId="2" borderId="0" xfId="0" applyFont="1" applyFill="1" applyAlignment="1">
      <alignment horizontal="left"/>
    </xf>
    <xf numFmtId="0" fontId="7" fillId="2" borderId="15" xfId="0" applyFont="1" applyFill="1" applyBorder="1" applyAlignment="1">
      <alignment horizontal="left"/>
    </xf>
    <xf numFmtId="0" fontId="0" fillId="3" borderId="4" xfId="0" applyFill="1" applyBorder="1"/>
    <xf numFmtId="0" fontId="6" fillId="3" borderId="15" xfId="0" applyFont="1" applyFill="1" applyBorder="1"/>
    <xf numFmtId="0" fontId="1" fillId="0" borderId="1" xfId="0" applyFont="1" applyBorder="1" applyProtection="1">
      <protection locked="0"/>
    </xf>
    <xf numFmtId="0" fontId="1" fillId="3" borderId="1" xfId="0" applyFont="1" applyFill="1" applyBorder="1" applyProtection="1">
      <protection locked="0"/>
    </xf>
    <xf numFmtId="0" fontId="1" fillId="4" borderId="1" xfId="0" applyFont="1" applyFill="1" applyBorder="1" applyProtection="1">
      <protection locked="0"/>
    </xf>
    <xf numFmtId="0" fontId="1" fillId="0" borderId="4" xfId="0" applyFont="1" applyBorder="1" applyProtection="1">
      <protection locked="0"/>
    </xf>
    <xf numFmtId="0" fontId="1" fillId="3" borderId="4" xfId="0" applyFont="1" applyFill="1" applyBorder="1" applyProtection="1">
      <protection locked="0"/>
    </xf>
    <xf numFmtId="0" fontId="1" fillId="0" borderId="4" xfId="0" applyFont="1" applyBorder="1" applyAlignment="1">
      <alignment horizontal="left"/>
    </xf>
    <xf numFmtId="0" fontId="1" fillId="0" borderId="4" xfId="0" applyFont="1" applyBorder="1"/>
    <xf numFmtId="0" fontId="1" fillId="0" borderId="1" xfId="0" applyFont="1" applyBorder="1" applyAlignment="1" applyProtection="1">
      <alignment horizontal="center"/>
      <protection locked="0"/>
    </xf>
    <xf numFmtId="0" fontId="6" fillId="3" borderId="14" xfId="0" applyFont="1" applyFill="1" applyBorder="1" applyAlignment="1">
      <alignment horizontal="right"/>
    </xf>
    <xf numFmtId="0" fontId="0" fillId="0" borderId="4" xfId="0" applyBorder="1"/>
    <xf numFmtId="0" fontId="1" fillId="0" borderId="3" xfId="0" applyFont="1" applyBorder="1" applyAlignment="1">
      <alignment horizontal="center"/>
    </xf>
    <xf numFmtId="0" fontId="0" fillId="4" borderId="4" xfId="0" applyFill="1" applyBorder="1"/>
    <xf numFmtId="0" fontId="0" fillId="3" borderId="18" xfId="0" applyFill="1" applyBorder="1"/>
    <xf numFmtId="0" fontId="1" fillId="0" borderId="18" xfId="0" applyFont="1" applyBorder="1" applyProtection="1">
      <protection locked="0"/>
    </xf>
    <xf numFmtId="0" fontId="1" fillId="3" borderId="18" xfId="0" applyFont="1" applyFill="1" applyBorder="1" applyProtection="1">
      <protection locked="0"/>
    </xf>
    <xf numFmtId="0" fontId="1" fillId="4" borderId="18" xfId="0" applyFont="1" applyFill="1" applyBorder="1" applyProtection="1">
      <protection locked="0"/>
    </xf>
    <xf numFmtId="0" fontId="0" fillId="0" borderId="9" xfId="0" applyBorder="1" applyProtection="1">
      <protection locked="0"/>
    </xf>
    <xf numFmtId="0" fontId="6" fillId="0" borderId="26" xfId="0" applyFont="1" applyBorder="1"/>
    <xf numFmtId="0" fontId="1" fillId="0" borderId="27" xfId="0" applyFont="1" applyBorder="1" applyProtection="1">
      <protection locked="0"/>
    </xf>
    <xf numFmtId="0" fontId="1" fillId="0" borderId="25" xfId="0" applyFont="1" applyBorder="1" applyProtection="1">
      <protection locked="0"/>
    </xf>
    <xf numFmtId="0" fontId="6" fillId="0" borderId="29" xfId="0" applyFont="1" applyBorder="1" applyAlignment="1">
      <alignment horizontal="right"/>
    </xf>
    <xf numFmtId="0" fontId="1" fillId="0" borderId="28" xfId="0" applyFont="1" applyBorder="1" applyProtection="1">
      <protection locked="0"/>
    </xf>
    <xf numFmtId="0" fontId="1" fillId="0" borderId="18" xfId="0" applyFont="1" applyBorder="1" applyAlignment="1" applyProtection="1">
      <alignment horizontal="center"/>
      <protection locked="0"/>
    </xf>
    <xf numFmtId="0" fontId="6" fillId="0" borderId="16" xfId="0" applyFont="1" applyBorder="1" applyAlignment="1">
      <alignment horizontal="right"/>
    </xf>
    <xf numFmtId="0" fontId="6" fillId="0" borderId="0" xfId="0" applyFont="1" applyAlignment="1">
      <alignment vertical="center"/>
    </xf>
    <xf numFmtId="0" fontId="1" fillId="0" borderId="18" xfId="0" applyFont="1" applyBorder="1" applyAlignment="1">
      <alignment horizontal="right"/>
    </xf>
    <xf numFmtId="0" fontId="1" fillId="0" borderId="1" xfId="0" applyFont="1" applyBorder="1" applyAlignment="1">
      <alignment horizontal="right"/>
    </xf>
    <xf numFmtId="0" fontId="1" fillId="0" borderId="9" xfId="0" applyFont="1" applyBorder="1" applyProtection="1">
      <protection locked="0"/>
    </xf>
    <xf numFmtId="0" fontId="1" fillId="3" borderId="9" xfId="0" applyFont="1" applyFill="1" applyBorder="1" applyProtection="1">
      <protection locked="0"/>
    </xf>
    <xf numFmtId="0" fontId="1" fillId="4" borderId="9" xfId="0" applyFont="1" applyFill="1" applyBorder="1" applyProtection="1">
      <protection locked="0"/>
    </xf>
    <xf numFmtId="0" fontId="1" fillId="0" borderId="24" xfId="0" applyFont="1" applyBorder="1" applyProtection="1">
      <protection locked="0"/>
    </xf>
    <xf numFmtId="0" fontId="1" fillId="0" borderId="9" xfId="0" applyFont="1" applyBorder="1" applyAlignment="1">
      <alignment horizontal="right"/>
    </xf>
    <xf numFmtId="0" fontId="0" fillId="3" borderId="10" xfId="0" applyFill="1" applyBorder="1" applyAlignment="1" applyProtection="1">
      <alignment horizontal="center"/>
      <protection locked="0"/>
    </xf>
    <xf numFmtId="0" fontId="0" fillId="3" borderId="3" xfId="0" applyFill="1" applyBorder="1" applyAlignment="1" applyProtection="1">
      <alignment horizontal="center"/>
      <protection locked="0"/>
    </xf>
    <xf numFmtId="0" fontId="0" fillId="3" borderId="15" xfId="0" applyFill="1" applyBorder="1" applyAlignment="1" applyProtection="1">
      <alignment horizontal="center"/>
      <protection locked="0"/>
    </xf>
    <xf numFmtId="0" fontId="16" fillId="2" borderId="17" xfId="0" applyFont="1" applyFill="1" applyBorder="1"/>
    <xf numFmtId="0" fontId="16" fillId="2" borderId="4" xfId="0" applyFont="1" applyFill="1" applyBorder="1"/>
    <xf numFmtId="0" fontId="0" fillId="3" borderId="9" xfId="0" applyFill="1" applyBorder="1"/>
    <xf numFmtId="0" fontId="16" fillId="2" borderId="17" xfId="0" applyFont="1" applyFill="1" applyBorder="1" applyAlignment="1">
      <alignment horizontal="left"/>
    </xf>
    <xf numFmtId="0" fontId="1" fillId="2" borderId="17" xfId="0" applyFont="1" applyFill="1" applyBorder="1"/>
    <xf numFmtId="0" fontId="6" fillId="2" borderId="15" xfId="0" applyFont="1" applyFill="1" applyBorder="1"/>
    <xf numFmtId="0" fontId="16" fillId="2" borderId="1" xfId="0" applyFont="1" applyFill="1" applyBorder="1"/>
    <xf numFmtId="0" fontId="0" fillId="3" borderId="1" xfId="0" applyFill="1" applyBorder="1" applyAlignment="1" applyProtection="1">
      <alignment horizontal="center"/>
      <protection locked="0"/>
    </xf>
    <xf numFmtId="0" fontId="0" fillId="3" borderId="18" xfId="0" applyFill="1" applyBorder="1" applyAlignment="1" applyProtection="1">
      <alignment horizontal="center"/>
      <protection locked="0"/>
    </xf>
    <xf numFmtId="0" fontId="0" fillId="3" borderId="9" xfId="0" applyFill="1" applyBorder="1" applyAlignment="1" applyProtection="1">
      <alignment horizontal="center"/>
      <protection locked="0"/>
    </xf>
    <xf numFmtId="0" fontId="0" fillId="3" borderId="16" xfId="0" applyFill="1" applyBorder="1" applyAlignment="1" applyProtection="1">
      <alignment horizontal="center"/>
      <protection locked="0"/>
    </xf>
    <xf numFmtId="0" fontId="6" fillId="0" borderId="26" xfId="0" applyFont="1" applyBorder="1" applyAlignment="1">
      <alignment horizontal="right"/>
    </xf>
    <xf numFmtId="0" fontId="1" fillId="4" borderId="18" xfId="0" applyFont="1" applyFill="1" applyBorder="1" applyAlignment="1" applyProtection="1">
      <alignment horizontal="right"/>
      <protection locked="0"/>
    </xf>
    <xf numFmtId="0" fontId="1" fillId="4" borderId="19" xfId="0" applyFont="1" applyFill="1" applyBorder="1" applyAlignment="1" applyProtection="1">
      <alignment horizontal="right"/>
      <protection locked="0"/>
    </xf>
    <xf numFmtId="0" fontId="1" fillId="0" borderId="9" xfId="0" applyFont="1" applyBorder="1" applyAlignment="1">
      <alignment horizontal="center"/>
    </xf>
    <xf numFmtId="0" fontId="1" fillId="0" borderId="1" xfId="0" applyFont="1" applyBorder="1" applyAlignment="1">
      <alignment horizontal="center"/>
    </xf>
    <xf numFmtId="0" fontId="1" fillId="0" borderId="18" xfId="0" applyFont="1" applyBorder="1" applyAlignment="1">
      <alignment horizontal="center"/>
    </xf>
    <xf numFmtId="0" fontId="1" fillId="0" borderId="18" xfId="0" applyFont="1" applyBorder="1"/>
    <xf numFmtId="0" fontId="5" fillId="2" borderId="6" xfId="0" applyFont="1" applyFill="1" applyBorder="1" applyAlignment="1">
      <alignment horizontal="center" vertical="center"/>
    </xf>
    <xf numFmtId="0" fontId="1" fillId="0" borderId="17" xfId="0" applyFont="1" applyBorder="1"/>
    <xf numFmtId="0" fontId="6" fillId="0" borderId="32" xfId="0" applyFont="1" applyBorder="1" applyAlignment="1">
      <alignment horizontal="center" vertical="center" textRotation="90" wrapText="1"/>
    </xf>
    <xf numFmtId="0" fontId="5" fillId="2" borderId="31" xfId="0" applyFont="1" applyFill="1" applyBorder="1" applyAlignment="1">
      <alignment horizontal="center" vertical="center"/>
    </xf>
    <xf numFmtId="0" fontId="5" fillId="2" borderId="33" xfId="0" applyFont="1" applyFill="1" applyBorder="1" applyAlignment="1">
      <alignment horizontal="center" vertical="center"/>
    </xf>
    <xf numFmtId="0" fontId="6" fillId="0" borderId="33" xfId="0" applyFont="1" applyBorder="1" applyAlignment="1">
      <alignment horizontal="right"/>
    </xf>
    <xf numFmtId="0" fontId="7" fillId="2" borderId="34" xfId="0" applyFont="1" applyFill="1" applyBorder="1" applyAlignment="1">
      <alignment horizontal="left"/>
    </xf>
    <xf numFmtId="0" fontId="6" fillId="2" borderId="34" xfId="0" applyFont="1" applyFill="1" applyBorder="1" applyAlignment="1">
      <alignment horizontal="right"/>
    </xf>
    <xf numFmtId="0" fontId="0" fillId="3" borderId="34" xfId="0" applyFill="1" applyBorder="1"/>
    <xf numFmtId="0" fontId="6" fillId="3" borderId="34" xfId="0" applyFont="1" applyFill="1" applyBorder="1"/>
    <xf numFmtId="0" fontId="0" fillId="3" borderId="34" xfId="0" applyFill="1" applyBorder="1" applyAlignment="1" applyProtection="1">
      <alignment horizontal="center"/>
      <protection locked="0"/>
    </xf>
    <xf numFmtId="0" fontId="6" fillId="0" borderId="35" xfId="0" applyFont="1" applyBorder="1" applyAlignment="1">
      <alignment horizontal="right"/>
    </xf>
    <xf numFmtId="0" fontId="1" fillId="0" borderId="6" xfId="0" applyFont="1" applyBorder="1" applyAlignment="1" applyProtection="1">
      <alignment horizontal="right"/>
      <protection locked="0"/>
    </xf>
    <xf numFmtId="0" fontId="1" fillId="0" borderId="10" xfId="0" applyFont="1" applyBorder="1" applyAlignment="1" applyProtection="1">
      <alignment horizontal="right"/>
      <protection locked="0"/>
    </xf>
    <xf numFmtId="0" fontId="1" fillId="0" borderId="3" xfId="0" applyFont="1" applyBorder="1" applyAlignment="1" applyProtection="1">
      <alignment horizontal="right"/>
      <protection locked="0"/>
    </xf>
    <xf numFmtId="0" fontId="1" fillId="0" borderId="10" xfId="0" applyFont="1" applyBorder="1" applyProtection="1">
      <protection locked="0"/>
    </xf>
    <xf numFmtId="0" fontId="1" fillId="0" borderId="3" xfId="0" applyFont="1" applyBorder="1" applyProtection="1">
      <protection locked="0"/>
    </xf>
    <xf numFmtId="0" fontId="6" fillId="0" borderId="21" xfId="0" applyFont="1" applyBorder="1" applyAlignment="1">
      <alignment horizontal="center" vertical="center" textRotation="90" wrapText="1"/>
    </xf>
    <xf numFmtId="0" fontId="1" fillId="0" borderId="0" xfId="0" applyFont="1" applyAlignment="1" applyProtection="1">
      <alignment horizontal="right"/>
      <protection locked="0"/>
    </xf>
    <xf numFmtId="0" fontId="1" fillId="0" borderId="17" xfId="0" applyFont="1" applyBorder="1" applyAlignment="1">
      <alignment horizontal="center"/>
    </xf>
    <xf numFmtId="0" fontId="0" fillId="0" borderId="17" xfId="0" applyBorder="1" applyProtection="1">
      <protection locked="0"/>
    </xf>
    <xf numFmtId="0" fontId="1" fillId="0" borderId="17" xfId="0" applyFont="1" applyBorder="1" applyProtection="1">
      <protection locked="0"/>
    </xf>
    <xf numFmtId="0" fontId="1" fillId="0" borderId="6" xfId="0" applyFont="1" applyBorder="1" applyProtection="1">
      <protection locked="0"/>
    </xf>
    <xf numFmtId="0" fontId="1" fillId="0" borderId="36" xfId="0" applyFont="1" applyBorder="1" applyProtection="1">
      <protection locked="0"/>
    </xf>
    <xf numFmtId="0" fontId="0" fillId="3" borderId="4" xfId="0" applyFill="1" applyBorder="1" applyAlignment="1" applyProtection="1">
      <alignment horizontal="center"/>
      <protection locked="0"/>
    </xf>
    <xf numFmtId="0" fontId="0" fillId="3" borderId="10" xfId="0" applyFill="1" applyBorder="1" applyAlignment="1">
      <alignment horizontal="center"/>
    </xf>
    <xf numFmtId="0" fontId="0" fillId="3" borderId="3" xfId="0" applyFill="1" applyBorder="1" applyAlignment="1">
      <alignment horizontal="center"/>
    </xf>
    <xf numFmtId="0" fontId="0" fillId="3" borderId="15" xfId="0" applyFill="1" applyBorder="1" applyAlignment="1">
      <alignment horizontal="center"/>
    </xf>
    <xf numFmtId="0" fontId="0" fillId="3" borderId="3" xfId="0" applyFill="1" applyBorder="1" applyAlignment="1" applyProtection="1">
      <alignment horizontal="center"/>
      <protection locked="0"/>
    </xf>
    <xf numFmtId="0" fontId="0" fillId="3" borderId="15" xfId="0" applyFill="1" applyBorder="1" applyAlignment="1" applyProtection="1">
      <alignment horizontal="center"/>
      <protection locked="0"/>
    </xf>
    <xf numFmtId="0" fontId="1" fillId="0" borderId="23" xfId="0" applyFont="1" applyBorder="1" applyAlignment="1">
      <alignment horizontal="center" vertical="center" textRotation="90" wrapText="1"/>
    </xf>
    <xf numFmtId="0" fontId="1" fillId="0" borderId="21" xfId="0" applyFont="1" applyBorder="1" applyAlignment="1">
      <alignment horizontal="center" vertical="center" textRotation="90" wrapText="1"/>
    </xf>
    <xf numFmtId="0" fontId="8" fillId="0" borderId="0" xfId="0" applyFont="1" applyAlignment="1">
      <alignment horizontal="center" vertical="center"/>
    </xf>
    <xf numFmtId="0" fontId="1" fillId="0" borderId="22" xfId="0" applyFont="1" applyBorder="1" applyAlignment="1">
      <alignment horizontal="center" vertical="center" textRotation="90" wrapText="1"/>
    </xf>
    <xf numFmtId="0" fontId="0" fillId="3" borderId="18" xfId="0" applyFill="1" applyBorder="1" applyAlignment="1">
      <alignment horizontal="center"/>
    </xf>
    <xf numFmtId="0" fontId="0" fillId="3" borderId="1" xfId="0" applyFill="1" applyBorder="1" applyAlignment="1">
      <alignment horizontal="center"/>
    </xf>
    <xf numFmtId="0" fontId="0" fillId="3" borderId="16" xfId="0" applyFill="1" applyBorder="1" applyAlignment="1">
      <alignment horizontal="center"/>
    </xf>
    <xf numFmtId="0" fontId="0" fillId="3" borderId="18" xfId="0" applyFill="1" applyBorder="1" applyAlignment="1" applyProtection="1">
      <alignment horizontal="center"/>
      <protection locked="0"/>
    </xf>
    <xf numFmtId="0" fontId="0" fillId="3" borderId="1" xfId="0" applyFill="1" applyBorder="1" applyAlignment="1" applyProtection="1">
      <alignment horizontal="center"/>
      <protection locked="0"/>
    </xf>
    <xf numFmtId="0" fontId="0" fillId="3" borderId="16" xfId="0" applyFill="1" applyBorder="1" applyAlignment="1" applyProtection="1">
      <alignment horizontal="center"/>
      <protection locked="0"/>
    </xf>
    <xf numFmtId="0" fontId="1" fillId="0" borderId="22" xfId="0" applyFont="1" applyBorder="1" applyAlignment="1">
      <alignment horizontal="center" vertical="center" textRotation="90"/>
    </xf>
    <xf numFmtId="0" fontId="1" fillId="0" borderId="23" xfId="0" applyFont="1" applyBorder="1" applyAlignment="1">
      <alignment horizontal="center" vertical="center" textRotation="90"/>
    </xf>
    <xf numFmtId="0" fontId="2" fillId="0" borderId="4" xfId="0" applyFont="1" applyBorder="1" applyAlignment="1">
      <alignment horizontal="center" vertical="center" wrapText="1"/>
    </xf>
    <xf numFmtId="0" fontId="2" fillId="0" borderId="15" xfId="0" applyFont="1" applyBorder="1" applyAlignment="1">
      <alignment horizontal="center" vertical="center" wrapText="1"/>
    </xf>
    <xf numFmtId="0" fontId="1" fillId="0" borderId="30" xfId="0" applyFont="1" applyBorder="1" applyAlignment="1">
      <alignment horizontal="center" vertical="center" textRotation="90" wrapText="1"/>
    </xf>
    <xf numFmtId="0" fontId="0" fillId="3" borderId="9" xfId="0" applyFill="1" applyBorder="1" applyAlignment="1">
      <alignment horizontal="center"/>
    </xf>
    <xf numFmtId="0" fontId="24" fillId="0" borderId="0" xfId="0" applyFont="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wmf"/><Relationship Id="rId2" Type="http://schemas.openxmlformats.org/officeDocument/2006/relationships/image" Target="../media/image2.pn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76200</xdr:rowOff>
    </xdr:from>
    <xdr:to>
      <xdr:col>2</xdr:col>
      <xdr:colOff>161925</xdr:colOff>
      <xdr:row>8</xdr:row>
      <xdr:rowOff>209550</xdr:rowOff>
    </xdr:to>
    <xdr:pic>
      <xdr:nvPicPr>
        <xdr:cNvPr id="2052" name="Picture 1">
          <a:extLst>
            <a:ext uri="{FF2B5EF4-FFF2-40B4-BE49-F238E27FC236}">
              <a16:creationId xmlns:a16="http://schemas.microsoft.com/office/drawing/2014/main" id="{00000000-0008-0000-0000-000004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25" y="76200"/>
          <a:ext cx="2628900" cy="1962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173182</xdr:colOff>
      <xdr:row>21</xdr:row>
      <xdr:rowOff>12122</xdr:rowOff>
    </xdr:from>
    <xdr:to>
      <xdr:col>4</xdr:col>
      <xdr:colOff>2249632</xdr:colOff>
      <xdr:row>29</xdr:row>
      <xdr:rowOff>201756</xdr:rowOff>
    </xdr:to>
    <xdr:pic>
      <xdr:nvPicPr>
        <xdr:cNvPr id="2053" name="Picture 2">
          <a:extLst>
            <a:ext uri="{FF2B5EF4-FFF2-40B4-BE49-F238E27FC236}">
              <a16:creationId xmlns:a16="http://schemas.microsoft.com/office/drawing/2014/main" id="{00000000-0008-0000-0000-00000508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420341" y="4739986"/>
          <a:ext cx="2076450" cy="1990725"/>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editAs="oneCell">
    <xdr:from>
      <xdr:col>8</xdr:col>
      <xdr:colOff>57150</xdr:colOff>
      <xdr:row>0</xdr:row>
      <xdr:rowOff>200025</xdr:rowOff>
    </xdr:from>
    <xdr:to>
      <xdr:col>9</xdr:col>
      <xdr:colOff>361950</xdr:colOff>
      <xdr:row>8</xdr:row>
      <xdr:rowOff>57150</xdr:rowOff>
    </xdr:to>
    <xdr:pic>
      <xdr:nvPicPr>
        <xdr:cNvPr id="2054" name="Picture 3" descr="MCj02809250000[1]">
          <a:extLst>
            <a:ext uri="{FF2B5EF4-FFF2-40B4-BE49-F238E27FC236}">
              <a16:creationId xmlns:a16="http://schemas.microsoft.com/office/drawing/2014/main" id="{00000000-0008-0000-0000-00000608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7200900" y="200025"/>
          <a:ext cx="2114550" cy="1685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88</xdr:col>
      <xdr:colOff>31750</xdr:colOff>
      <xdr:row>2</xdr:row>
      <xdr:rowOff>0</xdr:rowOff>
    </xdr:from>
    <xdr:to>
      <xdr:col>91</xdr:col>
      <xdr:colOff>508000</xdr:colOff>
      <xdr:row>38</xdr:row>
      <xdr:rowOff>47625</xdr:rowOff>
    </xdr:to>
    <xdr:sp macro="" textlink="">
      <xdr:nvSpPr>
        <xdr:cNvPr id="6" name="Text Box 1">
          <a:extLst>
            <a:ext uri="{FF2B5EF4-FFF2-40B4-BE49-F238E27FC236}">
              <a16:creationId xmlns:a16="http://schemas.microsoft.com/office/drawing/2014/main" id="{00000000-0008-0000-0100-000001040000}"/>
            </a:ext>
          </a:extLst>
        </xdr:cNvPr>
        <xdr:cNvSpPr txBox="1">
          <a:spLocks noChangeArrowheads="1"/>
        </xdr:cNvSpPr>
      </xdr:nvSpPr>
      <xdr:spPr bwMode="auto">
        <a:xfrm>
          <a:off x="32226250" y="1222375"/>
          <a:ext cx="2286000" cy="6334125"/>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wrap="square" lIns="91440" tIns="45720" rIns="91440" bIns="45720" anchor="t" upright="1">
          <a:noAutofit/>
        </a:bodyPr>
        <a:lstStyle/>
        <a:p>
          <a:pPr marL="0" marR="0" fontAlgn="base">
            <a:lnSpc>
              <a:spcPct val="107000"/>
            </a:lnSpc>
            <a:spcBef>
              <a:spcPts val="0"/>
            </a:spcBef>
            <a:spcAft>
              <a:spcPts val="800"/>
            </a:spcAft>
          </a:pPr>
          <a:r>
            <a:rPr lang="en-US" sz="1100">
              <a:solidFill>
                <a:srgbClr val="000000"/>
              </a:solidFill>
              <a:effectLst/>
              <a:latin typeface="Old English Text MT" panose="03040902040508030806" pitchFamily="66" charset="0"/>
              <a:ea typeface="Calibri" panose="020F0502020204030204" pitchFamily="34" charset="0"/>
              <a:cs typeface="Times New Roman" panose="02020603050405020304" pitchFamily="18" charset="0"/>
            </a:rPr>
            <a:t>State of Kansas, Lincoln County, ss.</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fontAlgn="base">
            <a:lnSpc>
              <a:spcPct val="107000"/>
            </a:lnSpc>
            <a:spcBef>
              <a:spcPts val="0"/>
            </a:spcBef>
            <a:spcAft>
              <a:spcPts val="800"/>
            </a:spcAft>
          </a:pPr>
          <a:r>
            <a:rPr lang="en-US" sz="1100">
              <a:solidFill>
                <a:srgbClr val="000000"/>
              </a:solidFill>
              <a:effectLst/>
              <a:latin typeface="Old English Text MT" panose="03040902040508030806" pitchFamily="66" charset="0"/>
              <a:ea typeface="Calibri" panose="020F0502020204030204" pitchFamily="34" charset="0"/>
              <a:cs typeface="Times New Roman" panose="02020603050405020304" pitchFamily="18" charset="0"/>
            </a:rPr>
            <a:t>     </a:t>
          </a:r>
          <a:r>
            <a:rPr lang="en-US" sz="1000" i="1">
              <a:solidFill>
                <a:srgbClr val="000000"/>
              </a:solidFill>
              <a:effectLst/>
              <a:latin typeface="Calibri" panose="020F0502020204030204" pitchFamily="34" charset="0"/>
              <a:ea typeface="Calibri" panose="020F0502020204030204" pitchFamily="34" charset="0"/>
              <a:cs typeface="Times New Roman" panose="02020603050405020304" pitchFamily="18" charset="0"/>
            </a:rPr>
            <a:t>WE, THE UNDERSIGNED, members of the Board of County Commissioners in and for said County, and ex-officio Board of Canvassers for said County, do hereby certify that the foregoing abstract of votes cast at the </a:t>
          </a:r>
          <a:r>
            <a:rPr lang="en-US" sz="1000">
              <a:solidFill>
                <a:srgbClr val="000000"/>
              </a:solidFill>
              <a:effectLst/>
              <a:latin typeface="Calibri" panose="020F0502020204030204" pitchFamily="34" charset="0"/>
              <a:ea typeface="Calibri" panose="020F0502020204030204" pitchFamily="34" charset="0"/>
              <a:cs typeface="Times New Roman" panose="02020603050405020304" pitchFamily="18" charset="0"/>
            </a:rPr>
            <a:t>GENERAL</a:t>
          </a:r>
          <a:r>
            <a:rPr lang="en-US" sz="1000" i="1">
              <a:solidFill>
                <a:srgbClr val="000000"/>
              </a:solidFill>
              <a:effectLst/>
              <a:latin typeface="Calibri" panose="020F0502020204030204" pitchFamily="34" charset="0"/>
              <a:ea typeface="Calibri" panose="020F0502020204030204" pitchFamily="34" charset="0"/>
              <a:cs typeface="Times New Roman" panose="02020603050405020304" pitchFamily="18" charset="0"/>
            </a:rPr>
            <a:t> election held in the several Townships in said County on the 7th day of November A.D. 2023, is true and correct, as shown by the returns of said election on file in the County Clerk’s Office, and canvassed by us this 13th day of November A.D. 2023.</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fontAlgn="base">
            <a:lnSpc>
              <a:spcPct val="107000"/>
            </a:lnSpc>
            <a:spcBef>
              <a:spcPts val="0"/>
            </a:spcBef>
            <a:spcAft>
              <a:spcPts val="800"/>
            </a:spcAft>
          </a:pPr>
          <a:r>
            <a:rPr lang="en-US" sz="1000" i="1">
              <a:solidFill>
                <a:srgbClr val="000000"/>
              </a:solidFill>
              <a:effectLst/>
              <a:latin typeface="Calibri" panose="020F0502020204030204" pitchFamily="34" charset="0"/>
              <a:ea typeface="Calibri" panose="020F0502020204030204" pitchFamily="34" charset="0"/>
              <a:cs typeface="Times New Roman" panose="02020603050405020304" pitchFamily="18" charset="0"/>
            </a:rPr>
            <a:t>WITNESS our hands, this 13th day of November A.D. 2023.</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fontAlgn="base">
            <a:lnSpc>
              <a:spcPct val="107000"/>
            </a:lnSpc>
            <a:spcBef>
              <a:spcPts val="0"/>
            </a:spcBef>
            <a:spcAft>
              <a:spcPts val="800"/>
            </a:spcAft>
          </a:pPr>
          <a:r>
            <a:rPr lang="en-US" sz="1100">
              <a:solidFill>
                <a:srgbClr val="000000"/>
              </a:solidFill>
              <a:effectLst/>
              <a:latin typeface="Calibri" panose="020F0502020204030204" pitchFamily="34" charset="0"/>
              <a:ea typeface="Calibri" panose="020F0502020204030204" pitchFamily="34" charset="0"/>
              <a:cs typeface="Times New Roman" panose="02020603050405020304" pitchFamily="18" charset="0"/>
            </a:rPr>
            <a:t>____________________________</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fontAlgn="base">
            <a:lnSpc>
              <a:spcPct val="107000"/>
            </a:lnSpc>
            <a:spcBef>
              <a:spcPts val="0"/>
            </a:spcBef>
            <a:spcAft>
              <a:spcPts val="800"/>
            </a:spcAft>
          </a:pPr>
          <a:r>
            <a:rPr lang="en-US" sz="1100">
              <a:solidFill>
                <a:srgbClr val="000000"/>
              </a:solidFill>
              <a:effectLst/>
              <a:latin typeface="Calibri" panose="020F0502020204030204" pitchFamily="34" charset="0"/>
              <a:ea typeface="Calibri" panose="020F0502020204030204" pitchFamily="34" charset="0"/>
              <a:cs typeface="Times New Roman" panose="02020603050405020304" pitchFamily="18" charset="0"/>
            </a:rPr>
            <a:t>____________________________</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fontAlgn="base">
            <a:lnSpc>
              <a:spcPct val="107000"/>
            </a:lnSpc>
            <a:spcBef>
              <a:spcPts val="0"/>
            </a:spcBef>
            <a:spcAft>
              <a:spcPts val="800"/>
            </a:spcAft>
          </a:pPr>
          <a:r>
            <a:rPr lang="en-US" sz="1100">
              <a:solidFill>
                <a:srgbClr val="000000"/>
              </a:solidFill>
              <a:effectLst/>
              <a:latin typeface="Calibri" panose="020F0502020204030204" pitchFamily="34" charset="0"/>
              <a:ea typeface="Calibri" panose="020F0502020204030204" pitchFamily="34" charset="0"/>
              <a:cs typeface="Times New Roman" panose="02020603050405020304" pitchFamily="18" charset="0"/>
            </a:rPr>
            <a:t>____________________________</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fontAlgn="base">
            <a:lnSpc>
              <a:spcPct val="107000"/>
            </a:lnSpc>
            <a:spcBef>
              <a:spcPts val="0"/>
            </a:spcBef>
            <a:spcAft>
              <a:spcPts val="800"/>
            </a:spcAft>
          </a:pPr>
          <a:r>
            <a:rPr lang="en-US" sz="1000" i="1">
              <a:solidFill>
                <a:srgbClr val="000000"/>
              </a:solidFill>
              <a:effectLst/>
              <a:latin typeface="Calibri" panose="020F0502020204030204" pitchFamily="34" charset="0"/>
              <a:ea typeface="Calibri" panose="020F0502020204030204" pitchFamily="34" charset="0"/>
              <a:cs typeface="Times New Roman" panose="02020603050405020304" pitchFamily="18" charset="0"/>
            </a:rPr>
            <a:t>ATTEST:</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fontAlgn="base">
            <a:lnSpc>
              <a:spcPct val="107000"/>
            </a:lnSpc>
            <a:spcBef>
              <a:spcPts val="0"/>
            </a:spcBef>
            <a:spcAft>
              <a:spcPts val="800"/>
            </a:spcAft>
          </a:pPr>
          <a:r>
            <a:rPr lang="en-US" sz="1100">
              <a:solidFill>
                <a:srgbClr val="000000"/>
              </a:solidFill>
              <a:effectLst/>
              <a:latin typeface="Calibri" panose="020F0502020204030204" pitchFamily="34" charset="0"/>
              <a:ea typeface="Calibri" panose="020F0502020204030204" pitchFamily="34" charset="0"/>
              <a:cs typeface="Times New Roman" panose="02020603050405020304" pitchFamily="18" charset="0"/>
            </a:rPr>
            <a:t>____________________________</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fontAlgn="base">
            <a:lnSpc>
              <a:spcPct val="107000"/>
            </a:lnSpc>
            <a:spcBef>
              <a:spcPts val="0"/>
            </a:spcBef>
            <a:spcAft>
              <a:spcPts val="800"/>
            </a:spcAft>
          </a:pPr>
          <a:r>
            <a:rPr lang="en-US" sz="1100">
              <a:solidFill>
                <a:srgbClr val="000000"/>
              </a:solidFill>
              <a:effectLst/>
              <a:latin typeface="Calibri" panose="020F0502020204030204" pitchFamily="34" charset="0"/>
              <a:ea typeface="Calibri" panose="020F0502020204030204" pitchFamily="34" charset="0"/>
              <a:cs typeface="Times New Roman" panose="02020603050405020304" pitchFamily="18" charset="0"/>
            </a:rPr>
            <a:t> </a:t>
          </a:r>
          <a:r>
            <a:rPr lang="en-US" sz="1000" i="1">
              <a:solidFill>
                <a:srgbClr val="000000"/>
              </a:solidFill>
              <a:effectLst/>
              <a:latin typeface="Calibri" panose="020F0502020204030204" pitchFamily="34" charset="0"/>
              <a:ea typeface="Calibri" panose="020F0502020204030204" pitchFamily="34" charset="0"/>
              <a:cs typeface="Times New Roman" panose="02020603050405020304" pitchFamily="18" charset="0"/>
            </a:rPr>
            <a:t>County Clerk</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twoCellAnchor>
    <xdr:from>
      <xdr:col>88</xdr:col>
      <xdr:colOff>79375</xdr:colOff>
      <xdr:row>58</xdr:row>
      <xdr:rowOff>47625</xdr:rowOff>
    </xdr:from>
    <xdr:to>
      <xdr:col>91</xdr:col>
      <xdr:colOff>555625</xdr:colOff>
      <xdr:row>95</xdr:row>
      <xdr:rowOff>15875</xdr:rowOff>
    </xdr:to>
    <xdr:sp macro="" textlink="">
      <xdr:nvSpPr>
        <xdr:cNvPr id="7" name="Text Box 1">
          <a:extLst>
            <a:ext uri="{FF2B5EF4-FFF2-40B4-BE49-F238E27FC236}">
              <a16:creationId xmlns:a16="http://schemas.microsoft.com/office/drawing/2014/main" id="{1A2B192D-7F50-43AD-8566-61562AFAE177}"/>
            </a:ext>
          </a:extLst>
        </xdr:cNvPr>
        <xdr:cNvSpPr txBox="1">
          <a:spLocks noChangeArrowheads="1"/>
        </xdr:cNvSpPr>
      </xdr:nvSpPr>
      <xdr:spPr bwMode="auto">
        <a:xfrm>
          <a:off x="32273875" y="11049000"/>
          <a:ext cx="2286000" cy="6334125"/>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wrap="square" lIns="91440" tIns="45720" rIns="91440" bIns="45720" anchor="t" upright="1">
          <a:noAutofit/>
        </a:bodyPr>
        <a:lstStyle/>
        <a:p>
          <a:pPr marL="0" marR="0" fontAlgn="base">
            <a:lnSpc>
              <a:spcPct val="107000"/>
            </a:lnSpc>
            <a:spcBef>
              <a:spcPts val="0"/>
            </a:spcBef>
            <a:spcAft>
              <a:spcPts val="800"/>
            </a:spcAft>
          </a:pPr>
          <a:r>
            <a:rPr lang="en-US" sz="1100">
              <a:solidFill>
                <a:srgbClr val="000000"/>
              </a:solidFill>
              <a:effectLst/>
              <a:latin typeface="Old English Text MT" panose="03040902040508030806" pitchFamily="66" charset="0"/>
              <a:ea typeface="Calibri" panose="020F0502020204030204" pitchFamily="34" charset="0"/>
              <a:cs typeface="Times New Roman" panose="02020603050405020304" pitchFamily="18" charset="0"/>
            </a:rPr>
            <a:t>State of Kansas, Lincoln County, ss.</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fontAlgn="base">
            <a:lnSpc>
              <a:spcPct val="107000"/>
            </a:lnSpc>
            <a:spcBef>
              <a:spcPts val="0"/>
            </a:spcBef>
            <a:spcAft>
              <a:spcPts val="800"/>
            </a:spcAft>
          </a:pPr>
          <a:r>
            <a:rPr lang="en-US" sz="1100">
              <a:solidFill>
                <a:srgbClr val="000000"/>
              </a:solidFill>
              <a:effectLst/>
              <a:latin typeface="Old English Text MT" panose="03040902040508030806" pitchFamily="66" charset="0"/>
              <a:ea typeface="Calibri" panose="020F0502020204030204" pitchFamily="34" charset="0"/>
              <a:cs typeface="Times New Roman" panose="02020603050405020304" pitchFamily="18" charset="0"/>
            </a:rPr>
            <a:t>     </a:t>
          </a:r>
          <a:r>
            <a:rPr lang="en-US" sz="1000" i="1">
              <a:solidFill>
                <a:srgbClr val="000000"/>
              </a:solidFill>
              <a:effectLst/>
              <a:latin typeface="Calibri" panose="020F0502020204030204" pitchFamily="34" charset="0"/>
              <a:ea typeface="Calibri" panose="020F0502020204030204" pitchFamily="34" charset="0"/>
              <a:cs typeface="Times New Roman" panose="02020603050405020304" pitchFamily="18" charset="0"/>
            </a:rPr>
            <a:t>WE, THE UNDERSIGNED, members of the Board of County Commissioners in and for said County, and ex-officio Board of Canvassers for said County, do hereby certify that the foregoing abstract of votes cast at the </a:t>
          </a:r>
          <a:r>
            <a:rPr lang="en-US" sz="1000">
              <a:solidFill>
                <a:srgbClr val="000000"/>
              </a:solidFill>
              <a:effectLst/>
              <a:latin typeface="Calibri" panose="020F0502020204030204" pitchFamily="34" charset="0"/>
              <a:ea typeface="Calibri" panose="020F0502020204030204" pitchFamily="34" charset="0"/>
              <a:cs typeface="Times New Roman" panose="02020603050405020304" pitchFamily="18" charset="0"/>
            </a:rPr>
            <a:t>GENERAL</a:t>
          </a:r>
          <a:r>
            <a:rPr lang="en-US" sz="1000" i="1">
              <a:solidFill>
                <a:srgbClr val="000000"/>
              </a:solidFill>
              <a:effectLst/>
              <a:latin typeface="Calibri" panose="020F0502020204030204" pitchFamily="34" charset="0"/>
              <a:ea typeface="Calibri" panose="020F0502020204030204" pitchFamily="34" charset="0"/>
              <a:cs typeface="Times New Roman" panose="02020603050405020304" pitchFamily="18" charset="0"/>
            </a:rPr>
            <a:t> election held in the several Townships in said County on the 7th day of November A.D. 2023, is true and correct, as shown by the returns of said election on file in the County Clerk’s Office, and canvassed by us this 13th day of November A.D. 2023.</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fontAlgn="base">
            <a:lnSpc>
              <a:spcPct val="107000"/>
            </a:lnSpc>
            <a:spcBef>
              <a:spcPts val="0"/>
            </a:spcBef>
            <a:spcAft>
              <a:spcPts val="800"/>
            </a:spcAft>
          </a:pPr>
          <a:r>
            <a:rPr lang="en-US" sz="1000" i="1">
              <a:solidFill>
                <a:srgbClr val="000000"/>
              </a:solidFill>
              <a:effectLst/>
              <a:latin typeface="Calibri" panose="020F0502020204030204" pitchFamily="34" charset="0"/>
              <a:ea typeface="Calibri" panose="020F0502020204030204" pitchFamily="34" charset="0"/>
              <a:cs typeface="Times New Roman" panose="02020603050405020304" pitchFamily="18" charset="0"/>
            </a:rPr>
            <a:t>WITNESS our hands, this 13th day of November A.D. 2023.</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fontAlgn="base">
            <a:lnSpc>
              <a:spcPct val="107000"/>
            </a:lnSpc>
            <a:spcBef>
              <a:spcPts val="0"/>
            </a:spcBef>
            <a:spcAft>
              <a:spcPts val="800"/>
            </a:spcAft>
          </a:pPr>
          <a:r>
            <a:rPr lang="en-US" sz="1100">
              <a:solidFill>
                <a:srgbClr val="000000"/>
              </a:solidFill>
              <a:effectLst/>
              <a:latin typeface="Calibri" panose="020F0502020204030204" pitchFamily="34" charset="0"/>
              <a:ea typeface="Calibri" panose="020F0502020204030204" pitchFamily="34" charset="0"/>
              <a:cs typeface="Times New Roman" panose="02020603050405020304" pitchFamily="18" charset="0"/>
            </a:rPr>
            <a:t>____________________________</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fontAlgn="base">
            <a:lnSpc>
              <a:spcPct val="107000"/>
            </a:lnSpc>
            <a:spcBef>
              <a:spcPts val="0"/>
            </a:spcBef>
            <a:spcAft>
              <a:spcPts val="800"/>
            </a:spcAft>
          </a:pPr>
          <a:r>
            <a:rPr lang="en-US" sz="1100">
              <a:solidFill>
                <a:srgbClr val="000000"/>
              </a:solidFill>
              <a:effectLst/>
              <a:latin typeface="Calibri" panose="020F0502020204030204" pitchFamily="34" charset="0"/>
              <a:ea typeface="Calibri" panose="020F0502020204030204" pitchFamily="34" charset="0"/>
              <a:cs typeface="Times New Roman" panose="02020603050405020304" pitchFamily="18" charset="0"/>
            </a:rPr>
            <a:t>____________________________</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fontAlgn="base">
            <a:lnSpc>
              <a:spcPct val="107000"/>
            </a:lnSpc>
            <a:spcBef>
              <a:spcPts val="0"/>
            </a:spcBef>
            <a:spcAft>
              <a:spcPts val="800"/>
            </a:spcAft>
          </a:pPr>
          <a:r>
            <a:rPr lang="en-US" sz="1100">
              <a:solidFill>
                <a:srgbClr val="000000"/>
              </a:solidFill>
              <a:effectLst/>
              <a:latin typeface="Calibri" panose="020F0502020204030204" pitchFamily="34" charset="0"/>
              <a:ea typeface="Calibri" panose="020F0502020204030204" pitchFamily="34" charset="0"/>
              <a:cs typeface="Times New Roman" panose="02020603050405020304" pitchFamily="18" charset="0"/>
            </a:rPr>
            <a:t>____________________________</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fontAlgn="base">
            <a:lnSpc>
              <a:spcPct val="107000"/>
            </a:lnSpc>
            <a:spcBef>
              <a:spcPts val="0"/>
            </a:spcBef>
            <a:spcAft>
              <a:spcPts val="800"/>
            </a:spcAft>
          </a:pPr>
          <a:r>
            <a:rPr lang="en-US" sz="1000" i="1">
              <a:solidFill>
                <a:srgbClr val="000000"/>
              </a:solidFill>
              <a:effectLst/>
              <a:latin typeface="Calibri" panose="020F0502020204030204" pitchFamily="34" charset="0"/>
              <a:ea typeface="Calibri" panose="020F0502020204030204" pitchFamily="34" charset="0"/>
              <a:cs typeface="Times New Roman" panose="02020603050405020304" pitchFamily="18" charset="0"/>
            </a:rPr>
            <a:t>ATTEST:</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fontAlgn="base">
            <a:lnSpc>
              <a:spcPct val="107000"/>
            </a:lnSpc>
            <a:spcBef>
              <a:spcPts val="0"/>
            </a:spcBef>
            <a:spcAft>
              <a:spcPts val="800"/>
            </a:spcAft>
          </a:pPr>
          <a:r>
            <a:rPr lang="en-US" sz="1100">
              <a:solidFill>
                <a:srgbClr val="000000"/>
              </a:solidFill>
              <a:effectLst/>
              <a:latin typeface="Calibri" panose="020F0502020204030204" pitchFamily="34" charset="0"/>
              <a:ea typeface="Calibri" panose="020F0502020204030204" pitchFamily="34" charset="0"/>
              <a:cs typeface="Times New Roman" panose="02020603050405020304" pitchFamily="18" charset="0"/>
            </a:rPr>
            <a:t>____________________________</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fontAlgn="base">
            <a:lnSpc>
              <a:spcPct val="107000"/>
            </a:lnSpc>
            <a:spcBef>
              <a:spcPts val="0"/>
            </a:spcBef>
            <a:spcAft>
              <a:spcPts val="800"/>
            </a:spcAft>
          </a:pPr>
          <a:r>
            <a:rPr lang="en-US" sz="1100">
              <a:solidFill>
                <a:srgbClr val="000000"/>
              </a:solidFill>
              <a:effectLst/>
              <a:latin typeface="Calibri" panose="020F0502020204030204" pitchFamily="34" charset="0"/>
              <a:ea typeface="Calibri" panose="020F0502020204030204" pitchFamily="34" charset="0"/>
              <a:cs typeface="Times New Roman" panose="02020603050405020304" pitchFamily="18" charset="0"/>
            </a:rPr>
            <a:t> </a:t>
          </a:r>
          <a:r>
            <a:rPr lang="en-US" sz="1000" i="1">
              <a:solidFill>
                <a:srgbClr val="000000"/>
              </a:solidFill>
              <a:effectLst/>
              <a:latin typeface="Calibri" panose="020F0502020204030204" pitchFamily="34" charset="0"/>
              <a:ea typeface="Calibri" panose="020F0502020204030204" pitchFamily="34" charset="0"/>
              <a:cs typeface="Times New Roman" panose="02020603050405020304" pitchFamily="18" charset="0"/>
            </a:rPr>
            <a:t>County Clerk</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twoCellAnchor>
    <xdr:from>
      <xdr:col>88</xdr:col>
      <xdr:colOff>67469</xdr:colOff>
      <xdr:row>100</xdr:row>
      <xdr:rowOff>15875</xdr:rowOff>
    </xdr:from>
    <xdr:to>
      <xdr:col>91</xdr:col>
      <xdr:colOff>543719</xdr:colOff>
      <xdr:row>136</xdr:row>
      <xdr:rowOff>11906</xdr:rowOff>
    </xdr:to>
    <xdr:sp macro="" textlink="">
      <xdr:nvSpPr>
        <xdr:cNvPr id="8" name="Text Box 1">
          <a:extLst>
            <a:ext uri="{FF2B5EF4-FFF2-40B4-BE49-F238E27FC236}">
              <a16:creationId xmlns:a16="http://schemas.microsoft.com/office/drawing/2014/main" id="{56B4DF65-F2EB-48B6-9A2D-4F6F19A48844}"/>
            </a:ext>
          </a:extLst>
        </xdr:cNvPr>
        <xdr:cNvSpPr txBox="1">
          <a:spLocks noChangeArrowheads="1"/>
        </xdr:cNvSpPr>
      </xdr:nvSpPr>
      <xdr:spPr bwMode="auto">
        <a:xfrm>
          <a:off x="31166594" y="17589500"/>
          <a:ext cx="2297906" cy="5996781"/>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wrap="square" lIns="91440" tIns="45720" rIns="91440" bIns="45720" anchor="t" upright="1">
          <a:noAutofit/>
        </a:bodyPr>
        <a:lstStyle/>
        <a:p>
          <a:pPr marL="0" marR="0" fontAlgn="base">
            <a:lnSpc>
              <a:spcPct val="107000"/>
            </a:lnSpc>
            <a:spcBef>
              <a:spcPts val="0"/>
            </a:spcBef>
            <a:spcAft>
              <a:spcPts val="800"/>
            </a:spcAft>
          </a:pPr>
          <a:r>
            <a:rPr lang="en-US" sz="1100">
              <a:solidFill>
                <a:srgbClr val="000000"/>
              </a:solidFill>
              <a:effectLst/>
              <a:latin typeface="Old English Text MT" panose="03040902040508030806" pitchFamily="66" charset="0"/>
              <a:ea typeface="Calibri" panose="020F0502020204030204" pitchFamily="34" charset="0"/>
              <a:cs typeface="Times New Roman" panose="02020603050405020304" pitchFamily="18" charset="0"/>
            </a:rPr>
            <a:t>State of Kansas, Lincoln County, ss.</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fontAlgn="base">
            <a:lnSpc>
              <a:spcPct val="107000"/>
            </a:lnSpc>
            <a:spcBef>
              <a:spcPts val="0"/>
            </a:spcBef>
            <a:spcAft>
              <a:spcPts val="800"/>
            </a:spcAft>
          </a:pPr>
          <a:r>
            <a:rPr lang="en-US" sz="1100">
              <a:solidFill>
                <a:srgbClr val="000000"/>
              </a:solidFill>
              <a:effectLst/>
              <a:latin typeface="Old English Text MT" panose="03040902040508030806" pitchFamily="66" charset="0"/>
              <a:ea typeface="Calibri" panose="020F0502020204030204" pitchFamily="34" charset="0"/>
              <a:cs typeface="Times New Roman" panose="02020603050405020304" pitchFamily="18" charset="0"/>
            </a:rPr>
            <a:t>     </a:t>
          </a:r>
          <a:r>
            <a:rPr lang="en-US" sz="1000" i="1">
              <a:solidFill>
                <a:srgbClr val="000000"/>
              </a:solidFill>
              <a:effectLst/>
              <a:latin typeface="Calibri" panose="020F0502020204030204" pitchFamily="34" charset="0"/>
              <a:ea typeface="Calibri" panose="020F0502020204030204" pitchFamily="34" charset="0"/>
              <a:cs typeface="Times New Roman" panose="02020603050405020304" pitchFamily="18" charset="0"/>
            </a:rPr>
            <a:t>WE, THE UNDERSIGNED, members of the Board of County Commissioners in and for said County, and ex-officio Board of Canvassers for said County, do hereby certify that the foregoing abstract of votes cast at the </a:t>
          </a:r>
          <a:r>
            <a:rPr lang="en-US" sz="1000">
              <a:solidFill>
                <a:srgbClr val="000000"/>
              </a:solidFill>
              <a:effectLst/>
              <a:latin typeface="Calibri" panose="020F0502020204030204" pitchFamily="34" charset="0"/>
              <a:ea typeface="Calibri" panose="020F0502020204030204" pitchFamily="34" charset="0"/>
              <a:cs typeface="Times New Roman" panose="02020603050405020304" pitchFamily="18" charset="0"/>
            </a:rPr>
            <a:t>GENERAL</a:t>
          </a:r>
          <a:r>
            <a:rPr lang="en-US" sz="1000" i="1">
              <a:solidFill>
                <a:srgbClr val="000000"/>
              </a:solidFill>
              <a:effectLst/>
              <a:latin typeface="Calibri" panose="020F0502020204030204" pitchFamily="34" charset="0"/>
              <a:ea typeface="Calibri" panose="020F0502020204030204" pitchFamily="34" charset="0"/>
              <a:cs typeface="Times New Roman" panose="02020603050405020304" pitchFamily="18" charset="0"/>
            </a:rPr>
            <a:t> election held in the several Townships in said County on the 7th day of November A.D. 2023, is true and correct, as shown by the returns of said election on file in the County Clerk’s Office, and canvassed by us this 13th day of November A.D. 2023.</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fontAlgn="base">
            <a:lnSpc>
              <a:spcPct val="107000"/>
            </a:lnSpc>
            <a:spcBef>
              <a:spcPts val="0"/>
            </a:spcBef>
            <a:spcAft>
              <a:spcPts val="800"/>
            </a:spcAft>
          </a:pPr>
          <a:r>
            <a:rPr lang="en-US" sz="1000" i="1">
              <a:solidFill>
                <a:srgbClr val="000000"/>
              </a:solidFill>
              <a:effectLst/>
              <a:latin typeface="Calibri" panose="020F0502020204030204" pitchFamily="34" charset="0"/>
              <a:ea typeface="Calibri" panose="020F0502020204030204" pitchFamily="34" charset="0"/>
              <a:cs typeface="Times New Roman" panose="02020603050405020304" pitchFamily="18" charset="0"/>
            </a:rPr>
            <a:t>WITNESS our hands, this 13th day of November A.D. 2023.</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fontAlgn="base">
            <a:lnSpc>
              <a:spcPct val="107000"/>
            </a:lnSpc>
            <a:spcBef>
              <a:spcPts val="0"/>
            </a:spcBef>
            <a:spcAft>
              <a:spcPts val="800"/>
            </a:spcAft>
          </a:pPr>
          <a:r>
            <a:rPr lang="en-US" sz="1100">
              <a:solidFill>
                <a:srgbClr val="000000"/>
              </a:solidFill>
              <a:effectLst/>
              <a:latin typeface="Calibri" panose="020F0502020204030204" pitchFamily="34" charset="0"/>
              <a:ea typeface="Calibri" panose="020F0502020204030204" pitchFamily="34" charset="0"/>
              <a:cs typeface="Times New Roman" panose="02020603050405020304" pitchFamily="18" charset="0"/>
            </a:rPr>
            <a:t>____________________________</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fontAlgn="base">
            <a:lnSpc>
              <a:spcPct val="107000"/>
            </a:lnSpc>
            <a:spcBef>
              <a:spcPts val="0"/>
            </a:spcBef>
            <a:spcAft>
              <a:spcPts val="800"/>
            </a:spcAft>
          </a:pPr>
          <a:r>
            <a:rPr lang="en-US" sz="1100">
              <a:solidFill>
                <a:srgbClr val="000000"/>
              </a:solidFill>
              <a:effectLst/>
              <a:latin typeface="Calibri" panose="020F0502020204030204" pitchFamily="34" charset="0"/>
              <a:ea typeface="Calibri" panose="020F0502020204030204" pitchFamily="34" charset="0"/>
              <a:cs typeface="Times New Roman" panose="02020603050405020304" pitchFamily="18" charset="0"/>
            </a:rPr>
            <a:t>____________________________</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fontAlgn="base">
            <a:lnSpc>
              <a:spcPct val="107000"/>
            </a:lnSpc>
            <a:spcBef>
              <a:spcPts val="0"/>
            </a:spcBef>
            <a:spcAft>
              <a:spcPts val="800"/>
            </a:spcAft>
          </a:pPr>
          <a:r>
            <a:rPr lang="en-US" sz="1100">
              <a:solidFill>
                <a:srgbClr val="000000"/>
              </a:solidFill>
              <a:effectLst/>
              <a:latin typeface="Calibri" panose="020F0502020204030204" pitchFamily="34" charset="0"/>
              <a:ea typeface="Calibri" panose="020F0502020204030204" pitchFamily="34" charset="0"/>
              <a:cs typeface="Times New Roman" panose="02020603050405020304" pitchFamily="18" charset="0"/>
            </a:rPr>
            <a:t>____________________________</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fontAlgn="base">
            <a:lnSpc>
              <a:spcPct val="107000"/>
            </a:lnSpc>
            <a:spcBef>
              <a:spcPts val="0"/>
            </a:spcBef>
            <a:spcAft>
              <a:spcPts val="800"/>
            </a:spcAft>
          </a:pPr>
          <a:r>
            <a:rPr lang="en-US" sz="1000" i="1">
              <a:solidFill>
                <a:srgbClr val="000000"/>
              </a:solidFill>
              <a:effectLst/>
              <a:latin typeface="Calibri" panose="020F0502020204030204" pitchFamily="34" charset="0"/>
              <a:ea typeface="Calibri" panose="020F0502020204030204" pitchFamily="34" charset="0"/>
              <a:cs typeface="Times New Roman" panose="02020603050405020304" pitchFamily="18" charset="0"/>
            </a:rPr>
            <a:t>ATTEST:</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fontAlgn="base">
            <a:lnSpc>
              <a:spcPct val="107000"/>
            </a:lnSpc>
            <a:spcBef>
              <a:spcPts val="0"/>
            </a:spcBef>
            <a:spcAft>
              <a:spcPts val="800"/>
            </a:spcAft>
          </a:pPr>
          <a:r>
            <a:rPr lang="en-US" sz="1100">
              <a:solidFill>
                <a:srgbClr val="000000"/>
              </a:solidFill>
              <a:effectLst/>
              <a:latin typeface="Calibri" panose="020F0502020204030204" pitchFamily="34" charset="0"/>
              <a:ea typeface="Calibri" panose="020F0502020204030204" pitchFamily="34" charset="0"/>
              <a:cs typeface="Times New Roman" panose="02020603050405020304" pitchFamily="18" charset="0"/>
            </a:rPr>
            <a:t>____________________________</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fontAlgn="base">
            <a:lnSpc>
              <a:spcPct val="107000"/>
            </a:lnSpc>
            <a:spcBef>
              <a:spcPts val="0"/>
            </a:spcBef>
            <a:spcAft>
              <a:spcPts val="800"/>
            </a:spcAft>
          </a:pPr>
          <a:r>
            <a:rPr lang="en-US" sz="1100">
              <a:solidFill>
                <a:srgbClr val="000000"/>
              </a:solidFill>
              <a:effectLst/>
              <a:latin typeface="Calibri" panose="020F0502020204030204" pitchFamily="34" charset="0"/>
              <a:ea typeface="Calibri" panose="020F0502020204030204" pitchFamily="34" charset="0"/>
              <a:cs typeface="Times New Roman" panose="02020603050405020304" pitchFamily="18" charset="0"/>
            </a:rPr>
            <a:t> </a:t>
          </a:r>
          <a:r>
            <a:rPr lang="en-US" sz="1000" i="1">
              <a:solidFill>
                <a:srgbClr val="000000"/>
              </a:solidFill>
              <a:effectLst/>
              <a:latin typeface="Calibri" panose="020F0502020204030204" pitchFamily="34" charset="0"/>
              <a:ea typeface="Calibri" panose="020F0502020204030204" pitchFamily="34" charset="0"/>
              <a:cs typeface="Times New Roman" panose="02020603050405020304" pitchFamily="18" charset="0"/>
            </a:rPr>
            <a:t>County Clerk</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twoCellAnchor>
    <xdr:from>
      <xdr:col>88</xdr:col>
      <xdr:colOff>15874</xdr:colOff>
      <xdr:row>182</xdr:row>
      <xdr:rowOff>11904</xdr:rowOff>
    </xdr:from>
    <xdr:to>
      <xdr:col>91</xdr:col>
      <xdr:colOff>547687</xdr:colOff>
      <xdr:row>214</xdr:row>
      <xdr:rowOff>166686</xdr:rowOff>
    </xdr:to>
    <xdr:sp macro="" textlink="">
      <xdr:nvSpPr>
        <xdr:cNvPr id="9" name="Text Box 1">
          <a:extLst>
            <a:ext uri="{FF2B5EF4-FFF2-40B4-BE49-F238E27FC236}">
              <a16:creationId xmlns:a16="http://schemas.microsoft.com/office/drawing/2014/main" id="{98F0F342-D5A1-4208-A97B-DA28231D6AA5}"/>
            </a:ext>
          </a:extLst>
        </xdr:cNvPr>
        <xdr:cNvSpPr txBox="1">
          <a:spLocks noChangeArrowheads="1"/>
        </xdr:cNvSpPr>
      </xdr:nvSpPr>
      <xdr:spPr bwMode="auto">
        <a:xfrm>
          <a:off x="31114999" y="31253904"/>
          <a:ext cx="2353469" cy="5488782"/>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wrap="square" lIns="91440" tIns="45720" rIns="91440" bIns="45720" anchor="t" upright="1">
          <a:noAutofit/>
        </a:bodyPr>
        <a:lstStyle/>
        <a:p>
          <a:pPr marL="0" marR="0" fontAlgn="base">
            <a:lnSpc>
              <a:spcPct val="107000"/>
            </a:lnSpc>
            <a:spcBef>
              <a:spcPts val="0"/>
            </a:spcBef>
            <a:spcAft>
              <a:spcPts val="800"/>
            </a:spcAft>
          </a:pPr>
          <a:r>
            <a:rPr lang="en-US" sz="1100">
              <a:solidFill>
                <a:srgbClr val="000000"/>
              </a:solidFill>
              <a:effectLst/>
              <a:latin typeface="Old English Text MT" panose="03040902040508030806" pitchFamily="66" charset="0"/>
              <a:ea typeface="Calibri" panose="020F0502020204030204" pitchFamily="34" charset="0"/>
              <a:cs typeface="Times New Roman" panose="02020603050405020304" pitchFamily="18" charset="0"/>
            </a:rPr>
            <a:t>State of Kansas, Lincoln County, ss.</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fontAlgn="base">
            <a:lnSpc>
              <a:spcPct val="107000"/>
            </a:lnSpc>
            <a:spcBef>
              <a:spcPts val="0"/>
            </a:spcBef>
            <a:spcAft>
              <a:spcPts val="800"/>
            </a:spcAft>
          </a:pPr>
          <a:r>
            <a:rPr lang="en-US" sz="1100">
              <a:solidFill>
                <a:srgbClr val="000000"/>
              </a:solidFill>
              <a:effectLst/>
              <a:latin typeface="Old English Text MT" panose="03040902040508030806" pitchFamily="66" charset="0"/>
              <a:ea typeface="Calibri" panose="020F0502020204030204" pitchFamily="34" charset="0"/>
              <a:cs typeface="Times New Roman" panose="02020603050405020304" pitchFamily="18" charset="0"/>
            </a:rPr>
            <a:t>     </a:t>
          </a:r>
          <a:r>
            <a:rPr lang="en-US" sz="1000" i="1">
              <a:solidFill>
                <a:srgbClr val="000000"/>
              </a:solidFill>
              <a:effectLst/>
              <a:latin typeface="Calibri" panose="020F0502020204030204" pitchFamily="34" charset="0"/>
              <a:ea typeface="Calibri" panose="020F0502020204030204" pitchFamily="34" charset="0"/>
              <a:cs typeface="Times New Roman" panose="02020603050405020304" pitchFamily="18" charset="0"/>
            </a:rPr>
            <a:t>WE, THE UNDERSIGNED, members of the Board of County Commissioners in and for said County, and ex-officio Board of Canvassers for said County, do hereby certify that the foregoing abstract of votes cast at the </a:t>
          </a:r>
          <a:r>
            <a:rPr lang="en-US" sz="1000">
              <a:solidFill>
                <a:srgbClr val="000000"/>
              </a:solidFill>
              <a:effectLst/>
              <a:latin typeface="Calibri" panose="020F0502020204030204" pitchFamily="34" charset="0"/>
              <a:ea typeface="Calibri" panose="020F0502020204030204" pitchFamily="34" charset="0"/>
              <a:cs typeface="Times New Roman" panose="02020603050405020304" pitchFamily="18" charset="0"/>
            </a:rPr>
            <a:t>GENERAL</a:t>
          </a:r>
          <a:r>
            <a:rPr lang="en-US" sz="1000" i="1">
              <a:solidFill>
                <a:srgbClr val="000000"/>
              </a:solidFill>
              <a:effectLst/>
              <a:latin typeface="Calibri" panose="020F0502020204030204" pitchFamily="34" charset="0"/>
              <a:ea typeface="Calibri" panose="020F0502020204030204" pitchFamily="34" charset="0"/>
              <a:cs typeface="Times New Roman" panose="02020603050405020304" pitchFamily="18" charset="0"/>
            </a:rPr>
            <a:t> election held in the several Townships in said County on the 7th day of November A.D. 2023, is true and correct, as shown by the returns of said election on file in the County Clerk’s Office, and canvassed by us this 13th day of November A.D. 2023.</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fontAlgn="base">
            <a:lnSpc>
              <a:spcPct val="107000"/>
            </a:lnSpc>
            <a:spcBef>
              <a:spcPts val="0"/>
            </a:spcBef>
            <a:spcAft>
              <a:spcPts val="800"/>
            </a:spcAft>
          </a:pPr>
          <a:r>
            <a:rPr lang="en-US" sz="1000" i="1">
              <a:solidFill>
                <a:srgbClr val="000000"/>
              </a:solidFill>
              <a:effectLst/>
              <a:latin typeface="Calibri" panose="020F0502020204030204" pitchFamily="34" charset="0"/>
              <a:ea typeface="Calibri" panose="020F0502020204030204" pitchFamily="34" charset="0"/>
              <a:cs typeface="Times New Roman" panose="02020603050405020304" pitchFamily="18" charset="0"/>
            </a:rPr>
            <a:t>WITNESS our hands, this 13th day of November A.D. 2023.</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fontAlgn="base">
            <a:lnSpc>
              <a:spcPct val="107000"/>
            </a:lnSpc>
            <a:spcBef>
              <a:spcPts val="0"/>
            </a:spcBef>
            <a:spcAft>
              <a:spcPts val="800"/>
            </a:spcAft>
          </a:pPr>
          <a:r>
            <a:rPr lang="en-US" sz="1100">
              <a:solidFill>
                <a:srgbClr val="000000"/>
              </a:solidFill>
              <a:effectLst/>
              <a:latin typeface="Calibri" panose="020F0502020204030204" pitchFamily="34" charset="0"/>
              <a:ea typeface="Calibri" panose="020F0502020204030204" pitchFamily="34" charset="0"/>
              <a:cs typeface="Times New Roman" panose="02020603050405020304" pitchFamily="18" charset="0"/>
            </a:rPr>
            <a:t>____________________________</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fontAlgn="base">
            <a:lnSpc>
              <a:spcPct val="107000"/>
            </a:lnSpc>
            <a:spcBef>
              <a:spcPts val="0"/>
            </a:spcBef>
            <a:spcAft>
              <a:spcPts val="800"/>
            </a:spcAft>
          </a:pPr>
          <a:r>
            <a:rPr lang="en-US" sz="1100">
              <a:solidFill>
                <a:srgbClr val="000000"/>
              </a:solidFill>
              <a:effectLst/>
              <a:latin typeface="Calibri" panose="020F0502020204030204" pitchFamily="34" charset="0"/>
              <a:ea typeface="Calibri" panose="020F0502020204030204" pitchFamily="34" charset="0"/>
              <a:cs typeface="Times New Roman" panose="02020603050405020304" pitchFamily="18" charset="0"/>
            </a:rPr>
            <a:t>____________________________</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fontAlgn="base">
            <a:lnSpc>
              <a:spcPct val="107000"/>
            </a:lnSpc>
            <a:spcBef>
              <a:spcPts val="0"/>
            </a:spcBef>
            <a:spcAft>
              <a:spcPts val="800"/>
            </a:spcAft>
          </a:pPr>
          <a:r>
            <a:rPr lang="en-US" sz="1100">
              <a:solidFill>
                <a:srgbClr val="000000"/>
              </a:solidFill>
              <a:effectLst/>
              <a:latin typeface="Calibri" panose="020F0502020204030204" pitchFamily="34" charset="0"/>
              <a:ea typeface="Calibri" panose="020F0502020204030204" pitchFamily="34" charset="0"/>
              <a:cs typeface="Times New Roman" panose="02020603050405020304" pitchFamily="18" charset="0"/>
            </a:rPr>
            <a:t>____________________________</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fontAlgn="base">
            <a:lnSpc>
              <a:spcPct val="107000"/>
            </a:lnSpc>
            <a:spcBef>
              <a:spcPts val="0"/>
            </a:spcBef>
            <a:spcAft>
              <a:spcPts val="800"/>
            </a:spcAft>
          </a:pPr>
          <a:r>
            <a:rPr lang="en-US" sz="1000" i="1">
              <a:solidFill>
                <a:srgbClr val="000000"/>
              </a:solidFill>
              <a:effectLst/>
              <a:latin typeface="Calibri" panose="020F0502020204030204" pitchFamily="34" charset="0"/>
              <a:ea typeface="Calibri" panose="020F0502020204030204" pitchFamily="34" charset="0"/>
              <a:cs typeface="Times New Roman" panose="02020603050405020304" pitchFamily="18" charset="0"/>
            </a:rPr>
            <a:t>ATTEST:</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fontAlgn="base">
            <a:lnSpc>
              <a:spcPct val="107000"/>
            </a:lnSpc>
            <a:spcBef>
              <a:spcPts val="0"/>
            </a:spcBef>
            <a:spcAft>
              <a:spcPts val="800"/>
            </a:spcAft>
          </a:pPr>
          <a:r>
            <a:rPr lang="en-US" sz="1100">
              <a:solidFill>
                <a:srgbClr val="000000"/>
              </a:solidFill>
              <a:effectLst/>
              <a:latin typeface="Calibri" panose="020F0502020204030204" pitchFamily="34" charset="0"/>
              <a:ea typeface="Calibri" panose="020F0502020204030204" pitchFamily="34" charset="0"/>
              <a:cs typeface="Times New Roman" panose="02020603050405020304" pitchFamily="18" charset="0"/>
            </a:rPr>
            <a:t>____________________________</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fontAlgn="base">
            <a:lnSpc>
              <a:spcPct val="107000"/>
            </a:lnSpc>
            <a:spcBef>
              <a:spcPts val="0"/>
            </a:spcBef>
            <a:spcAft>
              <a:spcPts val="800"/>
            </a:spcAft>
          </a:pPr>
          <a:r>
            <a:rPr lang="en-US" sz="1100">
              <a:solidFill>
                <a:srgbClr val="000000"/>
              </a:solidFill>
              <a:effectLst/>
              <a:latin typeface="Calibri" panose="020F0502020204030204" pitchFamily="34" charset="0"/>
              <a:ea typeface="Calibri" panose="020F0502020204030204" pitchFamily="34" charset="0"/>
              <a:cs typeface="Times New Roman" panose="02020603050405020304" pitchFamily="18" charset="0"/>
            </a:rPr>
            <a:t> </a:t>
          </a:r>
          <a:r>
            <a:rPr lang="en-US" sz="1000" i="1">
              <a:solidFill>
                <a:srgbClr val="000000"/>
              </a:solidFill>
              <a:effectLst/>
              <a:latin typeface="Calibri" panose="020F0502020204030204" pitchFamily="34" charset="0"/>
              <a:ea typeface="Calibri" panose="020F0502020204030204" pitchFamily="34" charset="0"/>
              <a:cs typeface="Times New Roman" panose="02020603050405020304" pitchFamily="18" charset="0"/>
            </a:rPr>
            <a:t>County Clerk</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twoCellAnchor>
    <xdr:from>
      <xdr:col>88</xdr:col>
      <xdr:colOff>7936</xdr:colOff>
      <xdr:row>217</xdr:row>
      <xdr:rowOff>47624</xdr:rowOff>
    </xdr:from>
    <xdr:to>
      <xdr:col>91</xdr:col>
      <xdr:colOff>547688</xdr:colOff>
      <xdr:row>245</xdr:row>
      <xdr:rowOff>130967</xdr:rowOff>
    </xdr:to>
    <xdr:sp macro="" textlink="">
      <xdr:nvSpPr>
        <xdr:cNvPr id="10" name="Text Box 1">
          <a:extLst>
            <a:ext uri="{FF2B5EF4-FFF2-40B4-BE49-F238E27FC236}">
              <a16:creationId xmlns:a16="http://schemas.microsoft.com/office/drawing/2014/main" id="{3BE31743-2436-4A37-A0E1-54F0171A86F3}"/>
            </a:ext>
          </a:extLst>
        </xdr:cNvPr>
        <xdr:cNvSpPr txBox="1">
          <a:spLocks noChangeArrowheads="1"/>
        </xdr:cNvSpPr>
      </xdr:nvSpPr>
      <xdr:spPr bwMode="auto">
        <a:xfrm>
          <a:off x="31107061" y="37123687"/>
          <a:ext cx="2361408" cy="4750593"/>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wrap="square" lIns="91440" tIns="45720" rIns="91440" bIns="45720" anchor="t" upright="1">
          <a:noAutofit/>
        </a:bodyPr>
        <a:lstStyle/>
        <a:p>
          <a:pPr marL="0" marR="0" fontAlgn="base">
            <a:lnSpc>
              <a:spcPct val="107000"/>
            </a:lnSpc>
            <a:spcBef>
              <a:spcPts val="0"/>
            </a:spcBef>
            <a:spcAft>
              <a:spcPts val="800"/>
            </a:spcAft>
          </a:pPr>
          <a:r>
            <a:rPr lang="en-US" sz="1100">
              <a:solidFill>
                <a:srgbClr val="000000"/>
              </a:solidFill>
              <a:effectLst/>
              <a:latin typeface="Old English Text MT" panose="03040902040508030806" pitchFamily="66" charset="0"/>
              <a:ea typeface="Calibri" panose="020F0502020204030204" pitchFamily="34" charset="0"/>
              <a:cs typeface="Times New Roman" panose="02020603050405020304" pitchFamily="18" charset="0"/>
            </a:rPr>
            <a:t>State of Kansas, Lincoln County, ss.</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fontAlgn="base">
            <a:lnSpc>
              <a:spcPct val="107000"/>
            </a:lnSpc>
            <a:spcBef>
              <a:spcPts val="0"/>
            </a:spcBef>
            <a:spcAft>
              <a:spcPts val="800"/>
            </a:spcAft>
          </a:pPr>
          <a:r>
            <a:rPr lang="en-US" sz="1100">
              <a:solidFill>
                <a:srgbClr val="000000"/>
              </a:solidFill>
              <a:effectLst/>
              <a:latin typeface="Old English Text MT" panose="03040902040508030806" pitchFamily="66" charset="0"/>
              <a:ea typeface="Calibri" panose="020F0502020204030204" pitchFamily="34" charset="0"/>
              <a:cs typeface="Times New Roman" panose="02020603050405020304" pitchFamily="18" charset="0"/>
            </a:rPr>
            <a:t>     </a:t>
          </a:r>
          <a:r>
            <a:rPr lang="en-US" sz="1000" i="1">
              <a:solidFill>
                <a:srgbClr val="000000"/>
              </a:solidFill>
              <a:effectLst/>
              <a:latin typeface="Calibri" panose="020F0502020204030204" pitchFamily="34" charset="0"/>
              <a:ea typeface="Calibri" panose="020F0502020204030204" pitchFamily="34" charset="0"/>
              <a:cs typeface="Times New Roman" panose="02020603050405020304" pitchFamily="18" charset="0"/>
            </a:rPr>
            <a:t>WE, THE UNDERSIGNED, members of the Board of County Commissioners in and for said County, and ex-officio Board of Canvassers for said County, do hereby certify that the foregoing abstract of votes cast at the </a:t>
          </a:r>
          <a:r>
            <a:rPr lang="en-US" sz="1000">
              <a:solidFill>
                <a:srgbClr val="000000"/>
              </a:solidFill>
              <a:effectLst/>
              <a:latin typeface="Calibri" panose="020F0502020204030204" pitchFamily="34" charset="0"/>
              <a:ea typeface="Calibri" panose="020F0502020204030204" pitchFamily="34" charset="0"/>
              <a:cs typeface="Times New Roman" panose="02020603050405020304" pitchFamily="18" charset="0"/>
            </a:rPr>
            <a:t>GENERAL</a:t>
          </a:r>
          <a:r>
            <a:rPr lang="en-US" sz="1000" i="1">
              <a:solidFill>
                <a:srgbClr val="000000"/>
              </a:solidFill>
              <a:effectLst/>
              <a:latin typeface="Calibri" panose="020F0502020204030204" pitchFamily="34" charset="0"/>
              <a:ea typeface="Calibri" panose="020F0502020204030204" pitchFamily="34" charset="0"/>
              <a:cs typeface="Times New Roman" panose="02020603050405020304" pitchFamily="18" charset="0"/>
            </a:rPr>
            <a:t> election held in the several Townships in said County on the 7th day of November A.D. 2023, is true and correct, as shown by the returns of said election on file in the County Clerk’s Office, and canvassed by us this 13th day of November A.D. 2023.</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fontAlgn="base">
            <a:lnSpc>
              <a:spcPct val="107000"/>
            </a:lnSpc>
            <a:spcBef>
              <a:spcPts val="0"/>
            </a:spcBef>
            <a:spcAft>
              <a:spcPts val="800"/>
            </a:spcAft>
          </a:pPr>
          <a:r>
            <a:rPr lang="en-US" sz="1000" i="1">
              <a:solidFill>
                <a:srgbClr val="000000"/>
              </a:solidFill>
              <a:effectLst/>
              <a:latin typeface="Calibri" panose="020F0502020204030204" pitchFamily="34" charset="0"/>
              <a:ea typeface="Calibri" panose="020F0502020204030204" pitchFamily="34" charset="0"/>
              <a:cs typeface="Times New Roman" panose="02020603050405020304" pitchFamily="18" charset="0"/>
            </a:rPr>
            <a:t>WITNESS our hands, this 13th day of November A.D. 2023.</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fontAlgn="base">
            <a:lnSpc>
              <a:spcPct val="107000"/>
            </a:lnSpc>
            <a:spcBef>
              <a:spcPts val="0"/>
            </a:spcBef>
            <a:spcAft>
              <a:spcPts val="800"/>
            </a:spcAft>
          </a:pPr>
          <a:r>
            <a:rPr lang="en-US" sz="1100">
              <a:solidFill>
                <a:srgbClr val="000000"/>
              </a:solidFill>
              <a:effectLst/>
              <a:latin typeface="Calibri" panose="020F0502020204030204" pitchFamily="34" charset="0"/>
              <a:ea typeface="Calibri" panose="020F0502020204030204" pitchFamily="34" charset="0"/>
              <a:cs typeface="Times New Roman" panose="02020603050405020304" pitchFamily="18" charset="0"/>
            </a:rPr>
            <a:t>____________________________</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fontAlgn="base">
            <a:lnSpc>
              <a:spcPct val="107000"/>
            </a:lnSpc>
            <a:spcBef>
              <a:spcPts val="0"/>
            </a:spcBef>
            <a:spcAft>
              <a:spcPts val="800"/>
            </a:spcAft>
          </a:pPr>
          <a:r>
            <a:rPr lang="en-US" sz="1100">
              <a:solidFill>
                <a:srgbClr val="000000"/>
              </a:solidFill>
              <a:effectLst/>
              <a:latin typeface="Calibri" panose="020F0502020204030204" pitchFamily="34" charset="0"/>
              <a:ea typeface="Calibri" panose="020F0502020204030204" pitchFamily="34" charset="0"/>
              <a:cs typeface="Times New Roman" panose="02020603050405020304" pitchFamily="18" charset="0"/>
            </a:rPr>
            <a:t>____________________________</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fontAlgn="base">
            <a:lnSpc>
              <a:spcPct val="107000"/>
            </a:lnSpc>
            <a:spcBef>
              <a:spcPts val="0"/>
            </a:spcBef>
            <a:spcAft>
              <a:spcPts val="800"/>
            </a:spcAft>
          </a:pPr>
          <a:r>
            <a:rPr lang="en-US" sz="1100">
              <a:solidFill>
                <a:srgbClr val="000000"/>
              </a:solidFill>
              <a:effectLst/>
              <a:latin typeface="Calibri" panose="020F0502020204030204" pitchFamily="34" charset="0"/>
              <a:ea typeface="Calibri" panose="020F0502020204030204" pitchFamily="34" charset="0"/>
              <a:cs typeface="Times New Roman" panose="02020603050405020304" pitchFamily="18" charset="0"/>
            </a:rPr>
            <a:t>____________________________</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fontAlgn="base">
            <a:lnSpc>
              <a:spcPct val="107000"/>
            </a:lnSpc>
            <a:spcBef>
              <a:spcPts val="0"/>
            </a:spcBef>
            <a:spcAft>
              <a:spcPts val="800"/>
            </a:spcAft>
          </a:pPr>
          <a:r>
            <a:rPr lang="en-US" sz="1000" i="1">
              <a:solidFill>
                <a:srgbClr val="000000"/>
              </a:solidFill>
              <a:effectLst/>
              <a:latin typeface="Calibri" panose="020F0502020204030204" pitchFamily="34" charset="0"/>
              <a:ea typeface="Calibri" panose="020F0502020204030204" pitchFamily="34" charset="0"/>
              <a:cs typeface="Times New Roman" panose="02020603050405020304" pitchFamily="18" charset="0"/>
            </a:rPr>
            <a:t>ATTEST:</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fontAlgn="base">
            <a:lnSpc>
              <a:spcPct val="107000"/>
            </a:lnSpc>
            <a:spcBef>
              <a:spcPts val="0"/>
            </a:spcBef>
            <a:spcAft>
              <a:spcPts val="800"/>
            </a:spcAft>
          </a:pPr>
          <a:r>
            <a:rPr lang="en-US" sz="1100">
              <a:solidFill>
                <a:srgbClr val="000000"/>
              </a:solidFill>
              <a:effectLst/>
              <a:latin typeface="Calibri" panose="020F0502020204030204" pitchFamily="34" charset="0"/>
              <a:ea typeface="Calibri" panose="020F0502020204030204" pitchFamily="34" charset="0"/>
              <a:cs typeface="Times New Roman" panose="02020603050405020304" pitchFamily="18" charset="0"/>
            </a:rPr>
            <a:t>____________________________</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fontAlgn="base">
            <a:lnSpc>
              <a:spcPct val="107000"/>
            </a:lnSpc>
            <a:spcBef>
              <a:spcPts val="0"/>
            </a:spcBef>
            <a:spcAft>
              <a:spcPts val="800"/>
            </a:spcAft>
          </a:pPr>
          <a:r>
            <a:rPr lang="en-US" sz="1100">
              <a:solidFill>
                <a:srgbClr val="000000"/>
              </a:solidFill>
              <a:effectLst/>
              <a:latin typeface="Calibri" panose="020F0502020204030204" pitchFamily="34" charset="0"/>
              <a:ea typeface="Calibri" panose="020F0502020204030204" pitchFamily="34" charset="0"/>
              <a:cs typeface="Times New Roman" panose="02020603050405020304" pitchFamily="18" charset="0"/>
            </a:rPr>
            <a:t> </a:t>
          </a:r>
          <a:r>
            <a:rPr lang="en-US" sz="1000" i="1">
              <a:solidFill>
                <a:srgbClr val="000000"/>
              </a:solidFill>
              <a:effectLst/>
              <a:latin typeface="Calibri" panose="020F0502020204030204" pitchFamily="34" charset="0"/>
              <a:ea typeface="Calibri" panose="020F0502020204030204" pitchFamily="34" charset="0"/>
              <a:cs typeface="Times New Roman" panose="02020603050405020304" pitchFamily="18" charset="0"/>
            </a:rPr>
            <a:t>County Clerk</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twoCellAnchor>
    <xdr:from>
      <xdr:col>88</xdr:col>
      <xdr:colOff>71437</xdr:colOff>
      <xdr:row>138</xdr:row>
      <xdr:rowOff>47625</xdr:rowOff>
    </xdr:from>
    <xdr:to>
      <xdr:col>91</xdr:col>
      <xdr:colOff>547687</xdr:colOff>
      <xdr:row>174</xdr:row>
      <xdr:rowOff>43656</xdr:rowOff>
    </xdr:to>
    <xdr:sp macro="" textlink="">
      <xdr:nvSpPr>
        <xdr:cNvPr id="11" name="Text Box 1">
          <a:extLst>
            <a:ext uri="{FF2B5EF4-FFF2-40B4-BE49-F238E27FC236}">
              <a16:creationId xmlns:a16="http://schemas.microsoft.com/office/drawing/2014/main" id="{A53EE210-D4BA-4FB9-90DF-4E20FA69AB00}"/>
            </a:ext>
          </a:extLst>
        </xdr:cNvPr>
        <xdr:cNvSpPr txBox="1">
          <a:spLocks noChangeArrowheads="1"/>
        </xdr:cNvSpPr>
      </xdr:nvSpPr>
      <xdr:spPr bwMode="auto">
        <a:xfrm>
          <a:off x="31170562" y="23955375"/>
          <a:ext cx="2297906" cy="5996781"/>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wrap="square" lIns="91440" tIns="45720" rIns="91440" bIns="45720" anchor="t" upright="1">
          <a:noAutofit/>
        </a:bodyPr>
        <a:lstStyle/>
        <a:p>
          <a:pPr marL="0" marR="0" fontAlgn="base">
            <a:lnSpc>
              <a:spcPct val="107000"/>
            </a:lnSpc>
            <a:spcBef>
              <a:spcPts val="0"/>
            </a:spcBef>
            <a:spcAft>
              <a:spcPts val="800"/>
            </a:spcAft>
          </a:pPr>
          <a:r>
            <a:rPr lang="en-US" sz="1100">
              <a:solidFill>
                <a:srgbClr val="000000"/>
              </a:solidFill>
              <a:effectLst/>
              <a:latin typeface="Old English Text MT" panose="03040902040508030806" pitchFamily="66" charset="0"/>
              <a:ea typeface="Calibri" panose="020F0502020204030204" pitchFamily="34" charset="0"/>
              <a:cs typeface="Times New Roman" panose="02020603050405020304" pitchFamily="18" charset="0"/>
            </a:rPr>
            <a:t>State of Kansas, Lincoln County, ss.</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fontAlgn="base">
            <a:lnSpc>
              <a:spcPct val="107000"/>
            </a:lnSpc>
            <a:spcBef>
              <a:spcPts val="0"/>
            </a:spcBef>
            <a:spcAft>
              <a:spcPts val="800"/>
            </a:spcAft>
          </a:pPr>
          <a:r>
            <a:rPr lang="en-US" sz="1100">
              <a:solidFill>
                <a:srgbClr val="000000"/>
              </a:solidFill>
              <a:effectLst/>
              <a:latin typeface="Old English Text MT" panose="03040902040508030806" pitchFamily="66" charset="0"/>
              <a:ea typeface="Calibri" panose="020F0502020204030204" pitchFamily="34" charset="0"/>
              <a:cs typeface="Times New Roman" panose="02020603050405020304" pitchFamily="18" charset="0"/>
            </a:rPr>
            <a:t>     </a:t>
          </a:r>
          <a:r>
            <a:rPr lang="en-US" sz="1000" i="1">
              <a:solidFill>
                <a:srgbClr val="000000"/>
              </a:solidFill>
              <a:effectLst/>
              <a:latin typeface="Calibri" panose="020F0502020204030204" pitchFamily="34" charset="0"/>
              <a:ea typeface="Calibri" panose="020F0502020204030204" pitchFamily="34" charset="0"/>
              <a:cs typeface="Times New Roman" panose="02020603050405020304" pitchFamily="18" charset="0"/>
            </a:rPr>
            <a:t>WE, THE UNDERSIGNED, members of the Board of County Commissioners in and for said County, and ex-officio Board of Canvassers for said County, do hereby certify that the foregoing abstract of votes cast at the </a:t>
          </a:r>
          <a:r>
            <a:rPr lang="en-US" sz="1000">
              <a:solidFill>
                <a:srgbClr val="000000"/>
              </a:solidFill>
              <a:effectLst/>
              <a:latin typeface="Calibri" panose="020F0502020204030204" pitchFamily="34" charset="0"/>
              <a:ea typeface="Calibri" panose="020F0502020204030204" pitchFamily="34" charset="0"/>
              <a:cs typeface="Times New Roman" panose="02020603050405020304" pitchFamily="18" charset="0"/>
            </a:rPr>
            <a:t>GENERAL</a:t>
          </a:r>
          <a:r>
            <a:rPr lang="en-US" sz="1000" i="1">
              <a:solidFill>
                <a:srgbClr val="000000"/>
              </a:solidFill>
              <a:effectLst/>
              <a:latin typeface="Calibri" panose="020F0502020204030204" pitchFamily="34" charset="0"/>
              <a:ea typeface="Calibri" panose="020F0502020204030204" pitchFamily="34" charset="0"/>
              <a:cs typeface="Times New Roman" panose="02020603050405020304" pitchFamily="18" charset="0"/>
            </a:rPr>
            <a:t> election held in the several Townships in said County on the 7th day of November A.D. 2023, is true and correct, as shown by the returns of said election on file in the County Clerk’s Office, and canvassed by us this 13th day of November A.D. 2023.</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fontAlgn="base">
            <a:lnSpc>
              <a:spcPct val="107000"/>
            </a:lnSpc>
            <a:spcBef>
              <a:spcPts val="0"/>
            </a:spcBef>
            <a:spcAft>
              <a:spcPts val="800"/>
            </a:spcAft>
          </a:pPr>
          <a:r>
            <a:rPr lang="en-US" sz="1000" i="1">
              <a:solidFill>
                <a:srgbClr val="000000"/>
              </a:solidFill>
              <a:effectLst/>
              <a:latin typeface="Calibri" panose="020F0502020204030204" pitchFamily="34" charset="0"/>
              <a:ea typeface="Calibri" panose="020F0502020204030204" pitchFamily="34" charset="0"/>
              <a:cs typeface="Times New Roman" panose="02020603050405020304" pitchFamily="18" charset="0"/>
            </a:rPr>
            <a:t>WITNESS our hands, this 13th day of November A.D. 2023.</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fontAlgn="base">
            <a:lnSpc>
              <a:spcPct val="107000"/>
            </a:lnSpc>
            <a:spcBef>
              <a:spcPts val="0"/>
            </a:spcBef>
            <a:spcAft>
              <a:spcPts val="800"/>
            </a:spcAft>
          </a:pPr>
          <a:r>
            <a:rPr lang="en-US" sz="1100">
              <a:solidFill>
                <a:srgbClr val="000000"/>
              </a:solidFill>
              <a:effectLst/>
              <a:latin typeface="Calibri" panose="020F0502020204030204" pitchFamily="34" charset="0"/>
              <a:ea typeface="Calibri" panose="020F0502020204030204" pitchFamily="34" charset="0"/>
              <a:cs typeface="Times New Roman" panose="02020603050405020304" pitchFamily="18" charset="0"/>
            </a:rPr>
            <a:t>____________________________</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fontAlgn="base">
            <a:lnSpc>
              <a:spcPct val="107000"/>
            </a:lnSpc>
            <a:spcBef>
              <a:spcPts val="0"/>
            </a:spcBef>
            <a:spcAft>
              <a:spcPts val="800"/>
            </a:spcAft>
          </a:pPr>
          <a:r>
            <a:rPr lang="en-US" sz="1100">
              <a:solidFill>
                <a:srgbClr val="000000"/>
              </a:solidFill>
              <a:effectLst/>
              <a:latin typeface="Calibri" panose="020F0502020204030204" pitchFamily="34" charset="0"/>
              <a:ea typeface="Calibri" panose="020F0502020204030204" pitchFamily="34" charset="0"/>
              <a:cs typeface="Times New Roman" panose="02020603050405020304" pitchFamily="18" charset="0"/>
            </a:rPr>
            <a:t>____________________________</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fontAlgn="base">
            <a:lnSpc>
              <a:spcPct val="107000"/>
            </a:lnSpc>
            <a:spcBef>
              <a:spcPts val="0"/>
            </a:spcBef>
            <a:spcAft>
              <a:spcPts val="800"/>
            </a:spcAft>
          </a:pPr>
          <a:r>
            <a:rPr lang="en-US" sz="1100">
              <a:solidFill>
                <a:srgbClr val="000000"/>
              </a:solidFill>
              <a:effectLst/>
              <a:latin typeface="Calibri" panose="020F0502020204030204" pitchFamily="34" charset="0"/>
              <a:ea typeface="Calibri" panose="020F0502020204030204" pitchFamily="34" charset="0"/>
              <a:cs typeface="Times New Roman" panose="02020603050405020304" pitchFamily="18" charset="0"/>
            </a:rPr>
            <a:t>____________________________</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fontAlgn="base">
            <a:lnSpc>
              <a:spcPct val="107000"/>
            </a:lnSpc>
            <a:spcBef>
              <a:spcPts val="0"/>
            </a:spcBef>
            <a:spcAft>
              <a:spcPts val="800"/>
            </a:spcAft>
          </a:pPr>
          <a:r>
            <a:rPr lang="en-US" sz="1000" i="1">
              <a:solidFill>
                <a:srgbClr val="000000"/>
              </a:solidFill>
              <a:effectLst/>
              <a:latin typeface="Calibri" panose="020F0502020204030204" pitchFamily="34" charset="0"/>
              <a:ea typeface="Calibri" panose="020F0502020204030204" pitchFamily="34" charset="0"/>
              <a:cs typeface="Times New Roman" panose="02020603050405020304" pitchFamily="18" charset="0"/>
            </a:rPr>
            <a:t>ATTEST:</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fontAlgn="base">
            <a:lnSpc>
              <a:spcPct val="107000"/>
            </a:lnSpc>
            <a:spcBef>
              <a:spcPts val="0"/>
            </a:spcBef>
            <a:spcAft>
              <a:spcPts val="800"/>
            </a:spcAft>
          </a:pPr>
          <a:r>
            <a:rPr lang="en-US" sz="1100">
              <a:solidFill>
                <a:srgbClr val="000000"/>
              </a:solidFill>
              <a:effectLst/>
              <a:latin typeface="Calibri" panose="020F0502020204030204" pitchFamily="34" charset="0"/>
              <a:ea typeface="Calibri" panose="020F0502020204030204" pitchFamily="34" charset="0"/>
              <a:cs typeface="Times New Roman" panose="02020603050405020304" pitchFamily="18" charset="0"/>
            </a:rPr>
            <a:t>____________________________</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a:p>
          <a:pPr marL="0" marR="0" fontAlgn="base">
            <a:lnSpc>
              <a:spcPct val="107000"/>
            </a:lnSpc>
            <a:spcBef>
              <a:spcPts val="0"/>
            </a:spcBef>
            <a:spcAft>
              <a:spcPts val="800"/>
            </a:spcAft>
          </a:pPr>
          <a:r>
            <a:rPr lang="en-US" sz="1100">
              <a:solidFill>
                <a:srgbClr val="000000"/>
              </a:solidFill>
              <a:effectLst/>
              <a:latin typeface="Calibri" panose="020F0502020204030204" pitchFamily="34" charset="0"/>
              <a:ea typeface="Calibri" panose="020F0502020204030204" pitchFamily="34" charset="0"/>
              <a:cs typeface="Times New Roman" panose="02020603050405020304" pitchFamily="18" charset="0"/>
            </a:rPr>
            <a:t> </a:t>
          </a:r>
          <a:r>
            <a:rPr lang="en-US" sz="1000" i="1">
              <a:solidFill>
                <a:srgbClr val="000000"/>
              </a:solidFill>
              <a:effectLst/>
              <a:latin typeface="Calibri" panose="020F0502020204030204" pitchFamily="34" charset="0"/>
              <a:ea typeface="Calibri" panose="020F0502020204030204" pitchFamily="34" charset="0"/>
              <a:cs typeface="Times New Roman" panose="02020603050405020304" pitchFamily="18" charset="0"/>
            </a:rPr>
            <a:t>County Clerk</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46"/>
  <sheetViews>
    <sheetView zoomScale="110" zoomScaleNormal="110" workbookViewId="0">
      <selection activeCell="C14" sqref="C14"/>
    </sheetView>
  </sheetViews>
  <sheetFormatPr defaultColWidth="9.1640625" defaultRowHeight="17.399999999999999" x14ac:dyDescent="0.55000000000000004"/>
  <cols>
    <col min="1" max="1" width="32.27734375" style="17" customWidth="1"/>
    <col min="2" max="2" width="4.83203125" style="17" customWidth="1"/>
    <col min="3" max="3" width="9.5546875" style="18" customWidth="1"/>
    <col min="4" max="4" width="2" style="18" customWidth="1"/>
    <col min="5" max="5" width="34.27734375" style="17" customWidth="1"/>
    <col min="6" max="6" width="10.44140625" style="17" customWidth="1"/>
    <col min="7" max="7" width="9.71875" style="26" customWidth="1"/>
    <col min="8" max="8" width="4" style="17" customWidth="1"/>
    <col min="9" max="9" width="27.1640625" style="17" customWidth="1"/>
    <col min="10" max="10" width="8.1640625" style="17" customWidth="1"/>
    <col min="11" max="11" width="9.1640625" style="18"/>
    <col min="12" max="16384" width="9.1640625" style="17"/>
  </cols>
  <sheetData>
    <row r="2" spans="1:11" x14ac:dyDescent="0.55000000000000004">
      <c r="C2" s="17"/>
      <c r="D2" s="17"/>
      <c r="E2" s="28" t="s">
        <v>29</v>
      </c>
      <c r="F2" s="26"/>
      <c r="G2" s="30"/>
    </row>
    <row r="3" spans="1:11" x14ac:dyDescent="0.55000000000000004">
      <c r="C3" s="17"/>
      <c r="D3" s="17"/>
      <c r="E3" s="27" t="s">
        <v>30</v>
      </c>
      <c r="F3" s="26" t="s">
        <v>2</v>
      </c>
      <c r="G3" s="30">
        <f>Lincoln!$BY$15</f>
        <v>1</v>
      </c>
    </row>
    <row r="4" spans="1:11" x14ac:dyDescent="0.55000000000000004">
      <c r="C4" s="17"/>
      <c r="D4" s="17"/>
      <c r="E4" s="27" t="s">
        <v>31</v>
      </c>
      <c r="F4" s="26" t="s">
        <v>1</v>
      </c>
      <c r="G4" s="30">
        <f>Lincoln!$BY$16</f>
        <v>8</v>
      </c>
    </row>
    <row r="5" spans="1:11" x14ac:dyDescent="0.55000000000000004">
      <c r="C5" s="17"/>
      <c r="D5" s="17"/>
      <c r="E5" s="27" t="s">
        <v>48</v>
      </c>
      <c r="F5" s="26" t="s">
        <v>47</v>
      </c>
      <c r="G5" s="30">
        <f>Lincoln!$BY$18</f>
        <v>1</v>
      </c>
    </row>
    <row r="6" spans="1:11" x14ac:dyDescent="0.55000000000000004">
      <c r="C6" s="17"/>
      <c r="D6" s="17"/>
      <c r="E6" s="27"/>
      <c r="F6" s="26"/>
      <c r="G6" s="30"/>
      <c r="J6" s="21"/>
    </row>
    <row r="7" spans="1:11" x14ac:dyDescent="0.55000000000000004">
      <c r="C7" s="17"/>
      <c r="D7" s="17"/>
      <c r="E7" s="27"/>
      <c r="F7" s="26"/>
      <c r="J7" s="21"/>
    </row>
    <row r="8" spans="1:11" ht="17.7" x14ac:dyDescent="0.6">
      <c r="C8" s="17"/>
      <c r="D8" s="17"/>
      <c r="E8" s="27"/>
      <c r="F8" s="26"/>
      <c r="G8" s="30"/>
      <c r="I8" s="20"/>
    </row>
    <row r="9" spans="1:11" ht="17.7" x14ac:dyDescent="0.6">
      <c r="C9" s="17"/>
      <c r="E9" s="27"/>
      <c r="F9" s="26"/>
      <c r="G9" s="30"/>
      <c r="I9" s="19"/>
      <c r="J9" s="21"/>
    </row>
    <row r="10" spans="1:11" ht="17.7" x14ac:dyDescent="0.6">
      <c r="A10" s="25"/>
      <c r="B10" s="20"/>
      <c r="C10" s="17"/>
      <c r="E10" s="27"/>
      <c r="F10" s="26"/>
      <c r="G10" s="30"/>
      <c r="I10" s="25"/>
      <c r="J10" s="16"/>
      <c r="K10" s="23"/>
    </row>
    <row r="11" spans="1:11" ht="17.7" x14ac:dyDescent="0.6">
      <c r="A11" s="25"/>
      <c r="B11" s="20"/>
      <c r="C11" s="17"/>
      <c r="D11" s="17"/>
      <c r="E11" s="28" t="s">
        <v>32</v>
      </c>
      <c r="F11" s="26"/>
      <c r="G11" s="30"/>
      <c r="I11" s="28" t="s">
        <v>35</v>
      </c>
      <c r="J11" s="26"/>
      <c r="K11" s="35"/>
    </row>
    <row r="12" spans="1:11" ht="17.7" x14ac:dyDescent="0.6">
      <c r="A12" s="25"/>
      <c r="B12" s="20"/>
      <c r="C12" s="16"/>
      <c r="D12" s="17"/>
      <c r="E12" s="27" t="s">
        <v>33</v>
      </c>
      <c r="F12" s="26" t="s">
        <v>2</v>
      </c>
      <c r="G12" s="30">
        <f>Lincoln!$BY$22</f>
        <v>11</v>
      </c>
      <c r="I12" s="27" t="s">
        <v>37</v>
      </c>
      <c r="J12" s="26" t="s">
        <v>1</v>
      </c>
      <c r="K12" s="26">
        <f>Lincoln!$BY$31</f>
        <v>92</v>
      </c>
    </row>
    <row r="13" spans="1:11" x14ac:dyDescent="0.55000000000000004">
      <c r="A13" s="33" t="s">
        <v>112</v>
      </c>
      <c r="B13" s="16"/>
      <c r="C13" s="16"/>
      <c r="D13" s="17"/>
      <c r="E13" s="27" t="s">
        <v>34</v>
      </c>
      <c r="F13" s="26" t="s">
        <v>1</v>
      </c>
      <c r="G13" s="30">
        <f>Lincoln!$BY$23</f>
        <v>1</v>
      </c>
      <c r="I13" s="27" t="s">
        <v>36</v>
      </c>
      <c r="J13" s="26" t="s">
        <v>2</v>
      </c>
      <c r="K13" s="26">
        <f>Lincoln!$BY$32</f>
        <v>1</v>
      </c>
    </row>
    <row r="14" spans="1:11" x14ac:dyDescent="0.55000000000000004">
      <c r="A14" s="24" t="s">
        <v>24</v>
      </c>
      <c r="B14" s="26" t="s">
        <v>2</v>
      </c>
      <c r="C14" s="26">
        <f>Lincoln!$BY$9</f>
        <v>9</v>
      </c>
      <c r="D14" s="17"/>
      <c r="E14" s="27"/>
      <c r="F14" s="26"/>
      <c r="G14" s="30"/>
      <c r="I14" s="27"/>
      <c r="J14" s="26"/>
      <c r="K14" s="26"/>
    </row>
    <row r="15" spans="1:11" x14ac:dyDescent="0.55000000000000004">
      <c r="A15" s="24" t="s">
        <v>26</v>
      </c>
      <c r="B15" s="26" t="s">
        <v>1</v>
      </c>
      <c r="C15" s="26">
        <f>Lincoln!$BY$10</f>
        <v>0</v>
      </c>
      <c r="D15" s="17"/>
      <c r="E15" s="27"/>
      <c r="F15" s="26"/>
      <c r="G15" s="30"/>
      <c r="I15" s="27"/>
      <c r="J15" s="26"/>
      <c r="K15" s="26"/>
    </row>
    <row r="16" spans="1:11" x14ac:dyDescent="0.55000000000000004">
      <c r="A16" s="24"/>
      <c r="B16" s="26"/>
      <c r="C16" s="26"/>
      <c r="E16" s="27"/>
      <c r="F16" s="26"/>
      <c r="G16" s="30"/>
      <c r="I16" s="27"/>
      <c r="J16" s="26"/>
      <c r="K16" s="26"/>
    </row>
    <row r="17" spans="1:11" x14ac:dyDescent="0.55000000000000004">
      <c r="A17" s="24"/>
      <c r="B17" s="26"/>
      <c r="C17" s="26"/>
      <c r="E17" s="27"/>
      <c r="F17" s="26"/>
      <c r="G17" s="30"/>
      <c r="I17" s="27"/>
      <c r="J17" s="26"/>
      <c r="K17" s="26"/>
    </row>
    <row r="18" spans="1:11" x14ac:dyDescent="0.55000000000000004">
      <c r="A18" s="24"/>
      <c r="B18" s="26"/>
      <c r="C18" s="26"/>
      <c r="E18" s="28" t="s">
        <v>41</v>
      </c>
      <c r="F18" s="26"/>
      <c r="G18" s="30"/>
      <c r="I18" s="28" t="s">
        <v>38</v>
      </c>
      <c r="J18" s="26"/>
      <c r="K18" s="26"/>
    </row>
    <row r="19" spans="1:11" x14ac:dyDescent="0.55000000000000004">
      <c r="A19" s="24"/>
      <c r="B19" s="16"/>
      <c r="C19" s="26"/>
      <c r="D19" s="17"/>
      <c r="E19" s="27" t="s">
        <v>42</v>
      </c>
      <c r="F19" s="26" t="s">
        <v>1</v>
      </c>
      <c r="G19" s="30">
        <f>Lincoln!$BY$26</f>
        <v>8</v>
      </c>
      <c r="I19" s="27" t="s">
        <v>49</v>
      </c>
      <c r="J19" s="26" t="s">
        <v>47</v>
      </c>
      <c r="K19" s="26" t="e">
        <f>Lincoln!#REF!</f>
        <v>#REF!</v>
      </c>
    </row>
    <row r="20" spans="1:11" x14ac:dyDescent="0.55000000000000004">
      <c r="A20" s="24"/>
      <c r="B20" s="26"/>
      <c r="C20" s="26"/>
      <c r="D20" s="17"/>
      <c r="E20" s="27" t="s">
        <v>45</v>
      </c>
      <c r="F20" s="26" t="s">
        <v>2</v>
      </c>
      <c r="G20" s="30">
        <f>Lincoln!$BY$27</f>
        <v>1</v>
      </c>
      <c r="I20" s="27" t="s">
        <v>40</v>
      </c>
      <c r="J20" s="26" t="s">
        <v>1</v>
      </c>
      <c r="K20" s="26" t="e">
        <f>Lincoln!#REF!</f>
        <v>#REF!</v>
      </c>
    </row>
    <row r="21" spans="1:11" x14ac:dyDescent="0.55000000000000004">
      <c r="A21" s="39" t="s">
        <v>28</v>
      </c>
      <c r="B21" s="34"/>
      <c r="C21" s="26"/>
      <c r="E21" s="27"/>
      <c r="F21" s="26"/>
      <c r="G21" s="30"/>
      <c r="I21" s="27"/>
      <c r="J21" s="26"/>
      <c r="K21" s="26"/>
    </row>
    <row r="22" spans="1:11" x14ac:dyDescent="0.55000000000000004">
      <c r="A22" s="45" t="s">
        <v>50</v>
      </c>
      <c r="B22" s="26" t="s">
        <v>46</v>
      </c>
      <c r="C22" s="26">
        <f>Lincoln!BY12</f>
        <v>14</v>
      </c>
      <c r="E22" s="27"/>
      <c r="F22" s="26"/>
      <c r="G22" s="30"/>
      <c r="I22" s="28" t="s">
        <v>39</v>
      </c>
      <c r="J22" s="26"/>
      <c r="K22" s="26"/>
    </row>
    <row r="23" spans="1:11" x14ac:dyDescent="0.55000000000000004">
      <c r="A23" s="46" t="s">
        <v>51</v>
      </c>
      <c r="B23" s="26" t="s">
        <v>1</v>
      </c>
      <c r="C23" s="26">
        <f>Lincoln!BY13</f>
        <v>0</v>
      </c>
      <c r="E23" s="31"/>
      <c r="F23" s="30"/>
      <c r="G23" s="30"/>
      <c r="I23" s="27" t="s">
        <v>27</v>
      </c>
      <c r="J23" s="26" t="s">
        <v>1</v>
      </c>
      <c r="K23" s="26">
        <f>Lincoln!$BY$38</f>
        <v>1</v>
      </c>
    </row>
    <row r="24" spans="1:11" x14ac:dyDescent="0.55000000000000004">
      <c r="A24" s="46" t="s">
        <v>52</v>
      </c>
      <c r="B24" s="26" t="s">
        <v>46</v>
      </c>
      <c r="C24" s="26" t="e">
        <f>Lincoln!#REF!</f>
        <v>#REF!</v>
      </c>
      <c r="E24" s="31"/>
      <c r="F24" s="30"/>
      <c r="G24" s="30"/>
      <c r="I24" s="27"/>
      <c r="J24" s="26"/>
      <c r="K24" s="26"/>
    </row>
    <row r="25" spans="1:11" x14ac:dyDescent="0.55000000000000004">
      <c r="A25" s="46" t="s">
        <v>53</v>
      </c>
      <c r="B25" s="26" t="s">
        <v>47</v>
      </c>
      <c r="C25" s="26" t="e">
        <f>Lincoln!#REF!</f>
        <v>#REF!</v>
      </c>
      <c r="E25" s="29"/>
      <c r="F25" s="30"/>
      <c r="I25" s="27"/>
      <c r="J25" s="26"/>
      <c r="K25" s="26"/>
    </row>
    <row r="26" spans="1:11" x14ac:dyDescent="0.55000000000000004">
      <c r="A26" s="45" t="s">
        <v>54</v>
      </c>
      <c r="B26" s="26" t="s">
        <v>2</v>
      </c>
      <c r="C26" s="26" t="e">
        <f>Lincoln!#REF!</f>
        <v>#REF!</v>
      </c>
      <c r="E26" s="31"/>
      <c r="F26" s="30"/>
      <c r="I26" s="27"/>
      <c r="J26" s="26"/>
      <c r="K26" s="26"/>
    </row>
    <row r="27" spans="1:11" x14ac:dyDescent="0.55000000000000004">
      <c r="A27" s="38"/>
      <c r="B27" s="26"/>
      <c r="C27" s="26"/>
      <c r="E27" s="31"/>
      <c r="F27" s="30"/>
      <c r="I27" s="28" t="s">
        <v>43</v>
      </c>
      <c r="J27" s="26"/>
      <c r="K27" s="26"/>
    </row>
    <row r="28" spans="1:11" x14ac:dyDescent="0.55000000000000004">
      <c r="A28" s="38"/>
      <c r="B28" s="26"/>
      <c r="C28" s="26"/>
      <c r="E28" s="29"/>
      <c r="F28" s="30"/>
      <c r="I28" s="27" t="s">
        <v>44</v>
      </c>
      <c r="J28" s="26" t="s">
        <v>1</v>
      </c>
      <c r="K28" s="26">
        <f>Lincoln!BY68</f>
        <v>4</v>
      </c>
    </row>
    <row r="29" spans="1:11" x14ac:dyDescent="0.55000000000000004">
      <c r="A29" s="38"/>
      <c r="B29" s="26"/>
      <c r="C29" s="26"/>
      <c r="E29" s="31"/>
      <c r="F29" s="30"/>
      <c r="I29" s="27"/>
      <c r="J29" s="26"/>
      <c r="K29" s="26"/>
    </row>
    <row r="30" spans="1:11" x14ac:dyDescent="0.55000000000000004">
      <c r="A30" s="38"/>
      <c r="B30" s="26"/>
      <c r="C30" s="26"/>
      <c r="I30" s="27"/>
      <c r="J30" s="26"/>
      <c r="K30" s="26"/>
    </row>
    <row r="31" spans="1:11" x14ac:dyDescent="0.55000000000000004">
      <c r="A31" s="38"/>
      <c r="B31" s="26"/>
      <c r="C31" s="26"/>
      <c r="D31" s="22"/>
    </row>
    <row r="32" spans="1:11" x14ac:dyDescent="0.55000000000000004">
      <c r="A32" s="38"/>
      <c r="B32" s="26"/>
      <c r="C32" s="26"/>
      <c r="D32" s="22"/>
      <c r="K32" s="22"/>
    </row>
    <row r="33" spans="1:11" x14ac:dyDescent="0.55000000000000004">
      <c r="A33" s="38"/>
      <c r="B33" s="26"/>
      <c r="C33" s="26"/>
      <c r="D33" s="22"/>
      <c r="K33" s="22"/>
    </row>
    <row r="34" spans="1:11" x14ac:dyDescent="0.55000000000000004">
      <c r="A34" s="38"/>
      <c r="B34" s="26"/>
      <c r="C34" s="26"/>
      <c r="D34" s="22"/>
      <c r="K34" s="22"/>
    </row>
    <row r="35" spans="1:11" x14ac:dyDescent="0.55000000000000004">
      <c r="A35" s="27"/>
      <c r="B35" s="16"/>
      <c r="C35" s="26"/>
      <c r="K35" s="22"/>
    </row>
    <row r="36" spans="1:11" x14ac:dyDescent="0.55000000000000004">
      <c r="A36"/>
      <c r="B36" s="16"/>
      <c r="C36" s="26"/>
    </row>
    <row r="37" spans="1:11" x14ac:dyDescent="0.55000000000000004">
      <c r="A37"/>
      <c r="B37" s="16"/>
      <c r="C37" s="26"/>
    </row>
    <row r="38" spans="1:11" x14ac:dyDescent="0.55000000000000004">
      <c r="A38" s="27"/>
      <c r="B38" s="27"/>
      <c r="C38" s="17"/>
    </row>
    <row r="39" spans="1:11" x14ac:dyDescent="0.55000000000000004">
      <c r="A39" s="27"/>
      <c r="B39" s="26"/>
      <c r="C39" s="17"/>
    </row>
    <row r="40" spans="1:11" x14ac:dyDescent="0.55000000000000004">
      <c r="A40" s="28"/>
      <c r="B40" s="26"/>
    </row>
    <row r="41" spans="1:11" x14ac:dyDescent="0.55000000000000004">
      <c r="A41" s="27"/>
      <c r="B41" s="26"/>
    </row>
    <row r="42" spans="1:11" x14ac:dyDescent="0.55000000000000004">
      <c r="A42" s="27"/>
      <c r="B42" s="27"/>
    </row>
    <row r="45" spans="1:11" x14ac:dyDescent="0.55000000000000004">
      <c r="B45" s="18"/>
    </row>
    <row r="46" spans="1:11" x14ac:dyDescent="0.55000000000000004">
      <c r="A46" s="18"/>
    </row>
  </sheetData>
  <phoneticPr fontId="2" type="noConversion"/>
  <pageMargins left="0.5" right="0.5" top="0.5" bottom="0.5" header="0.5" footer="0.5"/>
  <pageSetup scale="82"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O350"/>
  <sheetViews>
    <sheetView tabSelected="1" topLeftCell="A66" zoomScale="110" zoomScaleNormal="110" zoomScaleSheetLayoutView="80" zoomScalePageLayoutView="70" workbookViewId="0">
      <pane xSplit="1" topLeftCell="BR1" activePane="topRight" state="frozen"/>
      <selection pane="topRight" activeCell="CO69" sqref="CO69"/>
    </sheetView>
  </sheetViews>
  <sheetFormatPr defaultRowHeight="12.3" x14ac:dyDescent="0.4"/>
  <cols>
    <col min="1" max="1" width="38.27734375" customWidth="1"/>
    <col min="2" max="2" width="3.27734375" customWidth="1"/>
    <col min="3" max="10" width="5.1640625" customWidth="1"/>
    <col min="11" max="11" width="2" bestFit="1" customWidth="1"/>
    <col min="12" max="14" width="5.1640625" customWidth="1"/>
    <col min="15" max="15" width="2" bestFit="1" customWidth="1"/>
    <col min="16" max="21" width="5.1640625" customWidth="1"/>
    <col min="22" max="22" width="6.27734375" style="15" bestFit="1" customWidth="1"/>
    <col min="23" max="24" width="5.1640625" customWidth="1"/>
    <col min="25" max="25" width="5.1640625" style="13" customWidth="1"/>
    <col min="26" max="27" width="5.1640625" customWidth="1"/>
    <col min="28" max="28" width="5.1640625" style="13" customWidth="1"/>
    <col min="29" max="30" width="5.1640625" customWidth="1"/>
    <col min="31" max="31" width="5.1640625" style="13" customWidth="1"/>
    <col min="32" max="33" width="5.1640625" customWidth="1"/>
    <col min="34" max="34" width="5.1640625" style="13" customWidth="1"/>
    <col min="35" max="36" width="5.1640625" customWidth="1"/>
    <col min="37" max="37" width="5.1640625" style="13" customWidth="1"/>
    <col min="38" max="39" width="5.1640625" customWidth="1"/>
    <col min="40" max="40" width="5.1640625" style="13" customWidth="1"/>
    <col min="41" max="42" width="5.1640625" customWidth="1"/>
    <col min="43" max="43" width="5.1640625" style="13" customWidth="1"/>
    <col min="44" max="45" width="5.1640625" customWidth="1"/>
    <col min="46" max="46" width="5.1640625" style="13" customWidth="1"/>
    <col min="47" max="48" width="5.1640625" customWidth="1"/>
    <col min="49" max="49" width="5.1640625" style="13" customWidth="1"/>
    <col min="50" max="51" width="5.44140625" customWidth="1"/>
    <col min="52" max="52" width="5.44140625" style="13" customWidth="1"/>
    <col min="53" max="54" width="5.44140625" customWidth="1"/>
    <col min="55" max="55" width="5.44140625" style="13" customWidth="1"/>
    <col min="56" max="57" width="5.44140625" customWidth="1"/>
    <col min="58" max="58" width="5.44140625" style="13" customWidth="1"/>
    <col min="59" max="60" width="5.44140625" customWidth="1"/>
    <col min="61" max="61" width="5.44140625" style="13" customWidth="1"/>
    <col min="62" max="63" width="5.44140625" customWidth="1"/>
    <col min="64" max="64" width="5.44140625" style="13" customWidth="1"/>
    <col min="65" max="66" width="5.44140625" customWidth="1"/>
    <col min="67" max="67" width="5.44140625" style="13" customWidth="1"/>
    <col min="68" max="69" width="5.44140625" customWidth="1"/>
    <col min="70" max="70" width="5.44140625" style="13" customWidth="1"/>
    <col min="71" max="72" width="5.44140625" customWidth="1"/>
    <col min="73" max="73" width="5.44140625" style="13" customWidth="1"/>
    <col min="74" max="75" width="5.44140625" customWidth="1"/>
    <col min="76" max="76" width="5.44140625" style="13" customWidth="1"/>
    <col min="77" max="77" width="6.71875" style="13" customWidth="1"/>
    <col min="78" max="78" width="2.1640625" bestFit="1" customWidth="1"/>
    <col min="79" max="80" width="4" bestFit="1" customWidth="1"/>
    <col min="81" max="81" width="2.1640625" bestFit="1" customWidth="1"/>
    <col min="82" max="82" width="3" bestFit="1" customWidth="1"/>
    <col min="83" max="83" width="2" bestFit="1" customWidth="1"/>
    <col min="84" max="84" width="3" bestFit="1" customWidth="1"/>
    <col min="85" max="86" width="2.1640625" bestFit="1" customWidth="1"/>
    <col min="87" max="87" width="2" bestFit="1" customWidth="1"/>
  </cols>
  <sheetData>
    <row r="1" spans="1:88" s="1" customFormat="1" ht="15.3" thickBot="1" x14ac:dyDescent="0.45">
      <c r="A1" s="163" t="s">
        <v>55</v>
      </c>
      <c r="B1" s="163"/>
      <c r="C1" s="163"/>
      <c r="D1" s="163"/>
      <c r="E1" s="163"/>
      <c r="F1" s="163"/>
      <c r="G1" s="163"/>
      <c r="H1" s="163"/>
      <c r="I1" s="163"/>
      <c r="J1" s="163"/>
      <c r="K1" s="163"/>
      <c r="L1" s="163"/>
      <c r="M1" s="163"/>
      <c r="N1" s="163"/>
      <c r="O1" s="163"/>
      <c r="P1" s="163"/>
      <c r="Q1" s="163"/>
      <c r="R1" s="163"/>
      <c r="S1" s="163"/>
      <c r="T1" s="163"/>
      <c r="U1" s="163"/>
      <c r="V1" s="163"/>
      <c r="W1" s="163"/>
      <c r="X1" s="163"/>
      <c r="Y1" s="163"/>
      <c r="Z1" s="163"/>
      <c r="AA1" s="163"/>
      <c r="AB1" s="163"/>
      <c r="AC1" s="163"/>
      <c r="AD1" s="163"/>
      <c r="AE1" s="163"/>
      <c r="AF1" s="163"/>
      <c r="AG1" s="163"/>
      <c r="AH1" s="163"/>
      <c r="AI1" s="163"/>
      <c r="AJ1" s="163"/>
      <c r="AK1" s="163"/>
      <c r="AL1" s="163"/>
      <c r="AM1" s="163"/>
      <c r="AN1" s="163"/>
      <c r="AO1" s="163"/>
      <c r="AP1" s="163"/>
      <c r="AQ1" s="163"/>
      <c r="AR1" s="163"/>
      <c r="AS1" s="163"/>
      <c r="AT1" s="163"/>
      <c r="AU1" s="163"/>
      <c r="AV1" s="163"/>
      <c r="AW1" s="163"/>
      <c r="AX1" s="14"/>
      <c r="AY1" s="14"/>
      <c r="AZ1" s="14"/>
      <c r="BA1" s="14"/>
      <c r="BB1" s="14"/>
      <c r="BC1" s="14"/>
      <c r="BD1" s="14"/>
      <c r="BE1" s="14"/>
      <c r="BF1" s="14"/>
      <c r="BG1" s="14"/>
      <c r="BH1" s="14"/>
      <c r="BI1" s="14"/>
      <c r="BJ1" s="14"/>
      <c r="BK1" s="14"/>
      <c r="BL1" s="14"/>
      <c r="BM1" s="6"/>
      <c r="BN1" s="6"/>
      <c r="BO1" s="6"/>
      <c r="BP1" s="6"/>
      <c r="BQ1" s="6"/>
      <c r="BR1" s="6"/>
      <c r="BS1" s="6"/>
      <c r="BT1" s="6"/>
      <c r="BU1" s="6"/>
      <c r="BV1" s="6"/>
      <c r="BW1" s="6"/>
      <c r="BX1" s="6"/>
      <c r="BY1" s="102"/>
    </row>
    <row r="2" spans="1:88" ht="80.25" customHeight="1" thickBot="1" x14ac:dyDescent="0.45">
      <c r="A2" s="173" t="s">
        <v>0</v>
      </c>
      <c r="B2" s="174"/>
      <c r="C2" s="162" t="s">
        <v>61</v>
      </c>
      <c r="D2" s="162"/>
      <c r="E2" s="162"/>
      <c r="F2" s="164" t="s">
        <v>62</v>
      </c>
      <c r="G2" s="164"/>
      <c r="H2" s="161"/>
      <c r="I2" s="164" t="s">
        <v>114</v>
      </c>
      <c r="J2" s="164"/>
      <c r="K2" s="164"/>
      <c r="L2" s="161"/>
      <c r="M2" s="164" t="s">
        <v>63</v>
      </c>
      <c r="N2" s="164"/>
      <c r="O2" s="164"/>
      <c r="P2" s="161"/>
      <c r="Q2" s="175" t="s">
        <v>113</v>
      </c>
      <c r="R2" s="164"/>
      <c r="S2" s="161"/>
      <c r="T2" s="161" t="s">
        <v>3</v>
      </c>
      <c r="U2" s="162"/>
      <c r="V2" s="162"/>
      <c r="W2" s="161" t="s">
        <v>4</v>
      </c>
      <c r="X2" s="162"/>
      <c r="Y2" s="162"/>
      <c r="Z2" s="161" t="s">
        <v>5</v>
      </c>
      <c r="AA2" s="162"/>
      <c r="AB2" s="162"/>
      <c r="AC2" s="161" t="s">
        <v>6</v>
      </c>
      <c r="AD2" s="162"/>
      <c r="AE2" s="162"/>
      <c r="AF2" s="161" t="s">
        <v>7</v>
      </c>
      <c r="AG2" s="162"/>
      <c r="AH2" s="162"/>
      <c r="AI2" s="161" t="s">
        <v>8</v>
      </c>
      <c r="AJ2" s="162"/>
      <c r="AK2" s="162"/>
      <c r="AL2" s="161" t="s">
        <v>9</v>
      </c>
      <c r="AM2" s="162"/>
      <c r="AN2" s="162"/>
      <c r="AO2" s="161" t="s">
        <v>10</v>
      </c>
      <c r="AP2" s="162"/>
      <c r="AQ2" s="162"/>
      <c r="AR2" s="161" t="s">
        <v>11</v>
      </c>
      <c r="AS2" s="162"/>
      <c r="AT2" s="162"/>
      <c r="AU2" s="164" t="s">
        <v>12</v>
      </c>
      <c r="AV2" s="164"/>
      <c r="AW2" s="161"/>
      <c r="AX2" s="161" t="s">
        <v>13</v>
      </c>
      <c r="AY2" s="162"/>
      <c r="AZ2" s="162"/>
      <c r="BA2" s="161" t="s">
        <v>14</v>
      </c>
      <c r="BB2" s="162"/>
      <c r="BC2" s="162"/>
      <c r="BD2" s="161" t="s">
        <v>15</v>
      </c>
      <c r="BE2" s="162"/>
      <c r="BF2" s="162"/>
      <c r="BG2" s="161" t="s">
        <v>16</v>
      </c>
      <c r="BH2" s="162"/>
      <c r="BI2" s="162"/>
      <c r="BJ2" s="161" t="s">
        <v>17</v>
      </c>
      <c r="BK2" s="162"/>
      <c r="BL2" s="162"/>
      <c r="BM2" s="162" t="s">
        <v>18</v>
      </c>
      <c r="BN2" s="162"/>
      <c r="BO2" s="162"/>
      <c r="BP2" s="161" t="s">
        <v>19</v>
      </c>
      <c r="BQ2" s="162"/>
      <c r="BR2" s="162"/>
      <c r="BS2" s="161" t="s">
        <v>20</v>
      </c>
      <c r="BT2" s="162"/>
      <c r="BU2" s="162"/>
      <c r="BV2" s="161" t="s">
        <v>21</v>
      </c>
      <c r="BW2" s="162"/>
      <c r="BX2" s="162"/>
      <c r="BY2" s="148" t="s">
        <v>246</v>
      </c>
      <c r="BZ2" s="164" t="s">
        <v>64</v>
      </c>
      <c r="CA2" s="164"/>
      <c r="CB2" s="161"/>
      <c r="CC2" s="171" t="s">
        <v>65</v>
      </c>
      <c r="CD2" s="171"/>
      <c r="CE2" s="171"/>
      <c r="CF2" s="172"/>
      <c r="CG2" s="164" t="s">
        <v>66</v>
      </c>
      <c r="CH2" s="164"/>
      <c r="CI2" s="161"/>
      <c r="CJ2" s="133" t="s">
        <v>245</v>
      </c>
    </row>
    <row r="3" spans="1:88" ht="14.1" customHeight="1" x14ac:dyDescent="0.4">
      <c r="A3" s="3"/>
      <c r="B3" s="2"/>
      <c r="C3" s="8" t="s">
        <v>22</v>
      </c>
      <c r="D3" s="4" t="s">
        <v>1</v>
      </c>
      <c r="E3" s="9" t="s">
        <v>23</v>
      </c>
      <c r="F3" s="4" t="s">
        <v>22</v>
      </c>
      <c r="G3" s="4" t="s">
        <v>1</v>
      </c>
      <c r="H3" s="9" t="s">
        <v>23</v>
      </c>
      <c r="I3" s="4" t="s">
        <v>22</v>
      </c>
      <c r="J3" s="4" t="s">
        <v>1</v>
      </c>
      <c r="K3" s="4" t="s">
        <v>25</v>
      </c>
      <c r="L3" s="9" t="s">
        <v>23</v>
      </c>
      <c r="M3" s="4" t="s">
        <v>22</v>
      </c>
      <c r="N3" s="4" t="s">
        <v>1</v>
      </c>
      <c r="O3" s="4" t="s">
        <v>25</v>
      </c>
      <c r="P3" s="9" t="s">
        <v>23</v>
      </c>
      <c r="Q3" s="4" t="s">
        <v>22</v>
      </c>
      <c r="R3" s="4" t="s">
        <v>1</v>
      </c>
      <c r="S3" s="131" t="s">
        <v>23</v>
      </c>
      <c r="T3" s="4" t="s">
        <v>22</v>
      </c>
      <c r="U3" s="4" t="s">
        <v>1</v>
      </c>
      <c r="V3" s="9" t="s">
        <v>23</v>
      </c>
      <c r="W3" s="4" t="s">
        <v>22</v>
      </c>
      <c r="X3" s="4" t="s">
        <v>1</v>
      </c>
      <c r="Y3" s="9" t="s">
        <v>23</v>
      </c>
      <c r="Z3" s="4" t="s">
        <v>22</v>
      </c>
      <c r="AA3" s="4" t="s">
        <v>1</v>
      </c>
      <c r="AB3" s="9" t="s">
        <v>23</v>
      </c>
      <c r="AC3" s="4" t="s">
        <v>22</v>
      </c>
      <c r="AD3" s="4" t="s">
        <v>1</v>
      </c>
      <c r="AE3" s="9" t="s">
        <v>23</v>
      </c>
      <c r="AF3" s="4" t="s">
        <v>22</v>
      </c>
      <c r="AG3" s="4" t="s">
        <v>1</v>
      </c>
      <c r="AH3" s="9" t="s">
        <v>23</v>
      </c>
      <c r="AI3" s="4" t="s">
        <v>22</v>
      </c>
      <c r="AJ3" s="4" t="s">
        <v>1</v>
      </c>
      <c r="AK3" s="9" t="s">
        <v>23</v>
      </c>
      <c r="AL3" s="4" t="s">
        <v>22</v>
      </c>
      <c r="AM3" s="4" t="s">
        <v>1</v>
      </c>
      <c r="AN3" s="9" t="s">
        <v>23</v>
      </c>
      <c r="AO3" s="4" t="s">
        <v>22</v>
      </c>
      <c r="AP3" s="4" t="s">
        <v>1</v>
      </c>
      <c r="AQ3" s="9" t="s">
        <v>23</v>
      </c>
      <c r="AR3" s="4" t="s">
        <v>22</v>
      </c>
      <c r="AS3" s="4" t="s">
        <v>1</v>
      </c>
      <c r="AT3" s="9" t="s">
        <v>23</v>
      </c>
      <c r="AU3" s="4" t="s">
        <v>22</v>
      </c>
      <c r="AV3" s="4" t="s">
        <v>1</v>
      </c>
      <c r="AW3" s="9" t="s">
        <v>23</v>
      </c>
      <c r="AX3" s="4" t="s">
        <v>22</v>
      </c>
      <c r="AY3" s="4" t="s">
        <v>1</v>
      </c>
      <c r="AZ3" s="9" t="s">
        <v>23</v>
      </c>
      <c r="BA3" s="4" t="s">
        <v>22</v>
      </c>
      <c r="BB3" s="4" t="s">
        <v>1</v>
      </c>
      <c r="BC3" s="9" t="s">
        <v>23</v>
      </c>
      <c r="BD3" s="4" t="s">
        <v>22</v>
      </c>
      <c r="BE3" s="4" t="s">
        <v>1</v>
      </c>
      <c r="BF3" s="9" t="s">
        <v>23</v>
      </c>
      <c r="BG3" s="4" t="s">
        <v>22</v>
      </c>
      <c r="BH3" s="4" t="s">
        <v>1</v>
      </c>
      <c r="BI3" s="9" t="s">
        <v>23</v>
      </c>
      <c r="BJ3" s="4" t="s">
        <v>22</v>
      </c>
      <c r="BK3" s="4" t="s">
        <v>1</v>
      </c>
      <c r="BL3" s="9" t="s">
        <v>23</v>
      </c>
      <c r="BM3" s="8" t="s">
        <v>22</v>
      </c>
      <c r="BN3" s="4" t="s">
        <v>1</v>
      </c>
      <c r="BO3" s="9" t="s">
        <v>23</v>
      </c>
      <c r="BP3" s="4" t="s">
        <v>22</v>
      </c>
      <c r="BQ3" s="4" t="s">
        <v>1</v>
      </c>
      <c r="BR3" s="9" t="s">
        <v>23</v>
      </c>
      <c r="BS3" s="4" t="s">
        <v>22</v>
      </c>
      <c r="BT3" s="4" t="s">
        <v>1</v>
      </c>
      <c r="BU3" s="9" t="s">
        <v>23</v>
      </c>
      <c r="BV3" s="4" t="s">
        <v>22</v>
      </c>
      <c r="BW3" s="4" t="s">
        <v>1</v>
      </c>
      <c r="BX3" s="9" t="s">
        <v>23</v>
      </c>
      <c r="BY3" s="10"/>
      <c r="BZ3" s="4" t="s">
        <v>22</v>
      </c>
      <c r="CA3" s="4" t="s">
        <v>1</v>
      </c>
      <c r="CB3" s="9" t="s">
        <v>23</v>
      </c>
      <c r="CC3" s="4" t="s">
        <v>22</v>
      </c>
      <c r="CD3" s="4" t="s">
        <v>1</v>
      </c>
      <c r="CE3" s="4" t="s">
        <v>25</v>
      </c>
      <c r="CF3" s="9" t="s">
        <v>23</v>
      </c>
      <c r="CG3" s="4" t="s">
        <v>22</v>
      </c>
      <c r="CH3" s="4" t="s">
        <v>1</v>
      </c>
      <c r="CI3" s="9" t="s">
        <v>23</v>
      </c>
      <c r="CJ3" s="134"/>
    </row>
    <row r="4" spans="1:88" ht="14.1" customHeight="1" x14ac:dyDescent="0.4">
      <c r="A4" s="113" t="s">
        <v>56</v>
      </c>
      <c r="B4" s="5"/>
      <c r="C4" s="8"/>
      <c r="D4" s="4"/>
      <c r="E4" s="10"/>
      <c r="F4" s="4"/>
      <c r="G4" s="4"/>
      <c r="H4" s="10"/>
      <c r="I4" s="4"/>
      <c r="J4" s="4"/>
      <c r="K4" s="4"/>
      <c r="L4" s="10"/>
      <c r="M4" s="4"/>
      <c r="N4" s="4"/>
      <c r="O4" s="4"/>
      <c r="P4" s="10"/>
      <c r="Q4" s="131"/>
      <c r="R4" s="131"/>
      <c r="S4" s="131"/>
      <c r="T4" s="4"/>
      <c r="U4" s="4"/>
      <c r="V4" s="10"/>
      <c r="W4" s="4"/>
      <c r="X4" s="4"/>
      <c r="Y4" s="10"/>
      <c r="Z4" s="4"/>
      <c r="AA4" s="4"/>
      <c r="AB4" s="10"/>
      <c r="AC4" s="4"/>
      <c r="AD4" s="4"/>
      <c r="AE4" s="10"/>
      <c r="AF4" s="4"/>
      <c r="AG4" s="4"/>
      <c r="AH4" s="10"/>
      <c r="AI4" s="4"/>
      <c r="AJ4" s="4"/>
      <c r="AK4" s="10"/>
      <c r="AL4" s="4"/>
      <c r="AM4" s="4"/>
      <c r="AN4" s="10"/>
      <c r="AO4" s="4"/>
      <c r="AP4" s="4"/>
      <c r="AQ4" s="10"/>
      <c r="AR4" s="4"/>
      <c r="AS4" s="4"/>
      <c r="AT4" s="10"/>
      <c r="AU4" s="4"/>
      <c r="AV4" s="4"/>
      <c r="AW4" s="10"/>
      <c r="AX4" s="4"/>
      <c r="AY4" s="4"/>
      <c r="AZ4" s="10"/>
      <c r="BA4" s="4"/>
      <c r="BB4" s="4"/>
      <c r="BC4" s="10"/>
      <c r="BD4" s="4"/>
      <c r="BE4" s="4"/>
      <c r="BF4" s="10"/>
      <c r="BG4" s="4"/>
      <c r="BH4" s="4"/>
      <c r="BI4" s="10"/>
      <c r="BJ4" s="4"/>
      <c r="BK4" s="4"/>
      <c r="BL4" s="10"/>
      <c r="BM4" s="8"/>
      <c r="BN4" s="4"/>
      <c r="BO4" s="10"/>
      <c r="BP4" s="4"/>
      <c r="BQ4" s="4"/>
      <c r="BR4" s="10"/>
      <c r="BS4" s="4"/>
      <c r="BT4" s="4"/>
      <c r="BU4" s="10"/>
      <c r="BV4" s="4"/>
      <c r="BW4" s="4"/>
      <c r="BX4" s="10"/>
      <c r="BY4" s="10"/>
      <c r="BZ4" s="4"/>
      <c r="CA4" s="4"/>
      <c r="CB4" s="10"/>
      <c r="CC4" s="4"/>
      <c r="CD4" s="4"/>
      <c r="CE4" s="4"/>
      <c r="CF4" s="10"/>
      <c r="CG4" s="4"/>
      <c r="CH4" s="4"/>
      <c r="CI4" s="10"/>
      <c r="CJ4" s="135"/>
    </row>
    <row r="5" spans="1:88" ht="13.5" customHeight="1" x14ac:dyDescent="0.4">
      <c r="A5" s="87" t="s">
        <v>57</v>
      </c>
      <c r="B5" s="36"/>
      <c r="C5" s="64">
        <v>6</v>
      </c>
      <c r="D5" s="59">
        <v>6</v>
      </c>
      <c r="E5" s="11">
        <f>SUM(C5:D5)</f>
        <v>12</v>
      </c>
      <c r="F5" s="59"/>
      <c r="G5" s="59"/>
      <c r="H5" s="11">
        <f>SUM(F5:G5)</f>
        <v>0</v>
      </c>
      <c r="I5" s="59"/>
      <c r="J5" s="59"/>
      <c r="K5" s="143"/>
      <c r="L5" s="11">
        <f>SUM(I5:K5)</f>
        <v>0</v>
      </c>
      <c r="M5" s="59"/>
      <c r="N5" s="59"/>
      <c r="O5" s="143"/>
      <c r="P5" s="11">
        <f>SUM(M5:O5)</f>
        <v>0</v>
      </c>
      <c r="Q5" s="59"/>
      <c r="R5" s="59"/>
      <c r="S5" s="11">
        <f>SUM(Q5:R5)</f>
        <v>0</v>
      </c>
      <c r="T5" s="59"/>
      <c r="U5" s="59"/>
      <c r="V5" s="11">
        <f>SUM(T5:U5)</f>
        <v>0</v>
      </c>
      <c r="W5" s="59"/>
      <c r="X5" s="59"/>
      <c r="Y5" s="11">
        <f>SUM(W5:X5)</f>
        <v>0</v>
      </c>
      <c r="Z5" s="59"/>
      <c r="AA5" s="55"/>
      <c r="AB5" s="11">
        <f>SUM(Z5:AA5)</f>
        <v>0</v>
      </c>
      <c r="AC5" s="59"/>
      <c r="AD5" s="55"/>
      <c r="AE5" s="11">
        <f>SUM(AC5:AD5)</f>
        <v>0</v>
      </c>
      <c r="AF5" s="59"/>
      <c r="AG5" s="55"/>
      <c r="AH5" s="11">
        <f>SUM(AF5:AG5)</f>
        <v>0</v>
      </c>
      <c r="AI5" s="59"/>
      <c r="AJ5" s="55"/>
      <c r="AK5" s="11">
        <f>SUM(AI5:AJ5)</f>
        <v>0</v>
      </c>
      <c r="AL5" s="59"/>
      <c r="AM5" s="55"/>
      <c r="AN5" s="11">
        <f>SUM(AL5:AM5)</f>
        <v>0</v>
      </c>
      <c r="AO5" s="59"/>
      <c r="AP5" s="55"/>
      <c r="AQ5" s="11">
        <f>SUM(AO5:AP5)</f>
        <v>0</v>
      </c>
      <c r="AR5" s="59"/>
      <c r="AS5" s="55"/>
      <c r="AT5" s="11">
        <f>SUM(AR5:AS5)</f>
        <v>0</v>
      </c>
      <c r="AU5" s="59"/>
      <c r="AV5" s="55"/>
      <c r="AW5" s="11">
        <f>SUM(AU5:AV5)</f>
        <v>0</v>
      </c>
      <c r="AX5" s="59"/>
      <c r="AY5" s="55"/>
      <c r="AZ5" s="11">
        <f>SUM(AX5:AY5)</f>
        <v>0</v>
      </c>
      <c r="BA5" s="59"/>
      <c r="BB5" s="55"/>
      <c r="BC5" s="11">
        <f>SUM(BA5:BB5)</f>
        <v>0</v>
      </c>
      <c r="BD5" s="59"/>
      <c r="BE5" s="55"/>
      <c r="BF5" s="11">
        <f>SUM(BD5:BE5)</f>
        <v>0</v>
      </c>
      <c r="BG5" s="59"/>
      <c r="BH5" s="55"/>
      <c r="BI5" s="11">
        <f>SUM(BG5:BH5)</f>
        <v>0</v>
      </c>
      <c r="BJ5" s="59"/>
      <c r="BK5" s="55"/>
      <c r="BL5" s="11">
        <f>SUM(BJ5:BK5)</f>
        <v>0</v>
      </c>
      <c r="BM5" s="64"/>
      <c r="BN5" s="55"/>
      <c r="BO5" s="11">
        <f>SUM(BM5:BN5)</f>
        <v>0</v>
      </c>
      <c r="BP5" s="59"/>
      <c r="BQ5" s="55"/>
      <c r="BR5" s="11">
        <f>SUM(BP5:BQ5)</f>
        <v>0</v>
      </c>
      <c r="BS5" s="59"/>
      <c r="BT5" s="55"/>
      <c r="BU5" s="11">
        <f>SUM(BS5:BT5)</f>
        <v>0</v>
      </c>
      <c r="BV5" s="59"/>
      <c r="BW5" s="55"/>
      <c r="BX5" s="11">
        <f>SUM(BV5:BW5)</f>
        <v>0</v>
      </c>
      <c r="BY5" s="43">
        <f>SUM(BX5,BU5,BR5,BO5,BL5,BI5,BF5,BC5,AZ5,AW5,AT5,AQ5,AN5,AK5,AH5,AE5,AB5,Y5,V5,S5,P5,L5,H5,E5)</f>
        <v>12</v>
      </c>
      <c r="BZ5" s="59"/>
      <c r="CA5" s="59"/>
      <c r="CB5" s="11">
        <f>SUM(BZ5:CA5)</f>
        <v>0</v>
      </c>
      <c r="CC5" s="59"/>
      <c r="CD5" s="59"/>
      <c r="CE5" s="143"/>
      <c r="CF5" s="11">
        <f>SUM(CC5:CE5)</f>
        <v>0</v>
      </c>
      <c r="CG5" s="59"/>
      <c r="CH5" s="59"/>
      <c r="CI5" s="11">
        <f>SUM(CG5:CH5)</f>
        <v>0</v>
      </c>
      <c r="CJ5" s="136">
        <f>SUM(BY5,CB5,CF5,CI5)</f>
        <v>12</v>
      </c>
    </row>
    <row r="6" spans="1:88" ht="13.5" customHeight="1" x14ac:dyDescent="0.4">
      <c r="A6" s="83" t="s">
        <v>115</v>
      </c>
      <c r="B6" s="36"/>
      <c r="C6" s="65"/>
      <c r="D6" s="60">
        <v>1</v>
      </c>
      <c r="E6" s="11">
        <f>SUM(C6:D6)</f>
        <v>1</v>
      </c>
      <c r="F6" s="60"/>
      <c r="G6" s="60"/>
      <c r="H6" s="11">
        <f>SUM(F6:G6)</f>
        <v>0</v>
      </c>
      <c r="I6" s="60"/>
      <c r="J6" s="60"/>
      <c r="K6" s="143"/>
      <c r="L6" s="11">
        <f>SUM(I6:K6)</f>
        <v>0</v>
      </c>
      <c r="M6" s="60"/>
      <c r="N6" s="60"/>
      <c r="O6" s="143"/>
      <c r="P6" s="11">
        <f>SUM(M6:O6)</f>
        <v>0</v>
      </c>
      <c r="Q6" s="60"/>
      <c r="R6" s="60"/>
      <c r="S6" s="11">
        <f t="shared" ref="S6:S222" si="0">SUM(Q6:R6)</f>
        <v>0</v>
      </c>
      <c r="T6" s="60"/>
      <c r="U6" s="60"/>
      <c r="V6" s="11">
        <f>SUM(T6:U6)</f>
        <v>0</v>
      </c>
      <c r="W6" s="60"/>
      <c r="X6" s="60"/>
      <c r="Y6" s="11">
        <f>SUM(W6:X6)</f>
        <v>0</v>
      </c>
      <c r="Z6" s="60"/>
      <c r="AA6" s="52"/>
      <c r="AB6" s="11">
        <f>SUM(Z6:AA6)</f>
        <v>0</v>
      </c>
      <c r="AC6" s="60"/>
      <c r="AD6" s="52"/>
      <c r="AE6" s="11">
        <f>SUM(AC6:AD6)</f>
        <v>0</v>
      </c>
      <c r="AF6" s="60"/>
      <c r="AG6" s="52"/>
      <c r="AH6" s="11">
        <f>SUM(AF6:AG6)</f>
        <v>0</v>
      </c>
      <c r="AI6" s="60"/>
      <c r="AJ6" s="52"/>
      <c r="AK6" s="11">
        <f>SUM(AI6:AJ6)</f>
        <v>0</v>
      </c>
      <c r="AL6" s="60"/>
      <c r="AM6" s="52"/>
      <c r="AN6" s="11">
        <f>SUM(AL6:AM6)</f>
        <v>0</v>
      </c>
      <c r="AO6" s="60"/>
      <c r="AP6" s="52"/>
      <c r="AQ6" s="11">
        <f>SUM(AO6:AP6)</f>
        <v>0</v>
      </c>
      <c r="AR6" s="60"/>
      <c r="AS6" s="52"/>
      <c r="AT6" s="11">
        <f>SUM(AR6:AS6)</f>
        <v>0</v>
      </c>
      <c r="AU6" s="60"/>
      <c r="AV6" s="52"/>
      <c r="AW6" s="11">
        <f>SUM(AU6:AV6)</f>
        <v>0</v>
      </c>
      <c r="AX6" s="60"/>
      <c r="AY6" s="52"/>
      <c r="AZ6" s="11">
        <f>SUM(AX6:AY6)</f>
        <v>0</v>
      </c>
      <c r="BA6" s="60"/>
      <c r="BB6" s="52"/>
      <c r="BC6" s="11">
        <f>SUM(BA6:BB6)</f>
        <v>0</v>
      </c>
      <c r="BD6" s="60"/>
      <c r="BE6" s="52"/>
      <c r="BF6" s="11">
        <f>SUM(BD6:BE6)</f>
        <v>0</v>
      </c>
      <c r="BG6" s="60"/>
      <c r="BH6" s="52"/>
      <c r="BI6" s="11">
        <f>SUM(BG6:BH6)</f>
        <v>0</v>
      </c>
      <c r="BJ6" s="60"/>
      <c r="BK6" s="52"/>
      <c r="BL6" s="11">
        <f>SUM(BJ6:BK6)</f>
        <v>0</v>
      </c>
      <c r="BM6" s="65"/>
      <c r="BN6" s="52"/>
      <c r="BO6" s="11">
        <f>SUM(BM6:BN6)</f>
        <v>0</v>
      </c>
      <c r="BP6" s="60"/>
      <c r="BQ6" s="52"/>
      <c r="BR6" s="11">
        <f>SUM(BP6:BQ6)</f>
        <v>0</v>
      </c>
      <c r="BS6" s="60"/>
      <c r="BT6" s="52"/>
      <c r="BU6" s="11">
        <f>SUM(BS6:BT6)</f>
        <v>0</v>
      </c>
      <c r="BV6" s="60"/>
      <c r="BW6" s="52"/>
      <c r="BX6" s="11">
        <f>SUM(BV6:BW6)</f>
        <v>0</v>
      </c>
      <c r="BY6" s="43">
        <f>SUM(BX6,BU6,BR6,BO6,BL6,BI6,BF6,BC6,AZ6,AW6,AT6,AQ6,AN6,AK6,AH6,AE6,AB6,Y6,V6,S6,P6,L6,H6,E6)</f>
        <v>1</v>
      </c>
      <c r="BZ6" s="60"/>
      <c r="CA6" s="60"/>
      <c r="CB6" s="11">
        <f>SUM(BZ6:CA6)</f>
        <v>0</v>
      </c>
      <c r="CC6" s="60"/>
      <c r="CD6" s="60"/>
      <c r="CE6" s="143"/>
      <c r="CF6" s="11">
        <f>SUM(CC6:CE6)</f>
        <v>0</v>
      </c>
      <c r="CG6" s="60"/>
      <c r="CH6" s="60"/>
      <c r="CI6" s="11">
        <f>SUM(CG6:CH6)</f>
        <v>0</v>
      </c>
      <c r="CJ6" s="136">
        <f t="shared" ref="CJ6:CJ122" si="1">SUM(BY6,CB6,CF6,CI6)</f>
        <v>1</v>
      </c>
    </row>
    <row r="7" spans="1:88" ht="13.5" customHeight="1" x14ac:dyDescent="0.4">
      <c r="A7" s="83"/>
      <c r="B7" s="7"/>
      <c r="C7" s="65"/>
      <c r="D7" s="60"/>
      <c r="E7" s="11"/>
      <c r="F7" s="60"/>
      <c r="G7" s="60"/>
      <c r="H7" s="11"/>
      <c r="I7" s="60"/>
      <c r="J7" s="60"/>
      <c r="K7" s="143"/>
      <c r="L7" s="11"/>
      <c r="M7" s="60"/>
      <c r="N7" s="60"/>
      <c r="O7" s="143"/>
      <c r="P7" s="11"/>
      <c r="Q7" s="60"/>
      <c r="R7" s="60"/>
      <c r="S7" s="11"/>
      <c r="T7" s="60"/>
      <c r="U7" s="60"/>
      <c r="V7" s="11"/>
      <c r="W7" s="60"/>
      <c r="X7" s="60"/>
      <c r="Y7" s="11"/>
      <c r="Z7" s="60"/>
      <c r="AA7" s="52"/>
      <c r="AB7" s="11"/>
      <c r="AC7" s="60"/>
      <c r="AD7" s="52"/>
      <c r="AE7" s="11"/>
      <c r="AF7" s="60"/>
      <c r="AG7" s="52"/>
      <c r="AH7" s="11"/>
      <c r="AI7" s="60"/>
      <c r="AJ7" s="52"/>
      <c r="AK7" s="11"/>
      <c r="AL7" s="60"/>
      <c r="AM7" s="52"/>
      <c r="AN7" s="11"/>
      <c r="AO7" s="60"/>
      <c r="AP7" s="52"/>
      <c r="AQ7" s="11"/>
      <c r="AR7" s="60"/>
      <c r="AS7" s="52"/>
      <c r="AT7" s="11"/>
      <c r="AU7" s="60"/>
      <c r="AV7" s="52"/>
      <c r="AW7" s="11"/>
      <c r="AX7" s="60"/>
      <c r="AY7" s="52"/>
      <c r="AZ7" s="11"/>
      <c r="BA7" s="60"/>
      <c r="BB7" s="52"/>
      <c r="BC7" s="11"/>
      <c r="BD7" s="60"/>
      <c r="BE7" s="52"/>
      <c r="BF7" s="11"/>
      <c r="BG7" s="60"/>
      <c r="BH7" s="52"/>
      <c r="BI7" s="11"/>
      <c r="BJ7" s="60"/>
      <c r="BK7" s="52"/>
      <c r="BL7" s="11"/>
      <c r="BM7" s="65"/>
      <c r="BN7" s="52"/>
      <c r="BO7" s="11"/>
      <c r="BP7" s="60"/>
      <c r="BQ7" s="52"/>
      <c r="BR7" s="11"/>
      <c r="BS7" s="60"/>
      <c r="BT7" s="52"/>
      <c r="BU7" s="11"/>
      <c r="BV7" s="60"/>
      <c r="BW7" s="52"/>
      <c r="BX7" s="11"/>
      <c r="BY7" s="43"/>
      <c r="BZ7" s="60"/>
      <c r="CA7" s="60"/>
      <c r="CB7" s="11"/>
      <c r="CC7" s="60"/>
      <c r="CD7" s="60"/>
      <c r="CE7" s="143"/>
      <c r="CF7" s="11"/>
      <c r="CG7" s="60"/>
      <c r="CH7" s="60"/>
      <c r="CI7" s="11"/>
      <c r="CJ7" s="136"/>
    </row>
    <row r="8" spans="1:88" ht="14.1" customHeight="1" x14ac:dyDescent="0.4">
      <c r="A8" s="114" t="s">
        <v>58</v>
      </c>
      <c r="B8" s="5"/>
      <c r="C8" s="8"/>
      <c r="D8" s="4"/>
      <c r="E8" s="10"/>
      <c r="F8" s="4"/>
      <c r="G8" s="4"/>
      <c r="H8" s="10"/>
      <c r="I8" s="4"/>
      <c r="J8" s="4"/>
      <c r="K8" s="4"/>
      <c r="L8" s="10"/>
      <c r="M8" s="4"/>
      <c r="N8" s="4"/>
      <c r="O8" s="4"/>
      <c r="P8" s="10"/>
      <c r="Q8" s="4"/>
      <c r="R8" s="4"/>
      <c r="S8" s="10"/>
      <c r="T8" s="4"/>
      <c r="U8" s="4"/>
      <c r="V8" s="10"/>
      <c r="W8" s="4"/>
      <c r="X8" s="4"/>
      <c r="Y8" s="10"/>
      <c r="Z8" s="4"/>
      <c r="AA8" s="4"/>
      <c r="AB8" s="10"/>
      <c r="AC8" s="4"/>
      <c r="AD8" s="4"/>
      <c r="AE8" s="10"/>
      <c r="AF8" s="4"/>
      <c r="AG8" s="4"/>
      <c r="AH8" s="10"/>
      <c r="AI8" s="4"/>
      <c r="AJ8" s="4"/>
      <c r="AK8" s="10"/>
      <c r="AL8" s="4"/>
      <c r="AM8" s="4"/>
      <c r="AN8" s="10"/>
      <c r="AO8" s="4"/>
      <c r="AP8" s="4"/>
      <c r="AQ8" s="10"/>
      <c r="AR8" s="4"/>
      <c r="AS8" s="4"/>
      <c r="AT8" s="10"/>
      <c r="AU8" s="4"/>
      <c r="AV8" s="4"/>
      <c r="AW8" s="10"/>
      <c r="AX8" s="4"/>
      <c r="AY8" s="4"/>
      <c r="AZ8" s="10"/>
      <c r="BA8" s="4"/>
      <c r="BB8" s="4"/>
      <c r="BC8" s="10"/>
      <c r="BD8" s="4"/>
      <c r="BE8" s="4"/>
      <c r="BF8" s="10"/>
      <c r="BG8" s="4"/>
      <c r="BH8" s="4"/>
      <c r="BI8" s="10"/>
      <c r="BJ8" s="4"/>
      <c r="BK8" s="4"/>
      <c r="BL8" s="10"/>
      <c r="BM8" s="8"/>
      <c r="BN8" s="4"/>
      <c r="BO8" s="10"/>
      <c r="BP8" s="4"/>
      <c r="BQ8" s="4"/>
      <c r="BR8" s="10"/>
      <c r="BS8" s="4"/>
      <c r="BT8" s="4"/>
      <c r="BU8" s="10"/>
      <c r="BV8" s="4"/>
      <c r="BW8" s="4"/>
      <c r="BX8" s="10"/>
      <c r="BY8" s="10"/>
      <c r="BZ8" s="4"/>
      <c r="CA8" s="4"/>
      <c r="CB8" s="10"/>
      <c r="CC8" s="4"/>
      <c r="CD8" s="4"/>
      <c r="CE8" s="4"/>
      <c r="CF8" s="10"/>
      <c r="CG8" s="4"/>
      <c r="CH8" s="4"/>
      <c r="CI8" s="10"/>
      <c r="CJ8" s="135"/>
    </row>
    <row r="9" spans="1:88" ht="13.5" customHeight="1" x14ac:dyDescent="0.4">
      <c r="A9" s="84" t="s">
        <v>116</v>
      </c>
      <c r="B9" s="36"/>
      <c r="C9" s="64">
        <f>2+4</f>
        <v>6</v>
      </c>
      <c r="D9" s="59">
        <v>3</v>
      </c>
      <c r="E9" s="11">
        <f>SUM(C9:D9)</f>
        <v>9</v>
      </c>
      <c r="F9" s="59"/>
      <c r="G9" s="59"/>
      <c r="H9" s="11">
        <f>SUM(F9:G9)</f>
        <v>0</v>
      </c>
      <c r="I9" s="59"/>
      <c r="J9" s="59"/>
      <c r="K9" s="143"/>
      <c r="L9" s="11">
        <f>SUM(I9:K9)</f>
        <v>0</v>
      </c>
      <c r="M9" s="59"/>
      <c r="N9" s="59"/>
      <c r="O9" s="143"/>
      <c r="P9" s="11">
        <f>SUM(M9:O9)</f>
        <v>0</v>
      </c>
      <c r="Q9" s="59"/>
      <c r="R9" s="59"/>
      <c r="S9" s="11">
        <f t="shared" si="0"/>
        <v>0</v>
      </c>
      <c r="T9" s="59"/>
      <c r="U9" s="59"/>
      <c r="V9" s="11">
        <f>SUM(T9:U9)</f>
        <v>0</v>
      </c>
      <c r="W9" s="59"/>
      <c r="X9" s="59"/>
      <c r="Y9" s="11">
        <f>SUM(W9:X9)</f>
        <v>0</v>
      </c>
      <c r="Z9" s="59"/>
      <c r="AA9" s="55"/>
      <c r="AB9" s="11">
        <f>SUM(Z9:AA9)</f>
        <v>0</v>
      </c>
      <c r="AC9" s="59"/>
      <c r="AD9" s="55"/>
      <c r="AE9" s="11">
        <f>SUM(AC9:AD9)</f>
        <v>0</v>
      </c>
      <c r="AF9" s="59"/>
      <c r="AG9" s="55"/>
      <c r="AH9" s="11">
        <f>SUM(AF9:AG9)</f>
        <v>0</v>
      </c>
      <c r="AI9" s="59"/>
      <c r="AJ9" s="55"/>
      <c r="AK9" s="11">
        <f>SUM(AI9:AJ9)</f>
        <v>0</v>
      </c>
      <c r="AL9" s="59"/>
      <c r="AM9" s="55"/>
      <c r="AN9" s="11">
        <f>SUM(AL9:AM9)</f>
        <v>0</v>
      </c>
      <c r="AO9" s="59"/>
      <c r="AP9" s="55"/>
      <c r="AQ9" s="11">
        <f>SUM(AO9:AP9)</f>
        <v>0</v>
      </c>
      <c r="AR9" s="59"/>
      <c r="AS9" s="55"/>
      <c r="AT9" s="11">
        <f>SUM(AR9:AS9)</f>
        <v>0</v>
      </c>
      <c r="AU9" s="59"/>
      <c r="AV9" s="55"/>
      <c r="AW9" s="11">
        <f>SUM(AU9:AV9)</f>
        <v>0</v>
      </c>
      <c r="AX9" s="59"/>
      <c r="AY9" s="55"/>
      <c r="AZ9" s="11">
        <f>SUM(AX9:AY9)</f>
        <v>0</v>
      </c>
      <c r="BA9" s="59"/>
      <c r="BB9" s="55"/>
      <c r="BC9" s="11">
        <f>SUM(BA9:BB9)</f>
        <v>0</v>
      </c>
      <c r="BD9" s="59"/>
      <c r="BE9" s="55"/>
      <c r="BF9" s="11">
        <f>SUM(BD9:BE9)</f>
        <v>0</v>
      </c>
      <c r="BG9" s="59"/>
      <c r="BH9" s="55"/>
      <c r="BI9" s="11">
        <f>SUM(BG9:BH9)</f>
        <v>0</v>
      </c>
      <c r="BJ9" s="59"/>
      <c r="BK9" s="55"/>
      <c r="BL9" s="11">
        <f>SUM(BJ9:BK9)</f>
        <v>0</v>
      </c>
      <c r="BM9" s="64"/>
      <c r="BN9" s="55"/>
      <c r="BO9" s="11">
        <f>SUM(BM9:BN9)</f>
        <v>0</v>
      </c>
      <c r="BP9" s="59"/>
      <c r="BQ9" s="55"/>
      <c r="BR9" s="11">
        <f>SUM(BP9:BQ9)</f>
        <v>0</v>
      </c>
      <c r="BS9" s="59"/>
      <c r="BT9" s="55"/>
      <c r="BU9" s="11">
        <f>SUM(BS9:BT9)</f>
        <v>0</v>
      </c>
      <c r="BV9" s="59"/>
      <c r="BW9" s="55"/>
      <c r="BX9" s="11">
        <f>SUM(BV9:BW9)</f>
        <v>0</v>
      </c>
      <c r="BY9" s="43">
        <f>SUM(BX9,BU9,BR9,BO9,BL9,BI9,BF9,BC9,AZ9,AW9,AT9,AQ9,AN9,AK9,AH9,AE9,AB9,Y9,V9,S9,P9,L9,H9,E9)</f>
        <v>9</v>
      </c>
      <c r="BZ9" s="59"/>
      <c r="CA9" s="59"/>
      <c r="CB9" s="11">
        <f>SUM(BZ9:CA9)</f>
        <v>0</v>
      </c>
      <c r="CC9" s="59"/>
      <c r="CD9" s="59"/>
      <c r="CE9" s="143"/>
      <c r="CF9" s="11">
        <f>SUM(CC9:CE9)</f>
        <v>0</v>
      </c>
      <c r="CG9" s="59"/>
      <c r="CH9" s="59"/>
      <c r="CI9" s="11">
        <f>SUM(CG9:CH9)</f>
        <v>0</v>
      </c>
      <c r="CJ9" s="136">
        <f t="shared" si="1"/>
        <v>9</v>
      </c>
    </row>
    <row r="10" spans="1:88" ht="13.5" customHeight="1" x14ac:dyDescent="0.4">
      <c r="A10" s="83"/>
      <c r="B10" s="36"/>
      <c r="C10" s="65"/>
      <c r="D10" s="60"/>
      <c r="E10" s="11"/>
      <c r="F10" s="60"/>
      <c r="G10" s="60"/>
      <c r="H10" s="11"/>
      <c r="I10" s="60"/>
      <c r="J10" s="60"/>
      <c r="K10" s="143"/>
      <c r="L10" s="11"/>
      <c r="M10" s="60"/>
      <c r="N10" s="60"/>
      <c r="O10" s="143"/>
      <c r="P10" s="11"/>
      <c r="Q10" s="60"/>
      <c r="R10" s="60"/>
      <c r="S10" s="11"/>
      <c r="T10" s="60"/>
      <c r="U10" s="60"/>
      <c r="V10" s="11"/>
      <c r="W10" s="60"/>
      <c r="X10" s="60"/>
      <c r="Y10" s="11"/>
      <c r="Z10" s="60"/>
      <c r="AA10" s="52"/>
      <c r="AB10" s="11"/>
      <c r="AC10" s="60"/>
      <c r="AD10" s="52"/>
      <c r="AE10" s="11"/>
      <c r="AF10" s="60"/>
      <c r="AG10" s="52"/>
      <c r="AH10" s="11"/>
      <c r="AI10" s="60"/>
      <c r="AJ10" s="52"/>
      <c r="AK10" s="11"/>
      <c r="AL10" s="60"/>
      <c r="AM10" s="52"/>
      <c r="AN10" s="11"/>
      <c r="AO10" s="60"/>
      <c r="AP10" s="52"/>
      <c r="AQ10" s="11"/>
      <c r="AR10" s="60"/>
      <c r="AS10" s="52"/>
      <c r="AT10" s="11"/>
      <c r="AU10" s="60"/>
      <c r="AV10" s="52"/>
      <c r="AW10" s="11"/>
      <c r="AX10" s="60"/>
      <c r="AY10" s="52"/>
      <c r="AZ10" s="11"/>
      <c r="BA10" s="60"/>
      <c r="BB10" s="52"/>
      <c r="BC10" s="11"/>
      <c r="BD10" s="60"/>
      <c r="BE10" s="52"/>
      <c r="BF10" s="11"/>
      <c r="BG10" s="60"/>
      <c r="BH10" s="52"/>
      <c r="BI10" s="11"/>
      <c r="BJ10" s="60"/>
      <c r="BK10" s="52"/>
      <c r="BL10" s="11"/>
      <c r="BM10" s="65"/>
      <c r="BN10" s="52"/>
      <c r="BO10" s="11"/>
      <c r="BP10" s="60"/>
      <c r="BQ10" s="52"/>
      <c r="BR10" s="11"/>
      <c r="BS10" s="60"/>
      <c r="BT10" s="52"/>
      <c r="BU10" s="11"/>
      <c r="BV10" s="60"/>
      <c r="BW10" s="52"/>
      <c r="BX10" s="11"/>
      <c r="BY10" s="43"/>
      <c r="BZ10" s="60"/>
      <c r="CA10" s="60"/>
      <c r="CB10" s="11"/>
      <c r="CC10" s="60"/>
      <c r="CD10" s="60"/>
      <c r="CE10" s="143"/>
      <c r="CF10" s="11"/>
      <c r="CG10" s="60"/>
      <c r="CH10" s="60"/>
      <c r="CI10" s="11"/>
      <c r="CJ10" s="136"/>
    </row>
    <row r="11" spans="1:88" ht="13.5" customHeight="1" x14ac:dyDescent="0.4">
      <c r="A11" s="114" t="s">
        <v>59</v>
      </c>
      <c r="B11" s="74"/>
      <c r="C11" s="53"/>
      <c r="D11" s="61"/>
      <c r="E11" s="75"/>
      <c r="F11" s="61"/>
      <c r="G11" s="61"/>
      <c r="H11" s="75"/>
      <c r="I11" s="61"/>
      <c r="J11" s="61"/>
      <c r="K11" s="61"/>
      <c r="L11" s="75"/>
      <c r="M11" s="61"/>
      <c r="N11" s="61"/>
      <c r="O11" s="61"/>
      <c r="P11" s="75"/>
      <c r="Q11" s="61"/>
      <c r="R11" s="61"/>
      <c r="S11" s="75"/>
      <c r="T11" s="61"/>
      <c r="U11" s="61"/>
      <c r="V11" s="75"/>
      <c r="W11" s="61"/>
      <c r="X11" s="61"/>
      <c r="Y11" s="75"/>
      <c r="Z11" s="61"/>
      <c r="AA11" s="61"/>
      <c r="AB11" s="75"/>
      <c r="AC11" s="61"/>
      <c r="AD11" s="61"/>
      <c r="AE11" s="75"/>
      <c r="AF11" s="61"/>
      <c r="AG11" s="61"/>
      <c r="AH11" s="75"/>
      <c r="AI11" s="61"/>
      <c r="AJ11" s="61"/>
      <c r="AK11" s="75"/>
      <c r="AL11" s="61"/>
      <c r="AM11" s="61"/>
      <c r="AN11" s="75"/>
      <c r="AO11" s="61"/>
      <c r="AP11" s="61"/>
      <c r="AQ11" s="75"/>
      <c r="AR11" s="61"/>
      <c r="AS11" s="61"/>
      <c r="AT11" s="75"/>
      <c r="AU11" s="61"/>
      <c r="AV11" s="61"/>
      <c r="AW11" s="75"/>
      <c r="AX11" s="61"/>
      <c r="AY11" s="61"/>
      <c r="AZ11" s="75"/>
      <c r="BA11" s="61"/>
      <c r="BB11" s="61"/>
      <c r="BC11" s="75"/>
      <c r="BD11" s="61"/>
      <c r="BE11" s="61"/>
      <c r="BF11" s="75"/>
      <c r="BG11" s="61"/>
      <c r="BH11" s="61"/>
      <c r="BI11" s="75"/>
      <c r="BJ11" s="61"/>
      <c r="BK11" s="61"/>
      <c r="BL11" s="75"/>
      <c r="BM11" s="53"/>
      <c r="BN11" s="61"/>
      <c r="BO11" s="75"/>
      <c r="BP11" s="61"/>
      <c r="BQ11" s="61"/>
      <c r="BR11" s="75"/>
      <c r="BS11" s="61"/>
      <c r="BT11" s="61"/>
      <c r="BU11" s="75"/>
      <c r="BV11" s="61"/>
      <c r="BW11" s="61"/>
      <c r="BX11" s="75"/>
      <c r="BY11" s="118"/>
      <c r="BZ11" s="61"/>
      <c r="CA11" s="61"/>
      <c r="CB11" s="75"/>
      <c r="CC11" s="61"/>
      <c r="CD11" s="61"/>
      <c r="CE11" s="61"/>
      <c r="CF11" s="75"/>
      <c r="CG11" s="61"/>
      <c r="CH11" s="61"/>
      <c r="CI11" s="75"/>
      <c r="CJ11" s="137"/>
    </row>
    <row r="12" spans="1:88" ht="13.5" customHeight="1" x14ac:dyDescent="0.4">
      <c r="A12" s="41" t="s">
        <v>60</v>
      </c>
      <c r="B12" s="40"/>
      <c r="C12" s="65">
        <v>6</v>
      </c>
      <c r="D12" s="60">
        <v>8</v>
      </c>
      <c r="E12" s="11">
        <f>SUM(C12:D12)</f>
        <v>14</v>
      </c>
      <c r="F12" s="60"/>
      <c r="G12" s="60"/>
      <c r="H12" s="11">
        <f>SUM(F12:G12)</f>
        <v>0</v>
      </c>
      <c r="I12" s="60"/>
      <c r="J12" s="60"/>
      <c r="K12" s="143"/>
      <c r="L12" s="11">
        <f>SUM(I12:K12)</f>
        <v>0</v>
      </c>
      <c r="M12" s="60"/>
      <c r="N12" s="60"/>
      <c r="O12" s="143"/>
      <c r="P12" s="11">
        <f>SUM(M12:O12)</f>
        <v>0</v>
      </c>
      <c r="Q12" s="60"/>
      <c r="R12" s="60"/>
      <c r="S12" s="11">
        <f t="shared" si="0"/>
        <v>0</v>
      </c>
      <c r="T12" s="60"/>
      <c r="U12" s="60"/>
      <c r="V12" s="11">
        <f>SUM(T12:U12)</f>
        <v>0</v>
      </c>
      <c r="W12" s="60"/>
      <c r="X12" s="60"/>
      <c r="Y12" s="11">
        <f>SUM(W12:X12)</f>
        <v>0</v>
      </c>
      <c r="Z12" s="60"/>
      <c r="AA12" s="52"/>
      <c r="AB12" s="11">
        <f>SUM(Z12:AA12)</f>
        <v>0</v>
      </c>
      <c r="AC12" s="60"/>
      <c r="AD12" s="52"/>
      <c r="AE12" s="11">
        <f>SUM(AC12:AD12)</f>
        <v>0</v>
      </c>
      <c r="AF12" s="60"/>
      <c r="AG12" s="52"/>
      <c r="AH12" s="11">
        <f>SUM(AF12:AG12)</f>
        <v>0</v>
      </c>
      <c r="AI12" s="60"/>
      <c r="AJ12" s="52"/>
      <c r="AK12" s="11">
        <f>SUM(AI12:AJ12)</f>
        <v>0</v>
      </c>
      <c r="AL12" s="60"/>
      <c r="AM12" s="52"/>
      <c r="AN12" s="11">
        <f>SUM(AL12:AM12)</f>
        <v>0</v>
      </c>
      <c r="AO12" s="60"/>
      <c r="AP12" s="52"/>
      <c r="AQ12" s="11">
        <f>SUM(AO12:AP12)</f>
        <v>0</v>
      </c>
      <c r="AR12" s="60"/>
      <c r="AS12" s="52"/>
      <c r="AT12" s="11">
        <f>SUM(AR12:AS12)</f>
        <v>0</v>
      </c>
      <c r="AU12" s="60"/>
      <c r="AV12" s="52"/>
      <c r="AW12" s="11">
        <f>SUM(AU12:AV12)</f>
        <v>0</v>
      </c>
      <c r="AX12" s="60"/>
      <c r="AY12" s="52"/>
      <c r="AZ12" s="11">
        <f>SUM(AX12:AY12)</f>
        <v>0</v>
      </c>
      <c r="BA12" s="60"/>
      <c r="BB12" s="52"/>
      <c r="BC12" s="11">
        <f>SUM(BA12:BB12)</f>
        <v>0</v>
      </c>
      <c r="BD12" s="60"/>
      <c r="BE12" s="52"/>
      <c r="BF12" s="11">
        <f>SUM(BD12:BE12)</f>
        <v>0</v>
      </c>
      <c r="BG12" s="60"/>
      <c r="BH12" s="52"/>
      <c r="BI12" s="11">
        <f>SUM(BG12:BH12)</f>
        <v>0</v>
      </c>
      <c r="BJ12" s="60"/>
      <c r="BK12" s="52"/>
      <c r="BL12" s="11">
        <f>SUM(BJ12:BK12)</f>
        <v>0</v>
      </c>
      <c r="BM12" s="65"/>
      <c r="BN12" s="52"/>
      <c r="BO12" s="11">
        <f>SUM(BM12:BN12)</f>
        <v>0</v>
      </c>
      <c r="BP12" s="60"/>
      <c r="BQ12" s="52"/>
      <c r="BR12" s="11">
        <f>SUM(BP12:BQ12)</f>
        <v>0</v>
      </c>
      <c r="BS12" s="60"/>
      <c r="BT12" s="52"/>
      <c r="BU12" s="11">
        <f>SUM(BS12:BT12)</f>
        <v>0</v>
      </c>
      <c r="BV12" s="60"/>
      <c r="BW12" s="52"/>
      <c r="BX12" s="11">
        <f>SUM(BV12:BW12)</f>
        <v>0</v>
      </c>
      <c r="BY12" s="43">
        <f>SUM(BX12,BU12,BR12,BO12,BL12,BI12,BF12,BC12,AZ12,AW12,AT12,AQ12,AN12,AK12,AH12,AE12,AB12,Y12,V12,S12,P12,L12,H12,E12)</f>
        <v>14</v>
      </c>
      <c r="BZ12" s="60"/>
      <c r="CA12" s="60"/>
      <c r="CB12" s="11">
        <f>SUM(BZ12:CA12)</f>
        <v>0</v>
      </c>
      <c r="CC12" s="60"/>
      <c r="CD12" s="60"/>
      <c r="CE12" s="143"/>
      <c r="CF12" s="11">
        <f>SUM(CC12:CE12)</f>
        <v>0</v>
      </c>
      <c r="CG12" s="60"/>
      <c r="CH12" s="60"/>
      <c r="CI12" s="11">
        <f>SUM(CG12:CH12)</f>
        <v>0</v>
      </c>
      <c r="CJ12" s="136">
        <f t="shared" si="1"/>
        <v>14</v>
      </c>
    </row>
    <row r="13" spans="1:88" ht="13.5" customHeight="1" x14ac:dyDescent="0.4">
      <c r="A13" s="41"/>
      <c r="B13" s="40"/>
      <c r="C13" s="65"/>
      <c r="D13" s="60"/>
      <c r="E13" s="11"/>
      <c r="F13" s="60"/>
      <c r="G13" s="60"/>
      <c r="H13" s="11"/>
      <c r="I13" s="60"/>
      <c r="J13" s="60"/>
      <c r="K13" s="143"/>
      <c r="L13" s="11"/>
      <c r="M13" s="60"/>
      <c r="N13" s="60"/>
      <c r="O13" s="143"/>
      <c r="P13" s="11"/>
      <c r="Q13" s="60"/>
      <c r="R13" s="60"/>
      <c r="S13" s="11"/>
      <c r="T13" s="60"/>
      <c r="U13" s="60"/>
      <c r="V13" s="11"/>
      <c r="W13" s="60"/>
      <c r="X13" s="60"/>
      <c r="Y13" s="11"/>
      <c r="Z13" s="60"/>
      <c r="AA13" s="52"/>
      <c r="AB13" s="11"/>
      <c r="AC13" s="60"/>
      <c r="AD13" s="52"/>
      <c r="AE13" s="11"/>
      <c r="AF13" s="60"/>
      <c r="AG13" s="52"/>
      <c r="AH13" s="11"/>
      <c r="AI13" s="60"/>
      <c r="AJ13" s="52"/>
      <c r="AK13" s="11"/>
      <c r="AL13" s="60"/>
      <c r="AM13" s="52"/>
      <c r="AN13" s="11"/>
      <c r="AO13" s="60"/>
      <c r="AP13" s="52"/>
      <c r="AQ13" s="11"/>
      <c r="AR13" s="60"/>
      <c r="AS13" s="52"/>
      <c r="AT13" s="11"/>
      <c r="AU13" s="60"/>
      <c r="AV13" s="52"/>
      <c r="AW13" s="11"/>
      <c r="AX13" s="60"/>
      <c r="AY13" s="52"/>
      <c r="AZ13" s="11"/>
      <c r="BA13" s="60"/>
      <c r="BB13" s="52"/>
      <c r="BC13" s="11"/>
      <c r="BD13" s="60"/>
      <c r="BE13" s="52"/>
      <c r="BF13" s="11"/>
      <c r="BG13" s="60"/>
      <c r="BH13" s="52"/>
      <c r="BI13" s="11"/>
      <c r="BJ13" s="60"/>
      <c r="BK13" s="52"/>
      <c r="BL13" s="11"/>
      <c r="BM13" s="65"/>
      <c r="BN13" s="52"/>
      <c r="BO13" s="11"/>
      <c r="BP13" s="60"/>
      <c r="BQ13" s="52"/>
      <c r="BR13" s="11"/>
      <c r="BS13" s="60"/>
      <c r="BT13" s="52"/>
      <c r="BU13" s="11"/>
      <c r="BV13" s="60"/>
      <c r="BW13" s="52"/>
      <c r="BX13" s="11"/>
      <c r="BY13" s="43"/>
      <c r="BZ13" s="60"/>
      <c r="CA13" s="60"/>
      <c r="CB13" s="11"/>
      <c r="CC13" s="60"/>
      <c r="CD13" s="60"/>
      <c r="CE13" s="143"/>
      <c r="CF13" s="11"/>
      <c r="CG13" s="60"/>
      <c r="CH13" s="60"/>
      <c r="CI13" s="11"/>
      <c r="CJ13" s="136"/>
    </row>
    <row r="14" spans="1:88" ht="13.5" customHeight="1" x14ac:dyDescent="0.4">
      <c r="A14" s="114" t="s">
        <v>67</v>
      </c>
      <c r="B14" s="2"/>
      <c r="C14" s="54"/>
      <c r="D14" s="62"/>
      <c r="E14" s="12"/>
      <c r="F14" s="62"/>
      <c r="G14" s="62"/>
      <c r="H14" s="12"/>
      <c r="I14" s="62"/>
      <c r="J14" s="62"/>
      <c r="K14" s="62"/>
      <c r="L14" s="12"/>
      <c r="M14" s="62"/>
      <c r="N14" s="62"/>
      <c r="O14" s="62"/>
      <c r="P14" s="12"/>
      <c r="Q14" s="62"/>
      <c r="R14" s="62"/>
      <c r="S14" s="12"/>
      <c r="T14" s="62"/>
      <c r="U14" s="62"/>
      <c r="V14" s="12"/>
      <c r="W14" s="62"/>
      <c r="X14" s="62"/>
      <c r="Y14" s="12"/>
      <c r="Z14" s="62"/>
      <c r="AA14" s="62"/>
      <c r="AB14" s="12"/>
      <c r="AC14" s="62"/>
      <c r="AD14" s="62"/>
      <c r="AE14" s="12"/>
      <c r="AF14" s="62"/>
      <c r="AG14" s="62"/>
      <c r="AH14" s="12"/>
      <c r="AI14" s="62"/>
      <c r="AJ14" s="62"/>
      <c r="AK14" s="12"/>
      <c r="AL14" s="62"/>
      <c r="AM14" s="62"/>
      <c r="AN14" s="12"/>
      <c r="AO14" s="62"/>
      <c r="AP14" s="62"/>
      <c r="AQ14" s="12"/>
      <c r="AR14" s="62"/>
      <c r="AS14" s="62"/>
      <c r="AT14" s="12"/>
      <c r="AU14" s="62"/>
      <c r="AV14" s="62"/>
      <c r="AW14" s="12"/>
      <c r="AX14" s="62"/>
      <c r="AY14" s="62"/>
      <c r="AZ14" s="12"/>
      <c r="BA14" s="62"/>
      <c r="BB14" s="62"/>
      <c r="BC14" s="12"/>
      <c r="BD14" s="62"/>
      <c r="BE14" s="62"/>
      <c r="BF14" s="12"/>
      <c r="BG14" s="62"/>
      <c r="BH14" s="62"/>
      <c r="BI14" s="12"/>
      <c r="BJ14" s="62"/>
      <c r="BK14" s="62"/>
      <c r="BL14" s="12"/>
      <c r="BM14" s="54"/>
      <c r="BN14" s="62"/>
      <c r="BO14" s="12"/>
      <c r="BP14" s="62"/>
      <c r="BQ14" s="62"/>
      <c r="BR14" s="12"/>
      <c r="BS14" s="62"/>
      <c r="BT14" s="62"/>
      <c r="BU14" s="12"/>
      <c r="BV14" s="62"/>
      <c r="BW14" s="62"/>
      <c r="BX14" s="12"/>
      <c r="BY14" s="118"/>
      <c r="BZ14" s="62"/>
      <c r="CA14" s="62"/>
      <c r="CB14" s="12"/>
      <c r="CC14" s="62"/>
      <c r="CD14" s="62"/>
      <c r="CE14" s="62"/>
      <c r="CF14" s="12"/>
      <c r="CG14" s="62"/>
      <c r="CH14" s="62"/>
      <c r="CI14" s="12"/>
      <c r="CJ14" s="138"/>
    </row>
    <row r="15" spans="1:88" ht="13.5" customHeight="1" x14ac:dyDescent="0.4">
      <c r="A15" s="50" t="s">
        <v>91</v>
      </c>
      <c r="B15" s="36"/>
      <c r="C15" s="64"/>
      <c r="D15" s="59"/>
      <c r="E15" s="11">
        <f>SUM(C15:D15)</f>
        <v>0</v>
      </c>
      <c r="F15" s="59">
        <v>1</v>
      </c>
      <c r="G15" s="59"/>
      <c r="H15" s="11">
        <f>SUM(F15:G15)</f>
        <v>1</v>
      </c>
      <c r="I15" s="59"/>
      <c r="J15" s="59"/>
      <c r="K15" s="143"/>
      <c r="L15" s="11">
        <f>SUM(I15:K15)</f>
        <v>0</v>
      </c>
      <c r="M15" s="59"/>
      <c r="N15" s="59"/>
      <c r="O15" s="143"/>
      <c r="P15" s="11">
        <f>SUM(M15:O15)</f>
        <v>0</v>
      </c>
      <c r="Q15" s="59"/>
      <c r="R15" s="59"/>
      <c r="S15" s="11">
        <f t="shared" si="0"/>
        <v>0</v>
      </c>
      <c r="T15" s="59"/>
      <c r="U15" s="59"/>
      <c r="V15" s="11">
        <f>SUM(T15:U15)</f>
        <v>0</v>
      </c>
      <c r="W15" s="59"/>
      <c r="X15" s="59"/>
      <c r="Y15" s="11">
        <f>SUM(W15:X15)</f>
        <v>0</v>
      </c>
      <c r="Z15" s="59"/>
      <c r="AA15" s="55"/>
      <c r="AB15" s="11">
        <f>SUM(Z15:AA15)</f>
        <v>0</v>
      </c>
      <c r="AC15" s="59"/>
      <c r="AD15" s="55"/>
      <c r="AE15" s="11">
        <f>SUM(AC15:AD15)</f>
        <v>0</v>
      </c>
      <c r="AF15" s="59"/>
      <c r="AG15" s="55"/>
      <c r="AH15" s="11">
        <f>SUM(AF15:AG15)</f>
        <v>0</v>
      </c>
      <c r="AI15" s="59"/>
      <c r="AJ15" s="55"/>
      <c r="AK15" s="11">
        <f>SUM(AI15:AJ15)</f>
        <v>0</v>
      </c>
      <c r="AL15" s="59"/>
      <c r="AM15" s="55"/>
      <c r="AN15" s="11">
        <f>SUM(AL15:AM15)</f>
        <v>0</v>
      </c>
      <c r="AO15" s="59"/>
      <c r="AP15" s="55"/>
      <c r="AQ15" s="11">
        <f>SUM(AO15:AP15)</f>
        <v>0</v>
      </c>
      <c r="AR15" s="59"/>
      <c r="AS15" s="55"/>
      <c r="AT15" s="11">
        <f>SUM(AR15:AS15)</f>
        <v>0</v>
      </c>
      <c r="AU15" s="59"/>
      <c r="AV15" s="55"/>
      <c r="AW15" s="11">
        <f>SUM(AU15:AV15)</f>
        <v>0</v>
      </c>
      <c r="AX15" s="59"/>
      <c r="AY15" s="55"/>
      <c r="AZ15" s="11">
        <f>SUM(AX15:AY15)</f>
        <v>0</v>
      </c>
      <c r="BA15" s="59"/>
      <c r="BB15" s="55"/>
      <c r="BC15" s="11">
        <f>SUM(BA15:BB15)</f>
        <v>0</v>
      </c>
      <c r="BD15" s="59"/>
      <c r="BE15" s="55"/>
      <c r="BF15" s="11">
        <f>SUM(BD15:BE15)</f>
        <v>0</v>
      </c>
      <c r="BG15" s="59"/>
      <c r="BH15" s="55"/>
      <c r="BI15" s="11">
        <f>SUM(BG15:BH15)</f>
        <v>0</v>
      </c>
      <c r="BJ15" s="59"/>
      <c r="BK15" s="55"/>
      <c r="BL15" s="11">
        <f>SUM(BJ15:BK15)</f>
        <v>0</v>
      </c>
      <c r="BM15" s="64"/>
      <c r="BN15" s="55"/>
      <c r="BO15" s="11">
        <f>SUM(BM15:BN15)</f>
        <v>0</v>
      </c>
      <c r="BP15" s="59"/>
      <c r="BQ15" s="55"/>
      <c r="BR15" s="11">
        <f>SUM(BP15:BQ15)</f>
        <v>0</v>
      </c>
      <c r="BS15" s="59"/>
      <c r="BT15" s="55"/>
      <c r="BU15" s="11">
        <f>SUM(BS15:BT15)</f>
        <v>0</v>
      </c>
      <c r="BV15" s="59"/>
      <c r="BW15" s="55"/>
      <c r="BX15" s="11">
        <f>SUM(BV15:BW15)</f>
        <v>0</v>
      </c>
      <c r="BY15" s="43">
        <f>SUM(BX15,BU15,BR15,BO15,BL15,BI15,BF15,BC15,AZ15,AW15,AT15,AQ15,AN15,AK15,AH15,AE15,AB15,Y15,V15,S15,P15,L15,H15,E15)</f>
        <v>1</v>
      </c>
      <c r="BZ15" s="59"/>
      <c r="CA15" s="59"/>
      <c r="CB15" s="11">
        <f>SUM(BZ15:CA15)</f>
        <v>0</v>
      </c>
      <c r="CC15" s="59"/>
      <c r="CD15" s="59"/>
      <c r="CE15" s="143"/>
      <c r="CF15" s="11">
        <f>SUM(CC15:CE15)</f>
        <v>0</v>
      </c>
      <c r="CG15" s="59"/>
      <c r="CH15" s="59"/>
      <c r="CI15" s="11">
        <f>SUM(CG15:CH15)</f>
        <v>0</v>
      </c>
      <c r="CJ15" s="136">
        <f t="shared" si="1"/>
        <v>1</v>
      </c>
    </row>
    <row r="16" spans="1:88" ht="13.5" customHeight="1" x14ac:dyDescent="0.4">
      <c r="A16" s="50" t="s">
        <v>117</v>
      </c>
      <c r="B16" s="36"/>
      <c r="C16" s="64"/>
      <c r="D16" s="59"/>
      <c r="E16" s="11">
        <f>SUM(C16:D16)</f>
        <v>0</v>
      </c>
      <c r="F16" s="59">
        <f>2+1</f>
        <v>3</v>
      </c>
      <c r="G16" s="59">
        <v>5</v>
      </c>
      <c r="H16" s="11">
        <f>SUM(F16:G16)</f>
        <v>8</v>
      </c>
      <c r="I16" s="59"/>
      <c r="J16" s="59"/>
      <c r="K16" s="143"/>
      <c r="L16" s="11">
        <f t="shared" ref="L16:L18" si="2">SUM(I16:K16)</f>
        <v>0</v>
      </c>
      <c r="M16" s="59"/>
      <c r="N16" s="59"/>
      <c r="O16" s="143"/>
      <c r="P16" s="11">
        <f>SUM(M16:O16)</f>
        <v>0</v>
      </c>
      <c r="Q16" s="59"/>
      <c r="R16" s="59"/>
      <c r="S16" s="11">
        <f t="shared" si="0"/>
        <v>0</v>
      </c>
      <c r="T16" s="59"/>
      <c r="U16" s="59"/>
      <c r="V16" s="11">
        <f>SUM(T16:U16)</f>
        <v>0</v>
      </c>
      <c r="W16" s="59"/>
      <c r="X16" s="59"/>
      <c r="Y16" s="11">
        <f>SUM(W16:X16)</f>
        <v>0</v>
      </c>
      <c r="Z16" s="59"/>
      <c r="AA16" s="55"/>
      <c r="AB16" s="11">
        <f>SUM(Z16:AA16)</f>
        <v>0</v>
      </c>
      <c r="AC16" s="59"/>
      <c r="AD16" s="55"/>
      <c r="AE16" s="11">
        <f>SUM(AC16:AD16)</f>
        <v>0</v>
      </c>
      <c r="AF16" s="59"/>
      <c r="AG16" s="55"/>
      <c r="AH16" s="11">
        <f>SUM(AF16:AG16)</f>
        <v>0</v>
      </c>
      <c r="AI16" s="59"/>
      <c r="AJ16" s="55"/>
      <c r="AK16" s="11">
        <f>SUM(AI16:AJ16)</f>
        <v>0</v>
      </c>
      <c r="AL16" s="59"/>
      <c r="AM16" s="55"/>
      <c r="AN16" s="11">
        <f>SUM(AL16:AM16)</f>
        <v>0</v>
      </c>
      <c r="AO16" s="59"/>
      <c r="AP16" s="55"/>
      <c r="AQ16" s="11">
        <f>SUM(AO16:AP16)</f>
        <v>0</v>
      </c>
      <c r="AR16" s="59"/>
      <c r="AS16" s="55"/>
      <c r="AT16" s="11">
        <f>SUM(AR16:AS16)</f>
        <v>0</v>
      </c>
      <c r="AU16" s="59"/>
      <c r="AV16" s="55"/>
      <c r="AW16" s="11">
        <f>SUM(AU16:AV16)</f>
        <v>0</v>
      </c>
      <c r="AX16" s="59"/>
      <c r="AY16" s="55"/>
      <c r="AZ16" s="11">
        <f>SUM(AX16:AY16)</f>
        <v>0</v>
      </c>
      <c r="BA16" s="59"/>
      <c r="BB16" s="55"/>
      <c r="BC16" s="11">
        <f>SUM(BA16:BB16)</f>
        <v>0</v>
      </c>
      <c r="BD16" s="59"/>
      <c r="BE16" s="55"/>
      <c r="BF16" s="11">
        <f>SUM(BD16:BE16)</f>
        <v>0</v>
      </c>
      <c r="BG16" s="59"/>
      <c r="BH16" s="55"/>
      <c r="BI16" s="11">
        <f>SUM(BG16:BH16)</f>
        <v>0</v>
      </c>
      <c r="BJ16" s="59"/>
      <c r="BK16" s="55"/>
      <c r="BL16" s="11">
        <f>SUM(BJ16:BK16)</f>
        <v>0</v>
      </c>
      <c r="BM16" s="64"/>
      <c r="BN16" s="55"/>
      <c r="BO16" s="11">
        <f>SUM(BM16:BN16)</f>
        <v>0</v>
      </c>
      <c r="BP16" s="59"/>
      <c r="BQ16" s="55"/>
      <c r="BR16" s="11">
        <f>SUM(BP16:BQ16)</f>
        <v>0</v>
      </c>
      <c r="BS16" s="59"/>
      <c r="BT16" s="55"/>
      <c r="BU16" s="11">
        <f>SUM(BS16:BT16)</f>
        <v>0</v>
      </c>
      <c r="BV16" s="59"/>
      <c r="BW16" s="55"/>
      <c r="BX16" s="11">
        <f>SUM(BV16:BW16)</f>
        <v>0</v>
      </c>
      <c r="BY16" s="43">
        <f>SUM(BX16,BU16,BR16,BO16,BL16,BI16,BF16,BC16,AZ16,AW16,AT16,AQ16,AN16,AK16,AH16,AE16,AB16,Y16,V16,S16,P16,L16,H16,E16)</f>
        <v>8</v>
      </c>
      <c r="BZ16" s="59"/>
      <c r="CA16" s="59"/>
      <c r="CB16" s="11">
        <f>SUM(BZ16:CA16)</f>
        <v>0</v>
      </c>
      <c r="CC16" s="59"/>
      <c r="CD16" s="59"/>
      <c r="CE16" s="143"/>
      <c r="CF16" s="11">
        <f>SUM(CC16:CE16)</f>
        <v>0</v>
      </c>
      <c r="CG16" s="59"/>
      <c r="CH16" s="59"/>
      <c r="CI16" s="11">
        <f>SUM(CG16:CH16)</f>
        <v>0</v>
      </c>
      <c r="CJ16" s="136">
        <f t="shared" si="1"/>
        <v>8</v>
      </c>
    </row>
    <row r="17" spans="1:88" ht="13.5" customHeight="1" x14ac:dyDescent="0.4">
      <c r="A17" s="50" t="s">
        <v>118</v>
      </c>
      <c r="B17" s="36"/>
      <c r="C17" s="64"/>
      <c r="D17" s="59"/>
      <c r="E17" s="11">
        <f>SUM(C17:D17)</f>
        <v>0</v>
      </c>
      <c r="F17" s="59"/>
      <c r="G17" s="59">
        <v>1</v>
      </c>
      <c r="H17" s="11">
        <f>SUM(F17:G17)</f>
        <v>1</v>
      </c>
      <c r="I17" s="59"/>
      <c r="J17" s="59"/>
      <c r="K17" s="143"/>
      <c r="L17" s="11">
        <f t="shared" si="2"/>
        <v>0</v>
      </c>
      <c r="M17" s="59"/>
      <c r="N17" s="59"/>
      <c r="O17" s="143"/>
      <c r="P17" s="11">
        <f>SUM(M17:O17)</f>
        <v>0</v>
      </c>
      <c r="Q17" s="59"/>
      <c r="R17" s="59"/>
      <c r="S17" s="11">
        <f t="shared" ref="S17" si="3">SUM(Q17:R17)</f>
        <v>0</v>
      </c>
      <c r="T17" s="59"/>
      <c r="U17" s="59"/>
      <c r="V17" s="11">
        <f>SUM(T17:U17)</f>
        <v>0</v>
      </c>
      <c r="W17" s="59"/>
      <c r="X17" s="59"/>
      <c r="Y17" s="11">
        <f>SUM(W17:X17)</f>
        <v>0</v>
      </c>
      <c r="Z17" s="59"/>
      <c r="AA17" s="55"/>
      <c r="AB17" s="11">
        <f>SUM(Z17:AA17)</f>
        <v>0</v>
      </c>
      <c r="AC17" s="59"/>
      <c r="AD17" s="55"/>
      <c r="AE17" s="11">
        <f>SUM(AC17:AD17)</f>
        <v>0</v>
      </c>
      <c r="AF17" s="59"/>
      <c r="AG17" s="55"/>
      <c r="AH17" s="11">
        <f>SUM(AF17:AG17)</f>
        <v>0</v>
      </c>
      <c r="AI17" s="59"/>
      <c r="AJ17" s="55"/>
      <c r="AK17" s="11">
        <f>SUM(AI17:AJ17)</f>
        <v>0</v>
      </c>
      <c r="AL17" s="59"/>
      <c r="AM17" s="55"/>
      <c r="AN17" s="11">
        <f>SUM(AL17:AM17)</f>
        <v>0</v>
      </c>
      <c r="AO17" s="59"/>
      <c r="AP17" s="55"/>
      <c r="AQ17" s="11">
        <f>SUM(AO17:AP17)</f>
        <v>0</v>
      </c>
      <c r="AR17" s="59"/>
      <c r="AS17" s="55"/>
      <c r="AT17" s="11">
        <f>SUM(AR17:AS17)</f>
        <v>0</v>
      </c>
      <c r="AU17" s="59"/>
      <c r="AV17" s="55"/>
      <c r="AW17" s="11">
        <f>SUM(AU17:AV17)</f>
        <v>0</v>
      </c>
      <c r="AX17" s="59"/>
      <c r="AY17" s="55"/>
      <c r="AZ17" s="11">
        <f>SUM(AX17:AY17)</f>
        <v>0</v>
      </c>
      <c r="BA17" s="59"/>
      <c r="BB17" s="55"/>
      <c r="BC17" s="11">
        <f>SUM(BA17:BB17)</f>
        <v>0</v>
      </c>
      <c r="BD17" s="59"/>
      <c r="BE17" s="55"/>
      <c r="BF17" s="11">
        <f>SUM(BD17:BE17)</f>
        <v>0</v>
      </c>
      <c r="BG17" s="59"/>
      <c r="BH17" s="55"/>
      <c r="BI17" s="11">
        <f>SUM(BG17:BH17)</f>
        <v>0</v>
      </c>
      <c r="BJ17" s="59"/>
      <c r="BK17" s="55"/>
      <c r="BL17" s="11">
        <f>SUM(BJ17:BK17)</f>
        <v>0</v>
      </c>
      <c r="BM17" s="64"/>
      <c r="BN17" s="55"/>
      <c r="BO17" s="11">
        <f>SUM(BM17:BN17)</f>
        <v>0</v>
      </c>
      <c r="BP17" s="59"/>
      <c r="BQ17" s="55"/>
      <c r="BR17" s="11">
        <f>SUM(BP17:BQ17)</f>
        <v>0</v>
      </c>
      <c r="BS17" s="59"/>
      <c r="BT17" s="55"/>
      <c r="BU17" s="11">
        <f>SUM(BS17:BT17)</f>
        <v>0</v>
      </c>
      <c r="BV17" s="59"/>
      <c r="BW17" s="55"/>
      <c r="BX17" s="11">
        <f>SUM(BV17:BW17)</f>
        <v>0</v>
      </c>
      <c r="BY17" s="43">
        <f>SUM(BX17,BU17,BR17,BO17,BL17,BI17,BF17,BC17,AZ17,AW17,AT17,AQ17,AN17,AK17,AH17,AE17,AB17,Y17,V17,S17,P17,L17,H17,E17)</f>
        <v>1</v>
      </c>
      <c r="BZ17" s="59"/>
      <c r="CA17" s="59"/>
      <c r="CB17" s="11">
        <f>SUM(BZ17:CA17)</f>
        <v>0</v>
      </c>
      <c r="CC17" s="59"/>
      <c r="CD17" s="59"/>
      <c r="CE17" s="143"/>
      <c r="CF17" s="11">
        <f>SUM(CC17:CE17)</f>
        <v>0</v>
      </c>
      <c r="CG17" s="59"/>
      <c r="CH17" s="59"/>
      <c r="CI17" s="11">
        <f>SUM(CG17:CH17)</f>
        <v>0</v>
      </c>
      <c r="CJ17" s="136">
        <f t="shared" si="1"/>
        <v>1</v>
      </c>
    </row>
    <row r="18" spans="1:88" ht="13.5" customHeight="1" x14ac:dyDescent="0.4">
      <c r="A18" s="50" t="s">
        <v>119</v>
      </c>
      <c r="B18" s="36"/>
      <c r="C18" s="64"/>
      <c r="D18" s="59"/>
      <c r="E18" s="11">
        <f>SUM(C18:D18)</f>
        <v>0</v>
      </c>
      <c r="F18" s="59"/>
      <c r="G18" s="59">
        <v>1</v>
      </c>
      <c r="H18" s="11">
        <f>SUM(F18:G18)</f>
        <v>1</v>
      </c>
      <c r="I18" s="59"/>
      <c r="J18" s="59"/>
      <c r="K18" s="143"/>
      <c r="L18" s="11">
        <f t="shared" si="2"/>
        <v>0</v>
      </c>
      <c r="M18" s="59"/>
      <c r="N18" s="59"/>
      <c r="O18" s="143"/>
      <c r="P18" s="11">
        <f>SUM(M18:O18)</f>
        <v>0</v>
      </c>
      <c r="Q18" s="59"/>
      <c r="R18" s="59"/>
      <c r="S18" s="11">
        <f t="shared" si="0"/>
        <v>0</v>
      </c>
      <c r="T18" s="59"/>
      <c r="U18" s="59"/>
      <c r="V18" s="11">
        <f>SUM(T18:U18)</f>
        <v>0</v>
      </c>
      <c r="W18" s="59"/>
      <c r="X18" s="59"/>
      <c r="Y18" s="11">
        <f>SUM(W18:X18)</f>
        <v>0</v>
      </c>
      <c r="Z18" s="59"/>
      <c r="AA18" s="55"/>
      <c r="AB18" s="11">
        <f>SUM(Z18:AA18)</f>
        <v>0</v>
      </c>
      <c r="AC18" s="59"/>
      <c r="AD18" s="55"/>
      <c r="AE18" s="11">
        <f>SUM(AC18:AD18)</f>
        <v>0</v>
      </c>
      <c r="AF18" s="59"/>
      <c r="AG18" s="55"/>
      <c r="AH18" s="11">
        <f>SUM(AF18:AG18)</f>
        <v>0</v>
      </c>
      <c r="AI18" s="59"/>
      <c r="AJ18" s="55"/>
      <c r="AK18" s="11">
        <f>SUM(AI18:AJ18)</f>
        <v>0</v>
      </c>
      <c r="AL18" s="59"/>
      <c r="AM18" s="55"/>
      <c r="AN18" s="11">
        <f>SUM(AL18:AM18)</f>
        <v>0</v>
      </c>
      <c r="AO18" s="59"/>
      <c r="AP18" s="55"/>
      <c r="AQ18" s="11">
        <f>SUM(AO18:AP18)</f>
        <v>0</v>
      </c>
      <c r="AR18" s="59"/>
      <c r="AS18" s="55"/>
      <c r="AT18" s="11">
        <f>SUM(AR18:AS18)</f>
        <v>0</v>
      </c>
      <c r="AU18" s="59"/>
      <c r="AV18" s="55"/>
      <c r="AW18" s="11">
        <f>SUM(AU18:AV18)</f>
        <v>0</v>
      </c>
      <c r="AX18" s="59"/>
      <c r="AY18" s="55"/>
      <c r="AZ18" s="11">
        <f>SUM(AX18:AY18)</f>
        <v>0</v>
      </c>
      <c r="BA18" s="59"/>
      <c r="BB18" s="55"/>
      <c r="BC18" s="11">
        <f>SUM(BA18:BB18)</f>
        <v>0</v>
      </c>
      <c r="BD18" s="59"/>
      <c r="BE18" s="55"/>
      <c r="BF18" s="11">
        <f>SUM(BD18:BE18)</f>
        <v>0</v>
      </c>
      <c r="BG18" s="59"/>
      <c r="BH18" s="55"/>
      <c r="BI18" s="11">
        <f>SUM(BG18:BH18)</f>
        <v>0</v>
      </c>
      <c r="BJ18" s="59"/>
      <c r="BK18" s="55"/>
      <c r="BL18" s="11">
        <f>SUM(BJ18:BK18)</f>
        <v>0</v>
      </c>
      <c r="BM18" s="64"/>
      <c r="BN18" s="55"/>
      <c r="BO18" s="11">
        <f>SUM(BM18:BN18)</f>
        <v>0</v>
      </c>
      <c r="BP18" s="59"/>
      <c r="BQ18" s="55"/>
      <c r="BR18" s="11">
        <f>SUM(BP18:BQ18)</f>
        <v>0</v>
      </c>
      <c r="BS18" s="59"/>
      <c r="BT18" s="55"/>
      <c r="BU18" s="11">
        <f>SUM(BS18:BT18)</f>
        <v>0</v>
      </c>
      <c r="BV18" s="59"/>
      <c r="BW18" s="55"/>
      <c r="BX18" s="11">
        <f>SUM(BV18:BW18)</f>
        <v>0</v>
      </c>
      <c r="BY18" s="43">
        <f>SUM(BX18,BU18,BR18,BO18,BL18,BI18,BF18,BC18,AZ18,AW18,AT18,AQ18,AN18,AK18,AH18,AE18,AB18,Y18,V18,S18,P18,L18,H18,E18)</f>
        <v>1</v>
      </c>
      <c r="BZ18" s="59"/>
      <c r="CA18" s="59"/>
      <c r="CB18" s="11">
        <f>SUM(BZ18:CA18)</f>
        <v>0</v>
      </c>
      <c r="CC18" s="59"/>
      <c r="CD18" s="59"/>
      <c r="CE18" s="143"/>
      <c r="CF18" s="11">
        <f>SUM(CC18:CE18)</f>
        <v>0</v>
      </c>
      <c r="CG18" s="59"/>
      <c r="CH18" s="59"/>
      <c r="CI18" s="11">
        <f>SUM(CG18:CH18)</f>
        <v>0</v>
      </c>
      <c r="CJ18" s="136">
        <f t="shared" si="1"/>
        <v>1</v>
      </c>
    </row>
    <row r="19" spans="1:88" ht="13.5" customHeight="1" x14ac:dyDescent="0.4">
      <c r="A19" s="50" t="s">
        <v>120</v>
      </c>
      <c r="B19" s="36"/>
      <c r="C19" s="64"/>
      <c r="D19" s="59"/>
      <c r="E19" s="11">
        <f>SUM(C19:D19)</f>
        <v>0</v>
      </c>
      <c r="F19" s="59"/>
      <c r="G19" s="59">
        <v>1</v>
      </c>
      <c r="H19" s="11">
        <f>SUM(F19:G19)</f>
        <v>1</v>
      </c>
      <c r="I19" s="59"/>
      <c r="J19" s="59"/>
      <c r="K19" s="143"/>
      <c r="L19" s="11">
        <f>SUM(I19:K19)</f>
        <v>0</v>
      </c>
      <c r="M19" s="59"/>
      <c r="N19" s="59"/>
      <c r="O19" s="143"/>
      <c r="P19" s="11">
        <f>SUM(M19:O19)</f>
        <v>0</v>
      </c>
      <c r="Q19" s="59"/>
      <c r="R19" s="59"/>
      <c r="S19" s="11">
        <f t="shared" si="0"/>
        <v>0</v>
      </c>
      <c r="T19" s="59"/>
      <c r="U19" s="59"/>
      <c r="V19" s="11">
        <f>SUM(T19:U19)</f>
        <v>0</v>
      </c>
      <c r="W19" s="59"/>
      <c r="X19" s="59"/>
      <c r="Y19" s="11">
        <f>SUM(W19:X19)</f>
        <v>0</v>
      </c>
      <c r="Z19" s="59"/>
      <c r="AA19" s="55"/>
      <c r="AB19" s="11">
        <f>SUM(Z19:AA19)</f>
        <v>0</v>
      </c>
      <c r="AC19" s="59"/>
      <c r="AD19" s="55"/>
      <c r="AE19" s="11">
        <f>SUM(AC19:AD19)</f>
        <v>0</v>
      </c>
      <c r="AF19" s="59"/>
      <c r="AG19" s="55"/>
      <c r="AH19" s="11">
        <f>SUM(AF19:AG19)</f>
        <v>0</v>
      </c>
      <c r="AI19" s="59"/>
      <c r="AJ19" s="55"/>
      <c r="AK19" s="11">
        <f>SUM(AI19:AJ19)</f>
        <v>0</v>
      </c>
      <c r="AL19" s="59"/>
      <c r="AM19" s="55"/>
      <c r="AN19" s="11">
        <f>SUM(AL19:AM19)</f>
        <v>0</v>
      </c>
      <c r="AO19" s="59"/>
      <c r="AP19" s="55"/>
      <c r="AQ19" s="11">
        <f>SUM(AO19:AP19)</f>
        <v>0</v>
      </c>
      <c r="AR19" s="59"/>
      <c r="AS19" s="55"/>
      <c r="AT19" s="11">
        <f>SUM(AR19:AS19)</f>
        <v>0</v>
      </c>
      <c r="AU19" s="59"/>
      <c r="AV19" s="55"/>
      <c r="AW19" s="11">
        <f>SUM(AU19:AV19)</f>
        <v>0</v>
      </c>
      <c r="AX19" s="59"/>
      <c r="AY19" s="55"/>
      <c r="AZ19" s="11">
        <f>SUM(AX19:AY19)</f>
        <v>0</v>
      </c>
      <c r="BA19" s="59"/>
      <c r="BB19" s="55"/>
      <c r="BC19" s="11">
        <f>SUM(BA19:BB19)</f>
        <v>0</v>
      </c>
      <c r="BD19" s="59"/>
      <c r="BE19" s="55"/>
      <c r="BF19" s="11">
        <f>SUM(BD19:BE19)</f>
        <v>0</v>
      </c>
      <c r="BG19" s="59"/>
      <c r="BH19" s="55"/>
      <c r="BI19" s="11">
        <f>SUM(BG19:BH19)</f>
        <v>0</v>
      </c>
      <c r="BJ19" s="59"/>
      <c r="BK19" s="55"/>
      <c r="BL19" s="11">
        <f>SUM(BJ19:BK19)</f>
        <v>0</v>
      </c>
      <c r="BM19" s="64"/>
      <c r="BN19" s="55"/>
      <c r="BO19" s="11">
        <f>SUM(BM19:BN19)</f>
        <v>0</v>
      </c>
      <c r="BP19" s="59"/>
      <c r="BQ19" s="55"/>
      <c r="BR19" s="11">
        <f>SUM(BP19:BQ19)</f>
        <v>0</v>
      </c>
      <c r="BS19" s="59"/>
      <c r="BT19" s="55"/>
      <c r="BU19" s="11">
        <f>SUM(BS19:BT19)</f>
        <v>0</v>
      </c>
      <c r="BV19" s="59"/>
      <c r="BW19" s="55"/>
      <c r="BX19" s="11">
        <f>SUM(BV19:BW19)</f>
        <v>0</v>
      </c>
      <c r="BY19" s="43">
        <f>SUM(BX19,BU19,BR19,BO19,BL19,BI19,BF19,BC19,AZ19,AW19,AT19,AQ19,AN19,AK19,AH19,AE19,AB19,Y19,V19,S19,P19,L19,H19,E19)</f>
        <v>1</v>
      </c>
      <c r="BZ19" s="59"/>
      <c r="CA19" s="59"/>
      <c r="CB19" s="11">
        <f>SUM(BZ19:CA19)</f>
        <v>0</v>
      </c>
      <c r="CC19" s="59"/>
      <c r="CD19" s="59"/>
      <c r="CE19" s="143"/>
      <c r="CF19" s="11">
        <f>SUM(CC19:CE19)</f>
        <v>0</v>
      </c>
      <c r="CG19" s="59"/>
      <c r="CH19" s="59"/>
      <c r="CI19" s="11">
        <f>SUM(CG19:CH19)</f>
        <v>0</v>
      </c>
      <c r="CJ19" s="136">
        <f t="shared" si="1"/>
        <v>1</v>
      </c>
    </row>
    <row r="20" spans="1:88" ht="13.5" customHeight="1" x14ac:dyDescent="0.4">
      <c r="A20" s="50"/>
      <c r="B20" s="50"/>
      <c r="C20" s="50"/>
      <c r="D20" s="50"/>
      <c r="E20" s="50"/>
      <c r="F20" s="50"/>
      <c r="G20" s="50"/>
      <c r="H20" s="50"/>
      <c r="I20" s="50"/>
      <c r="J20" s="50"/>
      <c r="K20" s="50"/>
      <c r="L20" s="50"/>
      <c r="M20" s="50"/>
      <c r="N20" s="50"/>
      <c r="O20" s="50"/>
      <c r="P20" s="50"/>
      <c r="Q20" s="50"/>
      <c r="R20" s="50"/>
      <c r="S20" s="50"/>
      <c r="T20" s="50"/>
      <c r="U20" s="50"/>
      <c r="V20" s="50"/>
      <c r="W20" s="50"/>
      <c r="X20" s="50"/>
      <c r="Y20" s="50"/>
      <c r="Z20" s="50"/>
      <c r="AA20" s="50"/>
      <c r="AB20" s="50"/>
      <c r="AC20" s="50"/>
      <c r="AD20" s="50"/>
      <c r="AE20" s="50"/>
      <c r="AF20" s="50"/>
      <c r="AG20" s="50"/>
      <c r="AH20" s="50"/>
      <c r="AI20" s="50"/>
      <c r="AJ20" s="50"/>
      <c r="AK20" s="50"/>
      <c r="AL20" s="50"/>
      <c r="AM20" s="50"/>
      <c r="AN20" s="50"/>
      <c r="AO20" s="50"/>
      <c r="AP20" s="50"/>
      <c r="AQ20" s="50"/>
      <c r="AR20" s="50"/>
      <c r="AS20" s="50"/>
      <c r="AT20" s="50"/>
      <c r="AU20" s="50"/>
      <c r="AV20" s="50"/>
      <c r="AW20" s="50"/>
      <c r="AX20" s="50"/>
      <c r="AY20" s="50"/>
      <c r="AZ20" s="50"/>
      <c r="BA20" s="50"/>
      <c r="BB20" s="50"/>
      <c r="BC20" s="50"/>
      <c r="BD20" s="50"/>
      <c r="BE20" s="50"/>
      <c r="BF20" s="50"/>
      <c r="BG20" s="50"/>
      <c r="BH20" s="50"/>
      <c r="BI20" s="50"/>
      <c r="BJ20" s="50"/>
      <c r="BK20" s="50"/>
      <c r="BL20" s="50"/>
      <c r="BM20" s="50"/>
      <c r="BN20" s="50"/>
      <c r="BO20" s="50"/>
      <c r="BP20" s="50"/>
      <c r="BQ20" s="50"/>
      <c r="BR20" s="50"/>
      <c r="BS20" s="50"/>
      <c r="BT20" s="50"/>
      <c r="BU20" s="50"/>
      <c r="BV20" s="50"/>
      <c r="BW20" s="50"/>
      <c r="BX20" s="50"/>
      <c r="BY20" s="50"/>
      <c r="BZ20" s="50"/>
      <c r="CA20" s="50"/>
      <c r="CB20" s="50"/>
      <c r="CC20" s="50"/>
      <c r="CD20" s="50"/>
      <c r="CE20" s="50"/>
      <c r="CF20" s="50"/>
      <c r="CG20" s="50"/>
      <c r="CH20" s="50"/>
      <c r="CI20" s="50"/>
      <c r="CJ20" s="136"/>
    </row>
    <row r="21" spans="1:88" ht="13.5" customHeight="1" x14ac:dyDescent="0.4">
      <c r="A21" s="114" t="s">
        <v>68</v>
      </c>
      <c r="B21" s="2"/>
      <c r="C21" s="54"/>
      <c r="D21" s="62"/>
      <c r="E21" s="12"/>
      <c r="F21" s="62"/>
      <c r="G21" s="62"/>
      <c r="H21" s="12"/>
      <c r="I21" s="62"/>
      <c r="J21" s="62"/>
      <c r="K21" s="62"/>
      <c r="L21" s="12"/>
      <c r="M21" s="62"/>
      <c r="N21" s="62"/>
      <c r="O21" s="62"/>
      <c r="P21" s="12"/>
      <c r="Q21" s="62"/>
      <c r="R21" s="62"/>
      <c r="S21" s="12"/>
      <c r="T21" s="62"/>
      <c r="U21" s="62"/>
      <c r="V21" s="12"/>
      <c r="W21" s="62"/>
      <c r="X21" s="62"/>
      <c r="Y21" s="12"/>
      <c r="Z21" s="62"/>
      <c r="AA21" s="62"/>
      <c r="AB21" s="12"/>
      <c r="AC21" s="62"/>
      <c r="AD21" s="62"/>
      <c r="AE21" s="12"/>
      <c r="AF21" s="62"/>
      <c r="AG21" s="62"/>
      <c r="AH21" s="12"/>
      <c r="AI21" s="62"/>
      <c r="AJ21" s="62"/>
      <c r="AK21" s="12"/>
      <c r="AL21" s="62"/>
      <c r="AM21" s="62"/>
      <c r="AN21" s="12"/>
      <c r="AO21" s="62"/>
      <c r="AP21" s="62"/>
      <c r="AQ21" s="12"/>
      <c r="AR21" s="62"/>
      <c r="AS21" s="62"/>
      <c r="AT21" s="12"/>
      <c r="AU21" s="62"/>
      <c r="AV21" s="62"/>
      <c r="AW21" s="12"/>
      <c r="AX21" s="62"/>
      <c r="AY21" s="62"/>
      <c r="AZ21" s="12"/>
      <c r="BA21" s="62"/>
      <c r="BB21" s="62"/>
      <c r="BC21" s="12"/>
      <c r="BD21" s="62"/>
      <c r="BE21" s="62"/>
      <c r="BF21" s="12"/>
      <c r="BG21" s="62"/>
      <c r="BH21" s="62"/>
      <c r="BI21" s="12"/>
      <c r="BJ21" s="62"/>
      <c r="BK21" s="62"/>
      <c r="BL21" s="12"/>
      <c r="BM21" s="54"/>
      <c r="BN21" s="62"/>
      <c r="BO21" s="12"/>
      <c r="BP21" s="62"/>
      <c r="BQ21" s="62"/>
      <c r="BR21" s="12"/>
      <c r="BS21" s="62"/>
      <c r="BT21" s="62"/>
      <c r="BU21" s="12"/>
      <c r="BV21" s="62"/>
      <c r="BW21" s="62"/>
      <c r="BX21" s="12"/>
      <c r="BY21" s="118"/>
      <c r="BZ21" s="62"/>
      <c r="CA21" s="62"/>
      <c r="CB21" s="12"/>
      <c r="CC21" s="62"/>
      <c r="CD21" s="62"/>
      <c r="CE21" s="62"/>
      <c r="CF21" s="12"/>
      <c r="CG21" s="62"/>
      <c r="CH21" s="62"/>
      <c r="CI21" s="12"/>
      <c r="CJ21" s="138"/>
    </row>
    <row r="22" spans="1:88" ht="13.5" customHeight="1" x14ac:dyDescent="0.4">
      <c r="A22" s="50" t="s">
        <v>91</v>
      </c>
      <c r="B22" s="36"/>
      <c r="C22" s="66"/>
      <c r="D22" s="63"/>
      <c r="E22" s="11">
        <f>SUM(C22:D22)</f>
        <v>0</v>
      </c>
      <c r="F22" s="63">
        <v>3</v>
      </c>
      <c r="G22" s="63">
        <v>8</v>
      </c>
      <c r="H22" s="11">
        <f>SUM(F22:G22)</f>
        <v>11</v>
      </c>
      <c r="I22" s="63"/>
      <c r="J22" s="63"/>
      <c r="K22" s="149"/>
      <c r="L22" s="11">
        <f>SUM(I22:K22)</f>
        <v>0</v>
      </c>
      <c r="M22" s="63"/>
      <c r="N22" s="63"/>
      <c r="O22" s="149"/>
      <c r="P22" s="11">
        <f>SUM(M22:O22)</f>
        <v>0</v>
      </c>
      <c r="Q22" s="63"/>
      <c r="R22" s="63"/>
      <c r="S22" s="11">
        <f t="shared" si="0"/>
        <v>0</v>
      </c>
      <c r="T22" s="63"/>
      <c r="U22" s="63"/>
      <c r="V22" s="11">
        <f>SUM(T22:U22)</f>
        <v>0</v>
      </c>
      <c r="W22" s="63"/>
      <c r="X22" s="63"/>
      <c r="Y22" s="11">
        <f>SUM(W22:X22)</f>
        <v>0</v>
      </c>
      <c r="Z22" s="63"/>
      <c r="AA22" s="56"/>
      <c r="AB22" s="11">
        <f>SUM(Z22:AA22)</f>
        <v>0</v>
      </c>
      <c r="AC22" s="63"/>
      <c r="AD22" s="56"/>
      <c r="AE22" s="11">
        <f>SUM(AC22:AD22)</f>
        <v>0</v>
      </c>
      <c r="AF22" s="63"/>
      <c r="AG22" s="56"/>
      <c r="AH22" s="11">
        <f>SUM(AF22:AG22)</f>
        <v>0</v>
      </c>
      <c r="AI22" s="63"/>
      <c r="AJ22" s="56"/>
      <c r="AK22" s="11">
        <f>SUM(AI22:AJ22)</f>
        <v>0</v>
      </c>
      <c r="AL22" s="63"/>
      <c r="AM22" s="56"/>
      <c r="AN22" s="11">
        <f>SUM(AL22:AM22)</f>
        <v>0</v>
      </c>
      <c r="AO22" s="63"/>
      <c r="AP22" s="56"/>
      <c r="AQ22" s="11">
        <f>SUM(AO22:AP22)</f>
        <v>0</v>
      </c>
      <c r="AR22" s="63"/>
      <c r="AS22" s="56"/>
      <c r="AT22" s="11">
        <f>SUM(AR22:AS22)</f>
        <v>0</v>
      </c>
      <c r="AU22" s="63"/>
      <c r="AV22" s="56"/>
      <c r="AW22" s="11">
        <f>SUM(AU22:AV22)</f>
        <v>0</v>
      </c>
      <c r="AX22" s="63"/>
      <c r="AY22" s="56"/>
      <c r="AZ22" s="11">
        <f>SUM(AX22:AY22)</f>
        <v>0</v>
      </c>
      <c r="BA22" s="63"/>
      <c r="BB22" s="56"/>
      <c r="BC22" s="11">
        <f>SUM(BA22:BB22)</f>
        <v>0</v>
      </c>
      <c r="BD22" s="63"/>
      <c r="BE22" s="56"/>
      <c r="BF22" s="11">
        <f>SUM(BD22:BE22)</f>
        <v>0</v>
      </c>
      <c r="BG22" s="63"/>
      <c r="BH22" s="56"/>
      <c r="BI22" s="11">
        <f>SUM(BG22:BH22)</f>
        <v>0</v>
      </c>
      <c r="BJ22" s="63"/>
      <c r="BK22" s="56"/>
      <c r="BL22" s="11">
        <f>SUM(BJ22:BK22)</f>
        <v>0</v>
      </c>
      <c r="BM22" s="66"/>
      <c r="BN22" s="56"/>
      <c r="BO22" s="11">
        <f>SUM(BM22:BN22)</f>
        <v>0</v>
      </c>
      <c r="BP22" s="63"/>
      <c r="BQ22" s="56"/>
      <c r="BR22" s="11">
        <f>SUM(BP22:BQ22)</f>
        <v>0</v>
      </c>
      <c r="BS22" s="63"/>
      <c r="BT22" s="56"/>
      <c r="BU22" s="11">
        <f>SUM(BS22:BT22)</f>
        <v>0</v>
      </c>
      <c r="BV22" s="63"/>
      <c r="BW22" s="56"/>
      <c r="BX22" s="11">
        <f>SUM(BV22:BW22)</f>
        <v>0</v>
      </c>
      <c r="BY22" s="43">
        <f>SUM(BX22,BU22,BR22,BO22,BL22,BI22,BF22,BC22,AZ22,AW22,AT22,AQ22,AN22,AK22,AH22,AE22,AB22,Y22,V22,S22,P22,L22,H22,E22)</f>
        <v>11</v>
      </c>
      <c r="BZ22" s="63"/>
      <c r="CA22" s="63"/>
      <c r="CB22" s="11">
        <f>SUM(BZ22:CA22)</f>
        <v>0</v>
      </c>
      <c r="CC22" s="63"/>
      <c r="CD22" s="63"/>
      <c r="CE22" s="149"/>
      <c r="CF22" s="11">
        <f>SUM(CC22:CE22)</f>
        <v>0</v>
      </c>
      <c r="CG22" s="63"/>
      <c r="CH22" s="63"/>
      <c r="CI22" s="11">
        <f>SUM(CG22:CH22)</f>
        <v>0</v>
      </c>
      <c r="CJ22" s="136">
        <f t="shared" si="1"/>
        <v>11</v>
      </c>
    </row>
    <row r="23" spans="1:88" ht="13.5" customHeight="1" x14ac:dyDescent="0.4">
      <c r="A23" s="50" t="s">
        <v>121</v>
      </c>
      <c r="B23" s="36"/>
      <c r="C23" s="65"/>
      <c r="D23" s="60"/>
      <c r="E23" s="11">
        <f>SUM(C23:D23)</f>
        <v>0</v>
      </c>
      <c r="F23" s="60">
        <v>1</v>
      </c>
      <c r="G23" s="60"/>
      <c r="H23" s="11">
        <f>SUM(F23:G23)</f>
        <v>1</v>
      </c>
      <c r="I23" s="60"/>
      <c r="J23" s="60"/>
      <c r="K23" s="52"/>
      <c r="L23" s="11">
        <f>SUM(I23:K23)</f>
        <v>0</v>
      </c>
      <c r="M23" s="60"/>
      <c r="N23" s="60"/>
      <c r="O23" s="52"/>
      <c r="P23" s="11">
        <f>SUM(M23:O23)</f>
        <v>0</v>
      </c>
      <c r="Q23" s="60"/>
      <c r="R23" s="60"/>
      <c r="S23" s="11">
        <f t="shared" si="0"/>
        <v>0</v>
      </c>
      <c r="T23" s="60"/>
      <c r="U23" s="60"/>
      <c r="V23" s="11">
        <f>SUM(T23:U23)</f>
        <v>0</v>
      </c>
      <c r="W23" s="60"/>
      <c r="X23" s="60"/>
      <c r="Y23" s="11">
        <f>SUM(W23:X23)</f>
        <v>0</v>
      </c>
      <c r="Z23" s="60"/>
      <c r="AA23" s="52"/>
      <c r="AB23" s="11">
        <f>SUM(Z23:AA23)</f>
        <v>0</v>
      </c>
      <c r="AC23" s="60"/>
      <c r="AD23" s="52"/>
      <c r="AE23" s="11">
        <f>SUM(AC23:AD23)</f>
        <v>0</v>
      </c>
      <c r="AF23" s="60"/>
      <c r="AG23" s="52"/>
      <c r="AH23" s="11">
        <f>SUM(AF23:AG23)</f>
        <v>0</v>
      </c>
      <c r="AI23" s="60"/>
      <c r="AJ23" s="52"/>
      <c r="AK23" s="11">
        <f>SUM(AI23:AJ23)</f>
        <v>0</v>
      </c>
      <c r="AL23" s="60"/>
      <c r="AM23" s="52"/>
      <c r="AN23" s="11">
        <f>SUM(AL23:AM23)</f>
        <v>0</v>
      </c>
      <c r="AO23" s="60"/>
      <c r="AP23" s="52"/>
      <c r="AQ23" s="11">
        <f>SUM(AO23:AP23)</f>
        <v>0</v>
      </c>
      <c r="AR23" s="60"/>
      <c r="AS23" s="52"/>
      <c r="AT23" s="11">
        <f>SUM(AR23:AS23)</f>
        <v>0</v>
      </c>
      <c r="AU23" s="60"/>
      <c r="AV23" s="52"/>
      <c r="AW23" s="11">
        <f>SUM(AU23:AV23)</f>
        <v>0</v>
      </c>
      <c r="AX23" s="60"/>
      <c r="AY23" s="52"/>
      <c r="AZ23" s="11">
        <f>SUM(AX23:AY23)</f>
        <v>0</v>
      </c>
      <c r="BA23" s="60"/>
      <c r="BB23" s="52"/>
      <c r="BC23" s="11">
        <f>SUM(BA23:BB23)</f>
        <v>0</v>
      </c>
      <c r="BD23" s="60"/>
      <c r="BE23" s="52"/>
      <c r="BF23" s="11">
        <f>SUM(BD23:BE23)</f>
        <v>0</v>
      </c>
      <c r="BG23" s="60"/>
      <c r="BH23" s="52"/>
      <c r="BI23" s="11">
        <f>SUM(BG23:BH23)</f>
        <v>0</v>
      </c>
      <c r="BJ23" s="60"/>
      <c r="BK23" s="52"/>
      <c r="BL23" s="11">
        <f>SUM(BJ23:BK23)</f>
        <v>0</v>
      </c>
      <c r="BM23" s="65"/>
      <c r="BN23" s="52"/>
      <c r="BO23" s="11">
        <f>SUM(BM23:BN23)</f>
        <v>0</v>
      </c>
      <c r="BP23" s="60"/>
      <c r="BQ23" s="52"/>
      <c r="BR23" s="11">
        <f>SUM(BP23:BQ23)</f>
        <v>0</v>
      </c>
      <c r="BS23" s="60"/>
      <c r="BT23" s="52"/>
      <c r="BU23" s="11">
        <f>SUM(BS23:BT23)</f>
        <v>0</v>
      </c>
      <c r="BV23" s="60"/>
      <c r="BW23" s="52"/>
      <c r="BX23" s="11">
        <f>SUM(BV23:BW23)</f>
        <v>0</v>
      </c>
      <c r="BY23" s="43">
        <f>SUM(BX23,BU23,BR23,BO23,BL23,BI23,BF23,BC23,AZ23,AW23,AT23,AQ23,AN23,AK23,AH23,AE23,AB23,Y23,V23,S23,P23,L23,H23,E23)</f>
        <v>1</v>
      </c>
      <c r="BZ23" s="60"/>
      <c r="CA23" s="60"/>
      <c r="CB23" s="11">
        <f>SUM(BZ23:CA23)</f>
        <v>0</v>
      </c>
      <c r="CC23" s="60"/>
      <c r="CD23" s="60"/>
      <c r="CE23" s="52"/>
      <c r="CF23" s="11">
        <f>SUM(CC23:CE23)</f>
        <v>0</v>
      </c>
      <c r="CG23" s="60"/>
      <c r="CH23" s="60"/>
      <c r="CI23" s="11">
        <f>SUM(CG23:CH23)</f>
        <v>0</v>
      </c>
      <c r="CJ23" s="136">
        <f t="shared" si="1"/>
        <v>1</v>
      </c>
    </row>
    <row r="24" spans="1:88" ht="13.5" customHeight="1" x14ac:dyDescent="0.4">
      <c r="A24" s="50"/>
      <c r="B24" s="36"/>
      <c r="C24" s="65"/>
      <c r="D24" s="60"/>
      <c r="E24" s="11"/>
      <c r="F24" s="60"/>
      <c r="G24" s="60"/>
      <c r="H24" s="11"/>
      <c r="I24" s="60"/>
      <c r="J24" s="60"/>
      <c r="K24" s="143"/>
      <c r="L24" s="11"/>
      <c r="M24" s="60"/>
      <c r="N24" s="60"/>
      <c r="O24" s="143"/>
      <c r="P24" s="11"/>
      <c r="Q24" s="60"/>
      <c r="R24" s="60"/>
      <c r="S24" s="11"/>
      <c r="T24" s="60"/>
      <c r="U24" s="60"/>
      <c r="V24" s="11"/>
      <c r="W24" s="60"/>
      <c r="X24" s="60"/>
      <c r="Y24" s="11"/>
      <c r="Z24" s="60"/>
      <c r="AA24" s="52"/>
      <c r="AB24" s="11"/>
      <c r="AC24" s="60"/>
      <c r="AD24" s="52"/>
      <c r="AE24" s="11"/>
      <c r="AF24" s="60"/>
      <c r="AG24" s="52"/>
      <c r="AH24" s="11"/>
      <c r="AI24" s="60"/>
      <c r="AJ24" s="52"/>
      <c r="AK24" s="11"/>
      <c r="AL24" s="60"/>
      <c r="AM24" s="52"/>
      <c r="AN24" s="11"/>
      <c r="AO24" s="60"/>
      <c r="AP24" s="52"/>
      <c r="AQ24" s="11"/>
      <c r="AR24" s="60"/>
      <c r="AS24" s="52"/>
      <c r="AT24" s="11"/>
      <c r="AU24" s="60"/>
      <c r="AV24" s="52"/>
      <c r="AW24" s="11"/>
      <c r="AX24" s="60"/>
      <c r="AY24" s="52"/>
      <c r="AZ24" s="11"/>
      <c r="BA24" s="60"/>
      <c r="BB24" s="52"/>
      <c r="BC24" s="11"/>
      <c r="BD24" s="60"/>
      <c r="BE24" s="52"/>
      <c r="BF24" s="11"/>
      <c r="BG24" s="60"/>
      <c r="BH24" s="52"/>
      <c r="BI24" s="11"/>
      <c r="BJ24" s="60"/>
      <c r="BK24" s="52"/>
      <c r="BL24" s="11"/>
      <c r="BM24" s="65"/>
      <c r="BN24" s="52"/>
      <c r="BO24" s="11"/>
      <c r="BP24" s="60"/>
      <c r="BQ24" s="52"/>
      <c r="BR24" s="11"/>
      <c r="BS24" s="60"/>
      <c r="BT24" s="52"/>
      <c r="BU24" s="11"/>
      <c r="BV24" s="60"/>
      <c r="BW24" s="52"/>
      <c r="BX24" s="11"/>
      <c r="BY24" s="43"/>
      <c r="BZ24" s="60"/>
      <c r="CA24" s="60"/>
      <c r="CB24" s="11"/>
      <c r="CC24" s="60"/>
      <c r="CD24" s="60"/>
      <c r="CE24" s="143"/>
      <c r="CF24" s="11"/>
      <c r="CG24" s="60"/>
      <c r="CH24" s="60"/>
      <c r="CI24" s="11"/>
      <c r="CJ24" s="136"/>
    </row>
    <row r="25" spans="1:88" ht="13.5" customHeight="1" x14ac:dyDescent="0.4">
      <c r="A25" s="114" t="s">
        <v>69</v>
      </c>
      <c r="B25" s="2"/>
      <c r="C25" s="54"/>
      <c r="D25" s="62"/>
      <c r="E25" s="12"/>
      <c r="F25" s="62"/>
      <c r="G25" s="62"/>
      <c r="H25" s="12"/>
      <c r="I25" s="62"/>
      <c r="J25" s="62"/>
      <c r="K25" s="62"/>
      <c r="L25" s="12"/>
      <c r="M25" s="62"/>
      <c r="N25" s="62"/>
      <c r="O25" s="62"/>
      <c r="P25" s="12"/>
      <c r="Q25" s="62"/>
      <c r="R25" s="62"/>
      <c r="S25" s="12"/>
      <c r="T25" s="62"/>
      <c r="U25" s="62"/>
      <c r="V25" s="12"/>
      <c r="W25" s="62"/>
      <c r="X25" s="62"/>
      <c r="Y25" s="12"/>
      <c r="Z25" s="62"/>
      <c r="AA25" s="62"/>
      <c r="AB25" s="12"/>
      <c r="AC25" s="62"/>
      <c r="AD25" s="62"/>
      <c r="AE25" s="12"/>
      <c r="AF25" s="62"/>
      <c r="AG25" s="62"/>
      <c r="AH25" s="12"/>
      <c r="AI25" s="62"/>
      <c r="AJ25" s="62"/>
      <c r="AK25" s="12"/>
      <c r="AL25" s="62"/>
      <c r="AM25" s="62"/>
      <c r="AN25" s="12"/>
      <c r="AO25" s="62"/>
      <c r="AP25" s="62"/>
      <c r="AQ25" s="12"/>
      <c r="AR25" s="62"/>
      <c r="AS25" s="62"/>
      <c r="AT25" s="12"/>
      <c r="AU25" s="62"/>
      <c r="AV25" s="62"/>
      <c r="AW25" s="12"/>
      <c r="AX25" s="62"/>
      <c r="AY25" s="62"/>
      <c r="AZ25" s="12"/>
      <c r="BA25" s="62"/>
      <c r="BB25" s="62"/>
      <c r="BC25" s="12"/>
      <c r="BD25" s="62"/>
      <c r="BE25" s="62"/>
      <c r="BF25" s="12"/>
      <c r="BG25" s="62"/>
      <c r="BH25" s="62"/>
      <c r="BI25" s="12"/>
      <c r="BJ25" s="62"/>
      <c r="BK25" s="62"/>
      <c r="BL25" s="12"/>
      <c r="BM25" s="54"/>
      <c r="BN25" s="62"/>
      <c r="BO25" s="12"/>
      <c r="BP25" s="62"/>
      <c r="BQ25" s="62"/>
      <c r="BR25" s="12"/>
      <c r="BS25" s="62"/>
      <c r="BT25" s="62"/>
      <c r="BU25" s="12"/>
      <c r="BV25" s="62"/>
      <c r="BW25" s="62"/>
      <c r="BX25" s="12"/>
      <c r="BY25" s="118"/>
      <c r="BZ25" s="62"/>
      <c r="CA25" s="62"/>
      <c r="CB25" s="12"/>
      <c r="CC25" s="62"/>
      <c r="CD25" s="62"/>
      <c r="CE25" s="62"/>
      <c r="CF25" s="12"/>
      <c r="CG25" s="62"/>
      <c r="CH25" s="62"/>
      <c r="CI25" s="12"/>
      <c r="CJ25" s="138"/>
    </row>
    <row r="26" spans="1:88" ht="13.5" customHeight="1" x14ac:dyDescent="0.4">
      <c r="A26" s="50" t="s">
        <v>122</v>
      </c>
      <c r="B26" s="7"/>
      <c r="C26" s="65"/>
      <c r="D26" s="60"/>
      <c r="E26" s="11">
        <f>SUM(C26:D26)</f>
        <v>0</v>
      </c>
      <c r="F26" s="60">
        <f>3+1</f>
        <v>4</v>
      </c>
      <c r="G26" s="60">
        <v>4</v>
      </c>
      <c r="H26" s="11">
        <f>SUM(F26:G26)</f>
        <v>8</v>
      </c>
      <c r="I26" s="60"/>
      <c r="J26" s="60"/>
      <c r="K26" s="143"/>
      <c r="L26" s="11">
        <f>SUM(I26:K26)</f>
        <v>0</v>
      </c>
      <c r="M26" s="60"/>
      <c r="N26" s="60"/>
      <c r="O26" s="143"/>
      <c r="P26" s="11">
        <f>SUM(M26:O26)</f>
        <v>0</v>
      </c>
      <c r="Q26" s="60"/>
      <c r="R26" s="60"/>
      <c r="S26" s="11">
        <f t="shared" si="0"/>
        <v>0</v>
      </c>
      <c r="T26" s="60"/>
      <c r="U26" s="60"/>
      <c r="V26" s="11">
        <f>SUM(T26:U26)</f>
        <v>0</v>
      </c>
      <c r="W26" s="60"/>
      <c r="X26" s="60"/>
      <c r="Y26" s="11">
        <f>SUM(W26:X26)</f>
        <v>0</v>
      </c>
      <c r="Z26" s="60"/>
      <c r="AA26" s="52"/>
      <c r="AB26" s="11">
        <f>SUM(Z26:AA26)</f>
        <v>0</v>
      </c>
      <c r="AC26" s="60"/>
      <c r="AD26" s="52"/>
      <c r="AE26" s="11">
        <f>SUM(AC26:AD26)</f>
        <v>0</v>
      </c>
      <c r="AF26" s="60"/>
      <c r="AG26" s="52"/>
      <c r="AH26" s="11">
        <f>SUM(AF26:AG26)</f>
        <v>0</v>
      </c>
      <c r="AI26" s="60"/>
      <c r="AJ26" s="52"/>
      <c r="AK26" s="11">
        <f>SUM(AI26:AJ26)</f>
        <v>0</v>
      </c>
      <c r="AL26" s="60"/>
      <c r="AM26" s="52"/>
      <c r="AN26" s="11">
        <f>SUM(AL26:AM26)</f>
        <v>0</v>
      </c>
      <c r="AO26" s="60"/>
      <c r="AP26" s="52"/>
      <c r="AQ26" s="11">
        <f>SUM(AO26:AP26)</f>
        <v>0</v>
      </c>
      <c r="AR26" s="60"/>
      <c r="AS26" s="52"/>
      <c r="AT26" s="11">
        <f>SUM(AR26:AS26)</f>
        <v>0</v>
      </c>
      <c r="AU26" s="60"/>
      <c r="AV26" s="52"/>
      <c r="AW26" s="11">
        <f>SUM(AU26:AV26)</f>
        <v>0</v>
      </c>
      <c r="AX26" s="60"/>
      <c r="AY26" s="52"/>
      <c r="AZ26" s="11">
        <f>SUM(AX26:AY26)</f>
        <v>0</v>
      </c>
      <c r="BA26" s="60"/>
      <c r="BB26" s="52"/>
      <c r="BC26" s="11">
        <f>SUM(BA26:BB26)</f>
        <v>0</v>
      </c>
      <c r="BD26" s="60"/>
      <c r="BE26" s="52"/>
      <c r="BF26" s="11">
        <f>SUM(BD26:BE26)</f>
        <v>0</v>
      </c>
      <c r="BG26" s="60"/>
      <c r="BH26" s="52"/>
      <c r="BI26" s="11">
        <f>SUM(BG26:BH26)</f>
        <v>0</v>
      </c>
      <c r="BJ26" s="60"/>
      <c r="BK26" s="52"/>
      <c r="BL26" s="11">
        <f>SUM(BJ26:BK26)</f>
        <v>0</v>
      </c>
      <c r="BM26" s="65"/>
      <c r="BN26" s="52"/>
      <c r="BO26" s="11">
        <f>SUM(BM26:BN26)</f>
        <v>0</v>
      </c>
      <c r="BP26" s="60"/>
      <c r="BQ26" s="52"/>
      <c r="BR26" s="11">
        <f>SUM(BP26:BQ26)</f>
        <v>0</v>
      </c>
      <c r="BS26" s="60"/>
      <c r="BT26" s="52"/>
      <c r="BU26" s="11">
        <f>SUM(BS26:BT26)</f>
        <v>0</v>
      </c>
      <c r="BV26" s="60"/>
      <c r="BW26" s="52"/>
      <c r="BX26" s="11">
        <f>SUM(BV26:BW26)</f>
        <v>0</v>
      </c>
      <c r="BY26" s="43">
        <f>SUM(BX26,BU26,BR26,BO26,BL26,BI26,BF26,BC26,AZ26,AW26,AT26,AQ26,AN26,AK26,AH26,AE26,AB26,Y26,V26,S26,P26,L26,H26,E26)</f>
        <v>8</v>
      </c>
      <c r="BZ26" s="60"/>
      <c r="CA26" s="60"/>
      <c r="CB26" s="11">
        <f>SUM(BZ26:CA26)</f>
        <v>0</v>
      </c>
      <c r="CC26" s="60"/>
      <c r="CD26" s="60"/>
      <c r="CE26" s="143"/>
      <c r="CF26" s="11">
        <f>SUM(CC26:CE26)</f>
        <v>0</v>
      </c>
      <c r="CG26" s="60"/>
      <c r="CH26" s="60"/>
      <c r="CI26" s="11">
        <f>SUM(CG26:CH26)</f>
        <v>0</v>
      </c>
      <c r="CJ26" s="136">
        <f t="shared" si="1"/>
        <v>8</v>
      </c>
    </row>
    <row r="27" spans="1:88" ht="13.5" customHeight="1" x14ac:dyDescent="0.4">
      <c r="A27" s="50" t="s">
        <v>123</v>
      </c>
      <c r="B27" s="36"/>
      <c r="C27" s="65"/>
      <c r="D27" s="60"/>
      <c r="E27" s="11">
        <f>SUM(C27:D27)</f>
        <v>0</v>
      </c>
      <c r="F27" s="60"/>
      <c r="G27" s="60">
        <v>1</v>
      </c>
      <c r="H27" s="11">
        <f>SUM(F27:G27)</f>
        <v>1</v>
      </c>
      <c r="I27" s="60"/>
      <c r="J27" s="60"/>
      <c r="K27" s="143"/>
      <c r="L27" s="11">
        <f>SUM(I27:K27)</f>
        <v>0</v>
      </c>
      <c r="M27" s="60"/>
      <c r="N27" s="60"/>
      <c r="O27" s="143"/>
      <c r="P27" s="11">
        <f>SUM(M27:O27)</f>
        <v>0</v>
      </c>
      <c r="Q27" s="60"/>
      <c r="R27" s="60"/>
      <c r="S27" s="11">
        <f t="shared" si="0"/>
        <v>0</v>
      </c>
      <c r="T27" s="60"/>
      <c r="U27" s="60"/>
      <c r="V27" s="11">
        <f t="shared" ref="V27:V28" si="4">SUM(T27:U27)</f>
        <v>0</v>
      </c>
      <c r="W27" s="60"/>
      <c r="X27" s="60"/>
      <c r="Y27" s="11">
        <f t="shared" ref="Y27:Y28" si="5">SUM(W27:X27)</f>
        <v>0</v>
      </c>
      <c r="Z27" s="60"/>
      <c r="AA27" s="52"/>
      <c r="AB27" s="11">
        <f t="shared" ref="AB27:AB28" si="6">SUM(Z27:AA27)</f>
        <v>0</v>
      </c>
      <c r="AC27" s="60"/>
      <c r="AD27" s="52"/>
      <c r="AE27" s="11">
        <f>SUM(AC27:AD27)</f>
        <v>0</v>
      </c>
      <c r="AF27" s="60"/>
      <c r="AG27" s="52"/>
      <c r="AH27" s="11">
        <f>SUM(AF27:AG27)</f>
        <v>0</v>
      </c>
      <c r="AI27" s="60"/>
      <c r="AJ27" s="52"/>
      <c r="AK27" s="11">
        <f>SUM(AI27:AJ27)</f>
        <v>0</v>
      </c>
      <c r="AL27" s="60"/>
      <c r="AM27" s="52"/>
      <c r="AN27" s="11">
        <f>SUM(AL27:AM27)</f>
        <v>0</v>
      </c>
      <c r="AO27" s="60"/>
      <c r="AP27" s="52"/>
      <c r="AQ27" s="11">
        <f>SUM(AO27:AP27)</f>
        <v>0</v>
      </c>
      <c r="AR27" s="60"/>
      <c r="AS27" s="52"/>
      <c r="AT27" s="11">
        <f>SUM(AR27:AS27)</f>
        <v>0</v>
      </c>
      <c r="AU27" s="60"/>
      <c r="AV27" s="52"/>
      <c r="AW27" s="11">
        <f>SUM(AU27:AV27)</f>
        <v>0</v>
      </c>
      <c r="AX27" s="60"/>
      <c r="AY27" s="52"/>
      <c r="AZ27" s="11">
        <f>SUM(AX27:AY27)</f>
        <v>0</v>
      </c>
      <c r="BA27" s="60"/>
      <c r="BB27" s="52"/>
      <c r="BC27" s="11">
        <f>SUM(BA27:BB27)</f>
        <v>0</v>
      </c>
      <c r="BD27" s="60"/>
      <c r="BE27" s="52"/>
      <c r="BF27" s="11">
        <f>SUM(BD27:BE27)</f>
        <v>0</v>
      </c>
      <c r="BG27" s="60"/>
      <c r="BH27" s="52"/>
      <c r="BI27" s="11">
        <f>SUM(BG27:BH27)</f>
        <v>0</v>
      </c>
      <c r="BJ27" s="60"/>
      <c r="BK27" s="52"/>
      <c r="BL27" s="11">
        <f>SUM(BJ27:BK27)</f>
        <v>0</v>
      </c>
      <c r="BM27" s="65"/>
      <c r="BN27" s="52"/>
      <c r="BO27" s="11">
        <f>SUM(BM27:BN27)</f>
        <v>0</v>
      </c>
      <c r="BP27" s="60"/>
      <c r="BQ27" s="52"/>
      <c r="BR27" s="11">
        <f>SUM(BP27:BQ27)</f>
        <v>0</v>
      </c>
      <c r="BS27" s="60"/>
      <c r="BT27" s="52"/>
      <c r="BU27" s="11">
        <f>SUM(BS27:BT27)</f>
        <v>0</v>
      </c>
      <c r="BV27" s="60"/>
      <c r="BW27" s="52"/>
      <c r="BX27" s="11">
        <f>SUM(BV27:BW27)</f>
        <v>0</v>
      </c>
      <c r="BY27" s="43">
        <f>SUM(BX27,BU27,BR27,BO27,BL27,BI27,BF27,BC27,AZ27,AW27,AT27,AQ27,AN27,AK27,AH27,AE27,AB27,Y27,V27,S27,P27,L27,H27,E27)</f>
        <v>1</v>
      </c>
      <c r="BZ27" s="60"/>
      <c r="CA27" s="60"/>
      <c r="CB27" s="11">
        <f t="shared" ref="CB27:CB28" si="7">SUM(BZ27:CA27)</f>
        <v>0</v>
      </c>
      <c r="CC27" s="60"/>
      <c r="CD27" s="60"/>
      <c r="CE27" s="143"/>
      <c r="CF27" s="11">
        <f>SUM(CC27:CE27)</f>
        <v>0</v>
      </c>
      <c r="CG27" s="60"/>
      <c r="CH27" s="60"/>
      <c r="CI27" s="11">
        <f t="shared" ref="CI27:CI28" si="8">SUM(CG27:CH27)</f>
        <v>0</v>
      </c>
      <c r="CJ27" s="136">
        <f t="shared" si="1"/>
        <v>1</v>
      </c>
    </row>
    <row r="28" spans="1:88" ht="13.5" customHeight="1" x14ac:dyDescent="0.4">
      <c r="A28" s="50" t="s">
        <v>119</v>
      </c>
      <c r="B28" s="7"/>
      <c r="C28" s="65"/>
      <c r="D28" s="60"/>
      <c r="E28" s="11">
        <f>SUM(C28:D28)</f>
        <v>0</v>
      </c>
      <c r="F28" s="60"/>
      <c r="G28" s="60">
        <v>1</v>
      </c>
      <c r="H28" s="11">
        <f>SUM(F28:G28)</f>
        <v>1</v>
      </c>
      <c r="I28" s="60"/>
      <c r="J28" s="60"/>
      <c r="K28" s="143"/>
      <c r="L28" s="11">
        <f>SUM(I28:K28)</f>
        <v>0</v>
      </c>
      <c r="M28" s="60"/>
      <c r="N28" s="60"/>
      <c r="O28" s="143"/>
      <c r="P28" s="11">
        <f>SUM(M28:O28)</f>
        <v>0</v>
      </c>
      <c r="Q28" s="60"/>
      <c r="R28" s="60"/>
      <c r="S28" s="11">
        <f t="shared" si="0"/>
        <v>0</v>
      </c>
      <c r="T28" s="60"/>
      <c r="U28" s="60"/>
      <c r="V28" s="11">
        <f t="shared" si="4"/>
        <v>0</v>
      </c>
      <c r="W28" s="60"/>
      <c r="X28" s="60"/>
      <c r="Y28" s="11">
        <f t="shared" si="5"/>
        <v>0</v>
      </c>
      <c r="Z28" s="60"/>
      <c r="AA28" s="52"/>
      <c r="AB28" s="11">
        <f t="shared" si="6"/>
        <v>0</v>
      </c>
      <c r="AC28" s="60"/>
      <c r="AD28" s="52"/>
      <c r="AE28" s="11">
        <f>SUM(AC28:AD28)</f>
        <v>0</v>
      </c>
      <c r="AF28" s="60"/>
      <c r="AG28" s="52"/>
      <c r="AH28" s="11">
        <f>SUM(AF28:AG28)</f>
        <v>0</v>
      </c>
      <c r="AI28" s="60"/>
      <c r="AJ28" s="52"/>
      <c r="AK28" s="11">
        <f>SUM(AI28:AJ28)</f>
        <v>0</v>
      </c>
      <c r="AL28" s="60"/>
      <c r="AM28" s="52"/>
      <c r="AN28" s="11">
        <f>SUM(AL28:AM28)</f>
        <v>0</v>
      </c>
      <c r="AO28" s="60"/>
      <c r="AP28" s="52"/>
      <c r="AQ28" s="11">
        <f>SUM(AO28:AP28)</f>
        <v>0</v>
      </c>
      <c r="AR28" s="60"/>
      <c r="AS28" s="52"/>
      <c r="AT28" s="11">
        <f>SUM(AR28:AS28)</f>
        <v>0</v>
      </c>
      <c r="AU28" s="60"/>
      <c r="AV28" s="52"/>
      <c r="AW28" s="11">
        <f>SUM(AU28:AV28)</f>
        <v>0</v>
      </c>
      <c r="AX28" s="60"/>
      <c r="AY28" s="52"/>
      <c r="AZ28" s="11">
        <f>SUM(AX28:AY28)</f>
        <v>0</v>
      </c>
      <c r="BA28" s="60"/>
      <c r="BB28" s="52"/>
      <c r="BC28" s="11">
        <f>SUM(BA28:BB28)</f>
        <v>0</v>
      </c>
      <c r="BD28" s="60"/>
      <c r="BE28" s="52"/>
      <c r="BF28" s="11">
        <f>SUM(BD28:BE28)</f>
        <v>0</v>
      </c>
      <c r="BG28" s="60"/>
      <c r="BH28" s="52"/>
      <c r="BI28" s="11">
        <f>SUM(BG28:BH28)</f>
        <v>0</v>
      </c>
      <c r="BJ28" s="60"/>
      <c r="BK28" s="52"/>
      <c r="BL28" s="11">
        <f>SUM(BJ28:BK28)</f>
        <v>0</v>
      </c>
      <c r="BM28" s="65"/>
      <c r="BN28" s="52"/>
      <c r="BO28" s="11">
        <f>SUM(BM28:BN28)</f>
        <v>0</v>
      </c>
      <c r="BP28" s="60"/>
      <c r="BQ28" s="52"/>
      <c r="BR28" s="11">
        <f>SUM(BP28:BQ28)</f>
        <v>0</v>
      </c>
      <c r="BS28" s="60"/>
      <c r="BT28" s="52"/>
      <c r="BU28" s="11">
        <f>SUM(BS28:BT28)</f>
        <v>0</v>
      </c>
      <c r="BV28" s="60"/>
      <c r="BW28" s="52"/>
      <c r="BX28" s="11">
        <f>SUM(BV28:BW28)</f>
        <v>0</v>
      </c>
      <c r="BY28" s="43">
        <f>SUM(BX28,BU28,BR28,BO28,BL28,BI28,BF28,BC28,AZ28,AW28,AT28,AQ28,AN28,AK28,AH28,AE28,AB28,Y28,V28,S28,P28,L28,H28,E28)</f>
        <v>1</v>
      </c>
      <c r="BZ28" s="60"/>
      <c r="CA28" s="60"/>
      <c r="CB28" s="11">
        <f t="shared" si="7"/>
        <v>0</v>
      </c>
      <c r="CC28" s="60"/>
      <c r="CD28" s="60"/>
      <c r="CE28" s="143"/>
      <c r="CF28" s="11">
        <f>SUM(CC28:CE28)</f>
        <v>0</v>
      </c>
      <c r="CG28" s="60"/>
      <c r="CH28" s="60"/>
      <c r="CI28" s="11">
        <f t="shared" si="8"/>
        <v>0</v>
      </c>
      <c r="CJ28" s="136">
        <f t="shared" si="1"/>
        <v>1</v>
      </c>
    </row>
    <row r="29" spans="1:88" ht="13.5" customHeight="1" x14ac:dyDescent="0.4">
      <c r="A29" s="48"/>
      <c r="B29" s="7"/>
      <c r="C29" s="65"/>
      <c r="D29" s="60"/>
      <c r="E29" s="11"/>
      <c r="F29" s="60"/>
      <c r="G29" s="60"/>
      <c r="H29" s="11"/>
      <c r="I29" s="60"/>
      <c r="J29" s="60"/>
      <c r="K29" s="143"/>
      <c r="L29" s="11"/>
      <c r="M29" s="60"/>
      <c r="N29" s="60"/>
      <c r="O29" s="143"/>
      <c r="P29" s="11"/>
      <c r="Q29" s="60"/>
      <c r="R29" s="60"/>
      <c r="S29" s="11"/>
      <c r="T29" s="60"/>
      <c r="U29" s="60"/>
      <c r="V29" s="11"/>
      <c r="W29" s="60"/>
      <c r="X29" s="60"/>
      <c r="Y29" s="11"/>
      <c r="Z29" s="60"/>
      <c r="AA29" s="52"/>
      <c r="AB29" s="11"/>
      <c r="AC29" s="60"/>
      <c r="AD29" s="52"/>
      <c r="AE29" s="11"/>
      <c r="AF29" s="60"/>
      <c r="AG29" s="52"/>
      <c r="AH29" s="11"/>
      <c r="AI29" s="60"/>
      <c r="AJ29" s="52"/>
      <c r="AK29" s="11"/>
      <c r="AL29" s="60"/>
      <c r="AM29" s="52"/>
      <c r="AN29" s="11"/>
      <c r="AO29" s="60"/>
      <c r="AP29" s="52"/>
      <c r="AQ29" s="11"/>
      <c r="AR29" s="60"/>
      <c r="AS29" s="52"/>
      <c r="AT29" s="11"/>
      <c r="AU29" s="60"/>
      <c r="AV29" s="52"/>
      <c r="AW29" s="11"/>
      <c r="AX29" s="60"/>
      <c r="AY29" s="52"/>
      <c r="AZ29" s="11"/>
      <c r="BA29" s="60"/>
      <c r="BB29" s="52"/>
      <c r="BC29" s="11"/>
      <c r="BD29" s="60"/>
      <c r="BE29" s="52"/>
      <c r="BF29" s="11"/>
      <c r="BG29" s="60"/>
      <c r="BH29" s="52"/>
      <c r="BI29" s="11"/>
      <c r="BJ29" s="60"/>
      <c r="BK29" s="52"/>
      <c r="BL29" s="11"/>
      <c r="BM29" s="65"/>
      <c r="BN29" s="52"/>
      <c r="BO29" s="11"/>
      <c r="BP29" s="60"/>
      <c r="BQ29" s="52"/>
      <c r="BR29" s="11"/>
      <c r="BS29" s="60"/>
      <c r="BT29" s="52"/>
      <c r="BU29" s="11"/>
      <c r="BV29" s="60"/>
      <c r="BW29" s="52"/>
      <c r="BX29" s="11"/>
      <c r="BY29" s="43"/>
      <c r="BZ29" s="60"/>
      <c r="CA29" s="60"/>
      <c r="CB29" s="11"/>
      <c r="CC29" s="60"/>
      <c r="CD29" s="60"/>
      <c r="CE29" s="143"/>
      <c r="CF29" s="11"/>
      <c r="CG29" s="60"/>
      <c r="CH29" s="60"/>
      <c r="CI29" s="11"/>
      <c r="CJ29" s="136"/>
    </row>
    <row r="30" spans="1:88" ht="13.5" customHeight="1" x14ac:dyDescent="0.4">
      <c r="A30" s="114" t="s">
        <v>70</v>
      </c>
      <c r="B30" s="2"/>
      <c r="C30" s="54"/>
      <c r="D30" s="62"/>
      <c r="E30" s="12"/>
      <c r="F30" s="62"/>
      <c r="G30" s="62"/>
      <c r="H30" s="12"/>
      <c r="I30" s="62"/>
      <c r="J30" s="62"/>
      <c r="K30" s="62"/>
      <c r="L30" s="12"/>
      <c r="M30" s="62"/>
      <c r="N30" s="62"/>
      <c r="O30" s="62"/>
      <c r="P30" s="12"/>
      <c r="Q30" s="62"/>
      <c r="R30" s="62"/>
      <c r="S30" s="12"/>
      <c r="T30" s="62"/>
      <c r="U30" s="62"/>
      <c r="V30" s="12"/>
      <c r="W30" s="62"/>
      <c r="X30" s="62"/>
      <c r="Y30" s="12"/>
      <c r="Z30" s="62"/>
      <c r="AA30" s="62"/>
      <c r="AB30" s="12"/>
      <c r="AC30" s="62"/>
      <c r="AD30" s="62"/>
      <c r="AE30" s="12"/>
      <c r="AF30" s="62"/>
      <c r="AG30" s="62"/>
      <c r="AH30" s="12"/>
      <c r="AI30" s="62"/>
      <c r="AJ30" s="62"/>
      <c r="AK30" s="12"/>
      <c r="AL30" s="62"/>
      <c r="AM30" s="62"/>
      <c r="AN30" s="12"/>
      <c r="AO30" s="62"/>
      <c r="AP30" s="62"/>
      <c r="AQ30" s="12"/>
      <c r="AR30" s="62"/>
      <c r="AS30" s="62"/>
      <c r="AT30" s="12"/>
      <c r="AU30" s="62"/>
      <c r="AV30" s="62"/>
      <c r="AW30" s="12"/>
      <c r="AX30" s="62"/>
      <c r="AY30" s="62"/>
      <c r="AZ30" s="12"/>
      <c r="BA30" s="62"/>
      <c r="BB30" s="62"/>
      <c r="BC30" s="12"/>
      <c r="BD30" s="62"/>
      <c r="BE30" s="62"/>
      <c r="BF30" s="12"/>
      <c r="BG30" s="62"/>
      <c r="BH30" s="62"/>
      <c r="BI30" s="12"/>
      <c r="BJ30" s="62"/>
      <c r="BK30" s="62"/>
      <c r="BL30" s="12"/>
      <c r="BM30" s="54"/>
      <c r="BN30" s="62"/>
      <c r="BO30" s="12"/>
      <c r="BP30" s="62"/>
      <c r="BQ30" s="62"/>
      <c r="BR30" s="12"/>
      <c r="BS30" s="62"/>
      <c r="BT30" s="62"/>
      <c r="BU30" s="12"/>
      <c r="BV30" s="62"/>
      <c r="BW30" s="62"/>
      <c r="BX30" s="12"/>
      <c r="BY30" s="118"/>
      <c r="BZ30" s="62"/>
      <c r="CA30" s="62"/>
      <c r="CB30" s="12"/>
      <c r="CC30" s="62"/>
      <c r="CD30" s="62"/>
      <c r="CE30" s="62"/>
      <c r="CF30" s="12"/>
      <c r="CG30" s="62"/>
      <c r="CH30" s="62"/>
      <c r="CI30" s="12"/>
      <c r="CJ30" s="138"/>
    </row>
    <row r="31" spans="1:88" ht="13.5" customHeight="1" x14ac:dyDescent="0.4">
      <c r="A31" s="50" t="s">
        <v>92</v>
      </c>
      <c r="B31" s="36"/>
      <c r="C31" s="65"/>
      <c r="D31" s="60"/>
      <c r="E31" s="11">
        <f>SUM(C31:D31)</f>
        <v>0</v>
      </c>
      <c r="F31" s="60"/>
      <c r="G31" s="60"/>
      <c r="H31" s="11">
        <f>SUM(F31:G31)</f>
        <v>0</v>
      </c>
      <c r="I31" s="60">
        <v>27</v>
      </c>
      <c r="J31" s="60">
        <v>64</v>
      </c>
      <c r="K31" s="143">
        <v>1</v>
      </c>
      <c r="L31" s="11">
        <f>SUM(I31:K31)</f>
        <v>92</v>
      </c>
      <c r="M31" s="60"/>
      <c r="N31" s="60"/>
      <c r="O31" s="143"/>
      <c r="P31" s="11">
        <f>SUM(M31:O31)</f>
        <v>0</v>
      </c>
      <c r="Q31" s="60"/>
      <c r="R31" s="60"/>
      <c r="S31" s="11">
        <f t="shared" si="0"/>
        <v>0</v>
      </c>
      <c r="T31" s="60"/>
      <c r="U31" s="60"/>
      <c r="V31" s="11">
        <f>SUM(T31:U31)</f>
        <v>0</v>
      </c>
      <c r="W31" s="60"/>
      <c r="X31" s="60"/>
      <c r="Y31" s="11">
        <f>SUM(W31:X31)</f>
        <v>0</v>
      </c>
      <c r="Z31" s="60"/>
      <c r="AA31" s="52"/>
      <c r="AB31" s="11">
        <f>SUM(Z31:AA31)</f>
        <v>0</v>
      </c>
      <c r="AC31" s="60"/>
      <c r="AD31" s="52"/>
      <c r="AE31" s="11">
        <f>SUM(AC31:AD31)</f>
        <v>0</v>
      </c>
      <c r="AF31" s="60"/>
      <c r="AG31" s="52"/>
      <c r="AH31" s="11">
        <f>SUM(AF31:AG31)</f>
        <v>0</v>
      </c>
      <c r="AI31" s="60"/>
      <c r="AJ31" s="52"/>
      <c r="AK31" s="11">
        <f>SUM(AI31:AJ31)</f>
        <v>0</v>
      </c>
      <c r="AL31" s="60"/>
      <c r="AM31" s="52"/>
      <c r="AN31" s="11">
        <f>SUM(AL31:AM31)</f>
        <v>0</v>
      </c>
      <c r="AO31" s="60"/>
      <c r="AP31" s="52"/>
      <c r="AQ31" s="11">
        <f>SUM(AO31:AP31)</f>
        <v>0</v>
      </c>
      <c r="AR31" s="60"/>
      <c r="AS31" s="52"/>
      <c r="AT31" s="11">
        <f>SUM(AR31:AS31)</f>
        <v>0</v>
      </c>
      <c r="AU31" s="60"/>
      <c r="AV31" s="52"/>
      <c r="AW31" s="11">
        <f>SUM(AU31:AV31)</f>
        <v>0</v>
      </c>
      <c r="AX31" s="60"/>
      <c r="AY31" s="52"/>
      <c r="AZ31" s="11">
        <f>SUM(AX31:AY31)</f>
        <v>0</v>
      </c>
      <c r="BA31" s="60"/>
      <c r="BB31" s="52"/>
      <c r="BC31" s="11">
        <f>SUM(BA31:BB31)</f>
        <v>0</v>
      </c>
      <c r="BD31" s="60"/>
      <c r="BE31" s="52"/>
      <c r="BF31" s="11">
        <f>SUM(BD31:BE31)</f>
        <v>0</v>
      </c>
      <c r="BG31" s="60"/>
      <c r="BH31" s="52"/>
      <c r="BI31" s="11">
        <f>SUM(BG31:BH31)</f>
        <v>0</v>
      </c>
      <c r="BJ31" s="60"/>
      <c r="BK31" s="52"/>
      <c r="BL31" s="11">
        <f>SUM(BJ31:BK31)</f>
        <v>0</v>
      </c>
      <c r="BM31" s="65"/>
      <c r="BN31" s="52"/>
      <c r="BO31" s="11">
        <f>SUM(BM31:BN31)</f>
        <v>0</v>
      </c>
      <c r="BP31" s="60"/>
      <c r="BQ31" s="52"/>
      <c r="BR31" s="11">
        <f>SUM(BP31:BQ31)</f>
        <v>0</v>
      </c>
      <c r="BS31" s="60"/>
      <c r="BT31" s="52"/>
      <c r="BU31" s="11">
        <f>SUM(BS31:BT31)</f>
        <v>0</v>
      </c>
      <c r="BV31" s="60"/>
      <c r="BW31" s="52"/>
      <c r="BX31" s="11">
        <f>SUM(BV31:BW31)</f>
        <v>0</v>
      </c>
      <c r="BY31" s="43">
        <f>SUM(BX31,BU31,BR31,BO31,BL31,BI31,BF31,BC31,AZ31,AW31,AT31,AQ31,AN31,AK31,AH31,AE31,AB31,Y31,V31,S31,P31,L31,H31,E31)</f>
        <v>92</v>
      </c>
      <c r="BZ31" s="60"/>
      <c r="CA31" s="60"/>
      <c r="CB31" s="11">
        <f>SUM(BZ31:CA31)</f>
        <v>0</v>
      </c>
      <c r="CC31" s="60"/>
      <c r="CD31" s="60"/>
      <c r="CE31" s="143"/>
      <c r="CF31" s="11">
        <f>SUM(CC31:CE31)</f>
        <v>0</v>
      </c>
      <c r="CG31" s="60"/>
      <c r="CH31" s="60"/>
      <c r="CI31" s="11">
        <f>SUM(CG31:CH31)</f>
        <v>0</v>
      </c>
      <c r="CJ31" s="136">
        <f t="shared" si="1"/>
        <v>92</v>
      </c>
    </row>
    <row r="32" spans="1:88" ht="13.5" customHeight="1" x14ac:dyDescent="0.4">
      <c r="A32" s="50" t="s">
        <v>124</v>
      </c>
      <c r="B32" s="36"/>
      <c r="C32" s="65"/>
      <c r="D32" s="60"/>
      <c r="E32" s="11">
        <f>SUM(C32:D32)</f>
        <v>0</v>
      </c>
      <c r="F32" s="60"/>
      <c r="G32" s="60"/>
      <c r="H32" s="11">
        <f>SUM(F32:G32)</f>
        <v>0</v>
      </c>
      <c r="I32" s="60">
        <v>1</v>
      </c>
      <c r="J32" s="60"/>
      <c r="K32" s="143"/>
      <c r="L32" s="11">
        <f>SUM(I32:K32)</f>
        <v>1</v>
      </c>
      <c r="M32" s="60"/>
      <c r="N32" s="60"/>
      <c r="O32" s="143"/>
      <c r="P32" s="11">
        <f t="shared" ref="P32:P35" si="9">SUM(M32:O32)</f>
        <v>0</v>
      </c>
      <c r="Q32" s="60"/>
      <c r="R32" s="60"/>
      <c r="S32" s="11">
        <f t="shared" si="0"/>
        <v>0</v>
      </c>
      <c r="T32" s="60"/>
      <c r="U32" s="60"/>
      <c r="V32" s="11">
        <f t="shared" ref="V32" si="10">SUM(T32:U32)</f>
        <v>0</v>
      </c>
      <c r="W32" s="60"/>
      <c r="X32" s="60"/>
      <c r="Y32" s="11">
        <f t="shared" ref="Y32" si="11">SUM(W32:X32)</f>
        <v>0</v>
      </c>
      <c r="Z32" s="60"/>
      <c r="AA32" s="52"/>
      <c r="AB32" s="11">
        <f t="shared" ref="AB32" si="12">SUM(Z32:AA32)</f>
        <v>0</v>
      </c>
      <c r="AC32" s="60"/>
      <c r="AD32" s="52"/>
      <c r="AE32" s="11">
        <f>SUM(AC32:AD32)</f>
        <v>0</v>
      </c>
      <c r="AF32" s="60"/>
      <c r="AG32" s="52"/>
      <c r="AH32" s="11">
        <f>SUM(AF32:AG32)</f>
        <v>0</v>
      </c>
      <c r="AI32" s="60"/>
      <c r="AJ32" s="52"/>
      <c r="AK32" s="11">
        <f>SUM(AI32:AJ32)</f>
        <v>0</v>
      </c>
      <c r="AL32" s="60"/>
      <c r="AM32" s="52"/>
      <c r="AN32" s="11">
        <f>SUM(AL32:AM32)</f>
        <v>0</v>
      </c>
      <c r="AO32" s="60"/>
      <c r="AP32" s="52"/>
      <c r="AQ32" s="11">
        <f>SUM(AO32:AP32)</f>
        <v>0</v>
      </c>
      <c r="AR32" s="60"/>
      <c r="AS32" s="52"/>
      <c r="AT32" s="11">
        <f>SUM(AR32:AS32)</f>
        <v>0</v>
      </c>
      <c r="AU32" s="60"/>
      <c r="AV32" s="52"/>
      <c r="AW32" s="11">
        <f>SUM(AU32:AV32)</f>
        <v>0</v>
      </c>
      <c r="AX32" s="60"/>
      <c r="AY32" s="52"/>
      <c r="AZ32" s="11">
        <f>SUM(AX32:AY32)</f>
        <v>0</v>
      </c>
      <c r="BA32" s="60"/>
      <c r="BB32" s="52"/>
      <c r="BC32" s="11">
        <f>SUM(BA32:BB32)</f>
        <v>0</v>
      </c>
      <c r="BD32" s="60"/>
      <c r="BE32" s="52"/>
      <c r="BF32" s="11">
        <f>SUM(BD32:BE32)</f>
        <v>0</v>
      </c>
      <c r="BG32" s="60"/>
      <c r="BH32" s="52"/>
      <c r="BI32" s="11">
        <f>SUM(BG32:BH32)</f>
        <v>0</v>
      </c>
      <c r="BJ32" s="60"/>
      <c r="BK32" s="52"/>
      <c r="BL32" s="11">
        <f>SUM(BJ32:BK32)</f>
        <v>0</v>
      </c>
      <c r="BM32" s="65"/>
      <c r="BN32" s="52"/>
      <c r="BO32" s="11">
        <f>SUM(BM32:BN32)</f>
        <v>0</v>
      </c>
      <c r="BP32" s="60"/>
      <c r="BQ32" s="52"/>
      <c r="BR32" s="11">
        <f>SUM(BP32:BQ32)</f>
        <v>0</v>
      </c>
      <c r="BS32" s="60"/>
      <c r="BT32" s="52"/>
      <c r="BU32" s="11">
        <f>SUM(BS32:BT32)</f>
        <v>0</v>
      </c>
      <c r="BV32" s="60"/>
      <c r="BW32" s="52"/>
      <c r="BX32" s="11">
        <f>SUM(BV32:BW32)</f>
        <v>0</v>
      </c>
      <c r="BY32" s="43">
        <f>SUM(BX32,BU32,BR32,BO32,BL32,BI32,BF32,BC32,AZ32,AW32,AT32,AQ32,AN32,AK32,AH32,AE32,AB32,Y32,V32,S32,P32,L32,H32,E32)</f>
        <v>1</v>
      </c>
      <c r="BZ32" s="60"/>
      <c r="CA32" s="60"/>
      <c r="CB32" s="11">
        <f t="shared" ref="CB32:CB35" si="13">SUM(BZ32:CA32)</f>
        <v>0</v>
      </c>
      <c r="CC32" s="60"/>
      <c r="CD32" s="60"/>
      <c r="CE32" s="143"/>
      <c r="CF32" s="11">
        <f>SUM(CC32:CE32)</f>
        <v>0</v>
      </c>
      <c r="CG32" s="60"/>
      <c r="CH32" s="60"/>
      <c r="CI32" s="11">
        <f t="shared" ref="CI32:CI35" si="14">SUM(CG32:CH32)</f>
        <v>0</v>
      </c>
      <c r="CJ32" s="136">
        <f t="shared" si="1"/>
        <v>1</v>
      </c>
    </row>
    <row r="33" spans="1:88" ht="13.5" customHeight="1" x14ac:dyDescent="0.4">
      <c r="A33" s="50" t="s">
        <v>125</v>
      </c>
      <c r="B33" s="36"/>
      <c r="C33" s="65"/>
      <c r="D33" s="60"/>
      <c r="E33" s="11">
        <f t="shared" ref="E33:E34" si="15">SUM(C33:D33)</f>
        <v>0</v>
      </c>
      <c r="F33" s="60"/>
      <c r="G33" s="60"/>
      <c r="H33" s="11">
        <f t="shared" ref="H33:H34" si="16">SUM(F33:G33)</f>
        <v>0</v>
      </c>
      <c r="I33" s="60">
        <v>2</v>
      </c>
      <c r="J33" s="60">
        <v>1</v>
      </c>
      <c r="K33" s="143">
        <v>1</v>
      </c>
      <c r="L33" s="11">
        <f>SUM(I33:K33)</f>
        <v>4</v>
      </c>
      <c r="M33" s="60"/>
      <c r="N33" s="60"/>
      <c r="O33" s="143"/>
      <c r="P33" s="11">
        <f t="shared" si="9"/>
        <v>0</v>
      </c>
      <c r="Q33" s="60"/>
      <c r="R33" s="60"/>
      <c r="S33" s="11">
        <f t="shared" ref="S33:S34" si="17">SUM(Q33:R33)</f>
        <v>0</v>
      </c>
      <c r="T33" s="60"/>
      <c r="U33" s="60"/>
      <c r="V33" s="11">
        <f t="shared" ref="V33:V34" si="18">SUM(T33:U33)</f>
        <v>0</v>
      </c>
      <c r="W33" s="60"/>
      <c r="X33" s="60"/>
      <c r="Y33" s="11">
        <f t="shared" ref="Y33:Y34" si="19">SUM(W33:X33)</f>
        <v>0</v>
      </c>
      <c r="Z33" s="60"/>
      <c r="AA33" s="52"/>
      <c r="AB33" s="11">
        <f t="shared" ref="AB33:AB34" si="20">SUM(Z33:AA33)</f>
        <v>0</v>
      </c>
      <c r="AC33" s="60"/>
      <c r="AD33" s="52"/>
      <c r="AE33" s="11">
        <f t="shared" ref="AE33:AE34" si="21">SUM(AC33:AD33)</f>
        <v>0</v>
      </c>
      <c r="AF33" s="60"/>
      <c r="AG33" s="52"/>
      <c r="AH33" s="11">
        <f t="shared" ref="AH33:AH34" si="22">SUM(AF33:AG33)</f>
        <v>0</v>
      </c>
      <c r="AI33" s="60"/>
      <c r="AJ33" s="52"/>
      <c r="AK33" s="11">
        <f t="shared" ref="AK33:AK34" si="23">SUM(AI33:AJ33)</f>
        <v>0</v>
      </c>
      <c r="AL33" s="60"/>
      <c r="AM33" s="52"/>
      <c r="AN33" s="11">
        <f t="shared" ref="AN33:AN34" si="24">SUM(AL33:AM33)</f>
        <v>0</v>
      </c>
      <c r="AO33" s="60"/>
      <c r="AP33" s="52"/>
      <c r="AQ33" s="11">
        <f t="shared" ref="AQ33:AQ34" si="25">SUM(AO33:AP33)</f>
        <v>0</v>
      </c>
      <c r="AR33" s="60"/>
      <c r="AS33" s="52"/>
      <c r="AT33" s="11">
        <f t="shared" ref="AT33:AT34" si="26">SUM(AR33:AS33)</f>
        <v>0</v>
      </c>
      <c r="AU33" s="60"/>
      <c r="AV33" s="52"/>
      <c r="AW33" s="11">
        <f t="shared" ref="AW33:AW34" si="27">SUM(AU33:AV33)</f>
        <v>0</v>
      </c>
      <c r="AX33" s="60"/>
      <c r="AY33" s="52"/>
      <c r="AZ33" s="11">
        <f t="shared" ref="AZ33:AZ34" si="28">SUM(AX33:AY33)</f>
        <v>0</v>
      </c>
      <c r="BA33" s="60"/>
      <c r="BB33" s="52"/>
      <c r="BC33" s="11">
        <f t="shared" ref="BC33:BC34" si="29">SUM(BA33:BB33)</f>
        <v>0</v>
      </c>
      <c r="BD33" s="60"/>
      <c r="BE33" s="52"/>
      <c r="BF33" s="11">
        <f t="shared" ref="BF33:BF34" si="30">SUM(BD33:BE33)</f>
        <v>0</v>
      </c>
      <c r="BG33" s="60"/>
      <c r="BH33" s="52"/>
      <c r="BI33" s="11">
        <f t="shared" ref="BI33:BI34" si="31">SUM(BG33:BH33)</f>
        <v>0</v>
      </c>
      <c r="BJ33" s="60"/>
      <c r="BK33" s="52"/>
      <c r="BL33" s="11">
        <f t="shared" ref="BL33:BL34" si="32">SUM(BJ33:BK33)</f>
        <v>0</v>
      </c>
      <c r="BM33" s="65"/>
      <c r="BN33" s="52"/>
      <c r="BO33" s="11">
        <f>SUM(BM33:BN33)</f>
        <v>0</v>
      </c>
      <c r="BP33" s="60"/>
      <c r="BQ33" s="52"/>
      <c r="BR33" s="11">
        <f t="shared" ref="BR33:BR34" si="33">SUM(BP33:BQ33)</f>
        <v>0</v>
      </c>
      <c r="BS33" s="60"/>
      <c r="BT33" s="52"/>
      <c r="BU33" s="11">
        <f t="shared" ref="BU33:BU34" si="34">SUM(BS33:BT33)</f>
        <v>0</v>
      </c>
      <c r="BV33" s="60"/>
      <c r="BW33" s="52"/>
      <c r="BX33" s="11">
        <f t="shared" ref="BX33:BX34" si="35">SUM(BV33:BW33)</f>
        <v>0</v>
      </c>
      <c r="BY33" s="43">
        <f>SUM(BX33,BU33,BR33,BO33,BL33,BI33,BF33,BC33,AZ33,AW33,AT33,AQ33,AN33,AK33,AH33,AE33,AB33,Y33,V33,S33,P33,L33,H33,E33)</f>
        <v>4</v>
      </c>
      <c r="BZ33" s="60"/>
      <c r="CA33" s="60"/>
      <c r="CB33" s="11">
        <f t="shared" si="13"/>
        <v>0</v>
      </c>
      <c r="CC33" s="60"/>
      <c r="CD33" s="60"/>
      <c r="CE33" s="143"/>
      <c r="CF33" s="11">
        <f>SUM(CC33:CE33)</f>
        <v>0</v>
      </c>
      <c r="CG33" s="60"/>
      <c r="CH33" s="60"/>
      <c r="CI33" s="11">
        <f t="shared" si="14"/>
        <v>0</v>
      </c>
      <c r="CJ33" s="136">
        <f t="shared" si="1"/>
        <v>4</v>
      </c>
    </row>
    <row r="34" spans="1:88" ht="13.5" customHeight="1" x14ac:dyDescent="0.4">
      <c r="A34" s="50" t="s">
        <v>126</v>
      </c>
      <c r="B34" s="36"/>
      <c r="C34" s="65"/>
      <c r="D34" s="60"/>
      <c r="E34" s="11">
        <f t="shared" si="15"/>
        <v>0</v>
      </c>
      <c r="F34" s="60"/>
      <c r="G34" s="60"/>
      <c r="H34" s="11">
        <f t="shared" si="16"/>
        <v>0</v>
      </c>
      <c r="I34" s="60"/>
      <c r="J34" s="60">
        <v>3</v>
      </c>
      <c r="K34" s="143"/>
      <c r="L34" s="11">
        <f>SUM(I34:K34)</f>
        <v>3</v>
      </c>
      <c r="M34" s="60"/>
      <c r="N34" s="60"/>
      <c r="O34" s="143"/>
      <c r="P34" s="11">
        <f t="shared" si="9"/>
        <v>0</v>
      </c>
      <c r="Q34" s="60"/>
      <c r="R34" s="60"/>
      <c r="S34" s="11">
        <f t="shared" si="17"/>
        <v>0</v>
      </c>
      <c r="T34" s="60"/>
      <c r="U34" s="60"/>
      <c r="V34" s="11">
        <f t="shared" si="18"/>
        <v>0</v>
      </c>
      <c r="W34" s="60"/>
      <c r="X34" s="60"/>
      <c r="Y34" s="11">
        <f t="shared" si="19"/>
        <v>0</v>
      </c>
      <c r="Z34" s="60"/>
      <c r="AA34" s="52"/>
      <c r="AB34" s="11">
        <f t="shared" si="20"/>
        <v>0</v>
      </c>
      <c r="AC34" s="60"/>
      <c r="AD34" s="52"/>
      <c r="AE34" s="11">
        <f t="shared" si="21"/>
        <v>0</v>
      </c>
      <c r="AF34" s="60"/>
      <c r="AG34" s="52"/>
      <c r="AH34" s="11">
        <f t="shared" si="22"/>
        <v>0</v>
      </c>
      <c r="AI34" s="60"/>
      <c r="AJ34" s="52"/>
      <c r="AK34" s="11">
        <f t="shared" si="23"/>
        <v>0</v>
      </c>
      <c r="AL34" s="60"/>
      <c r="AM34" s="52"/>
      <c r="AN34" s="11">
        <f t="shared" si="24"/>
        <v>0</v>
      </c>
      <c r="AO34" s="60"/>
      <c r="AP34" s="52"/>
      <c r="AQ34" s="11">
        <f t="shared" si="25"/>
        <v>0</v>
      </c>
      <c r="AR34" s="60"/>
      <c r="AS34" s="52"/>
      <c r="AT34" s="11">
        <f t="shared" si="26"/>
        <v>0</v>
      </c>
      <c r="AU34" s="60"/>
      <c r="AV34" s="52"/>
      <c r="AW34" s="11">
        <f t="shared" si="27"/>
        <v>0</v>
      </c>
      <c r="AX34" s="60"/>
      <c r="AY34" s="52"/>
      <c r="AZ34" s="11">
        <f t="shared" si="28"/>
        <v>0</v>
      </c>
      <c r="BA34" s="60"/>
      <c r="BB34" s="52"/>
      <c r="BC34" s="11">
        <f t="shared" si="29"/>
        <v>0</v>
      </c>
      <c r="BD34" s="60"/>
      <c r="BE34" s="52"/>
      <c r="BF34" s="11">
        <f t="shared" si="30"/>
        <v>0</v>
      </c>
      <c r="BG34" s="60"/>
      <c r="BH34" s="52"/>
      <c r="BI34" s="11">
        <f t="shared" si="31"/>
        <v>0</v>
      </c>
      <c r="BJ34" s="60"/>
      <c r="BK34" s="52"/>
      <c r="BL34" s="11">
        <f t="shared" si="32"/>
        <v>0</v>
      </c>
      <c r="BM34" s="65"/>
      <c r="BN34" s="52"/>
      <c r="BO34" s="11">
        <f>SUM(BM34:BN34)</f>
        <v>0</v>
      </c>
      <c r="BP34" s="60"/>
      <c r="BQ34" s="52"/>
      <c r="BR34" s="11">
        <f t="shared" si="33"/>
        <v>0</v>
      </c>
      <c r="BS34" s="60"/>
      <c r="BT34" s="52"/>
      <c r="BU34" s="11">
        <f t="shared" si="34"/>
        <v>0</v>
      </c>
      <c r="BV34" s="60"/>
      <c r="BW34" s="52"/>
      <c r="BX34" s="11">
        <f t="shared" si="35"/>
        <v>0</v>
      </c>
      <c r="BY34" s="43">
        <f>SUM(BX34,BU34,BR34,BO34,BL34,BI34,BF34,BC34,AZ34,AW34,AT34,AQ34,AN34,AK34,AH34,AE34,AB34,Y34,V34,S34,P34,L34,H34,E34)</f>
        <v>3</v>
      </c>
      <c r="BZ34" s="60"/>
      <c r="CA34" s="60"/>
      <c r="CB34" s="11">
        <f t="shared" si="13"/>
        <v>0</v>
      </c>
      <c r="CC34" s="60"/>
      <c r="CD34" s="60"/>
      <c r="CE34" s="143"/>
      <c r="CF34" s="11">
        <f>SUM(CC34:CE34)</f>
        <v>0</v>
      </c>
      <c r="CG34" s="60"/>
      <c r="CH34" s="60"/>
      <c r="CI34" s="11">
        <f t="shared" si="14"/>
        <v>0</v>
      </c>
      <c r="CJ34" s="136">
        <f t="shared" si="1"/>
        <v>3</v>
      </c>
    </row>
    <row r="35" spans="1:88" ht="13.5" customHeight="1" x14ac:dyDescent="0.4">
      <c r="A35" s="50" t="s">
        <v>127</v>
      </c>
      <c r="B35" s="7"/>
      <c r="C35" s="65"/>
      <c r="D35" s="60"/>
      <c r="E35" s="11">
        <f>SUM(C35:D35)</f>
        <v>0</v>
      </c>
      <c r="F35" s="60"/>
      <c r="G35" s="60"/>
      <c r="H35" s="11">
        <f>SUM(F35:G35)</f>
        <v>0</v>
      </c>
      <c r="I35" s="60"/>
      <c r="J35" s="60">
        <v>1</v>
      </c>
      <c r="K35" s="143"/>
      <c r="L35" s="11">
        <f>SUM(I35:K35)</f>
        <v>1</v>
      </c>
      <c r="M35" s="60"/>
      <c r="N35" s="60"/>
      <c r="O35" s="143"/>
      <c r="P35" s="11">
        <f t="shared" si="9"/>
        <v>0</v>
      </c>
      <c r="Q35" s="60"/>
      <c r="R35" s="60"/>
      <c r="S35" s="11">
        <f t="shared" si="0"/>
        <v>0</v>
      </c>
      <c r="T35" s="60"/>
      <c r="U35" s="60"/>
      <c r="V35" s="11">
        <f t="shared" ref="V35" si="36">SUM(T35:U35)</f>
        <v>0</v>
      </c>
      <c r="W35" s="60"/>
      <c r="X35" s="60"/>
      <c r="Y35" s="11">
        <f t="shared" ref="Y35" si="37">SUM(W35:X35)</f>
        <v>0</v>
      </c>
      <c r="Z35" s="60"/>
      <c r="AA35" s="52"/>
      <c r="AB35" s="11">
        <f t="shared" ref="AB35" si="38">SUM(Z35:AA35)</f>
        <v>0</v>
      </c>
      <c r="AC35" s="60"/>
      <c r="AD35" s="52"/>
      <c r="AE35" s="11">
        <f>SUM(AC35:AD35)</f>
        <v>0</v>
      </c>
      <c r="AF35" s="60"/>
      <c r="AG35" s="52"/>
      <c r="AH35" s="11">
        <f>SUM(AF35:AG35)</f>
        <v>0</v>
      </c>
      <c r="AI35" s="60"/>
      <c r="AJ35" s="52"/>
      <c r="AK35" s="11">
        <f>SUM(AI35:AJ35)</f>
        <v>0</v>
      </c>
      <c r="AL35" s="60"/>
      <c r="AM35" s="52"/>
      <c r="AN35" s="11">
        <f>SUM(AL35:AM35)</f>
        <v>0</v>
      </c>
      <c r="AO35" s="60"/>
      <c r="AP35" s="52"/>
      <c r="AQ35" s="11">
        <f>SUM(AO35:AP35)</f>
        <v>0</v>
      </c>
      <c r="AR35" s="60"/>
      <c r="AS35" s="52"/>
      <c r="AT35" s="11">
        <f>SUM(AR35:AS35)</f>
        <v>0</v>
      </c>
      <c r="AU35" s="60"/>
      <c r="AV35" s="52"/>
      <c r="AW35" s="11">
        <f>SUM(AU35:AV35)</f>
        <v>0</v>
      </c>
      <c r="AX35" s="60"/>
      <c r="AY35" s="52"/>
      <c r="AZ35" s="11">
        <f>SUM(AX35:AY35)</f>
        <v>0</v>
      </c>
      <c r="BA35" s="60"/>
      <c r="BB35" s="52"/>
      <c r="BC35" s="11">
        <f>SUM(BA35:BB35)</f>
        <v>0</v>
      </c>
      <c r="BD35" s="60"/>
      <c r="BE35" s="52"/>
      <c r="BF35" s="11">
        <f>SUM(BD35:BE35)</f>
        <v>0</v>
      </c>
      <c r="BG35" s="60"/>
      <c r="BH35" s="52"/>
      <c r="BI35" s="11">
        <f>SUM(BG35:BH35)</f>
        <v>0</v>
      </c>
      <c r="BJ35" s="60"/>
      <c r="BK35" s="52"/>
      <c r="BL35" s="11">
        <f>SUM(BJ35:BK35)</f>
        <v>0</v>
      </c>
      <c r="BM35" s="65"/>
      <c r="BN35" s="52"/>
      <c r="BO35" s="11">
        <f>SUM(BM35:BN35)</f>
        <v>0</v>
      </c>
      <c r="BP35" s="60"/>
      <c r="BQ35" s="52"/>
      <c r="BR35" s="11">
        <f>SUM(BP35:BQ35)</f>
        <v>0</v>
      </c>
      <c r="BS35" s="60"/>
      <c r="BT35" s="52"/>
      <c r="BU35" s="11">
        <f>SUM(BS35:BT35)</f>
        <v>0</v>
      </c>
      <c r="BV35" s="60"/>
      <c r="BW35" s="52"/>
      <c r="BX35" s="11">
        <f>SUM(BV35:BW35)</f>
        <v>0</v>
      </c>
      <c r="BY35" s="43">
        <f>SUM(BX35,BU35,BR35,BO35,BL35,BI35,BF35,BC35,AZ35,AW35,AT35,AQ35,AN35,AK35,AH35,AE35,AB35,Y35,V35,S35,P35,L35,H35,E35)</f>
        <v>1</v>
      </c>
      <c r="BZ35" s="60"/>
      <c r="CA35" s="60"/>
      <c r="CB35" s="11">
        <f t="shared" si="13"/>
        <v>0</v>
      </c>
      <c r="CC35" s="60"/>
      <c r="CD35" s="60"/>
      <c r="CE35" s="143"/>
      <c r="CF35" s="11">
        <f>SUM(CC35:CE35)</f>
        <v>0</v>
      </c>
      <c r="CG35" s="60"/>
      <c r="CH35" s="60"/>
      <c r="CI35" s="11">
        <f t="shared" si="14"/>
        <v>0</v>
      </c>
      <c r="CJ35" s="136">
        <f t="shared" si="1"/>
        <v>1</v>
      </c>
    </row>
    <row r="36" spans="1:88" ht="13.5" customHeight="1" x14ac:dyDescent="0.4">
      <c r="A36" s="84"/>
      <c r="B36" s="88"/>
      <c r="C36" s="144"/>
      <c r="D36" s="145"/>
      <c r="E36" s="32"/>
      <c r="F36" s="145"/>
      <c r="G36" s="145"/>
      <c r="H36" s="32"/>
      <c r="I36" s="145"/>
      <c r="J36" s="145"/>
      <c r="K36" s="143"/>
      <c r="L36" s="32"/>
      <c r="M36" s="145"/>
      <c r="N36" s="145"/>
      <c r="O36" s="143"/>
      <c r="P36" s="32"/>
      <c r="Q36" s="145"/>
      <c r="R36" s="145"/>
      <c r="S36" s="32"/>
      <c r="T36" s="145"/>
      <c r="U36" s="145"/>
      <c r="V36" s="32"/>
      <c r="W36" s="145"/>
      <c r="X36" s="145"/>
      <c r="Y36" s="32"/>
      <c r="Z36" s="145"/>
      <c r="AA36" s="145"/>
      <c r="AB36" s="11"/>
      <c r="AC36" s="145"/>
      <c r="AD36" s="145"/>
      <c r="AE36" s="11"/>
      <c r="AF36" s="145"/>
      <c r="AG36" s="145"/>
      <c r="AH36" s="32"/>
      <c r="AI36" s="145"/>
      <c r="AJ36" s="145"/>
      <c r="AK36" s="32"/>
      <c r="AL36" s="145"/>
      <c r="AM36" s="145"/>
      <c r="AN36" s="32"/>
      <c r="AO36" s="145"/>
      <c r="AP36" s="145"/>
      <c r="AQ36" s="32"/>
      <c r="AR36" s="145"/>
      <c r="AS36" s="145"/>
      <c r="AT36" s="32"/>
      <c r="AU36" s="145"/>
      <c r="AV36" s="145"/>
      <c r="AW36" s="32"/>
      <c r="AX36" s="145"/>
      <c r="AY36" s="145"/>
      <c r="AZ36" s="11"/>
      <c r="BA36" s="145"/>
      <c r="BB36" s="145"/>
      <c r="BC36" s="11"/>
      <c r="BD36" s="145"/>
      <c r="BE36" s="145"/>
      <c r="BF36" s="32"/>
      <c r="BG36" s="145"/>
      <c r="BH36" s="145"/>
      <c r="BI36" s="32"/>
      <c r="BJ36" s="145"/>
      <c r="BK36" s="145"/>
      <c r="BL36" s="32"/>
      <c r="BM36" s="144"/>
      <c r="BN36" s="145"/>
      <c r="BO36" s="11"/>
      <c r="BP36" s="145"/>
      <c r="BQ36" s="145"/>
      <c r="BR36" s="11"/>
      <c r="BS36" s="145"/>
      <c r="BT36" s="145"/>
      <c r="BU36" s="32"/>
      <c r="BV36" s="145"/>
      <c r="BW36" s="145"/>
      <c r="BX36" s="32"/>
      <c r="BY36" s="43"/>
      <c r="BZ36" s="145"/>
      <c r="CA36" s="145"/>
      <c r="CB36" s="32"/>
      <c r="CC36" s="145"/>
      <c r="CD36" s="145"/>
      <c r="CE36" s="143"/>
      <c r="CF36" s="32"/>
      <c r="CG36" s="145"/>
      <c r="CH36" s="145"/>
      <c r="CI36" s="32"/>
      <c r="CJ36" s="136"/>
    </row>
    <row r="37" spans="1:88" ht="13.5" customHeight="1" x14ac:dyDescent="0.4">
      <c r="A37" s="114" t="s">
        <v>71</v>
      </c>
      <c r="B37" s="2"/>
      <c r="C37" s="71"/>
      <c r="D37" s="72"/>
      <c r="E37" s="12"/>
      <c r="F37" s="72"/>
      <c r="G37" s="72"/>
      <c r="H37" s="12"/>
      <c r="I37" s="72"/>
      <c r="J37" s="72"/>
      <c r="K37" s="72"/>
      <c r="L37" s="12"/>
      <c r="M37" s="72"/>
      <c r="N37" s="72"/>
      <c r="O37" s="72"/>
      <c r="P37" s="12"/>
      <c r="Q37" s="72"/>
      <c r="R37" s="72"/>
      <c r="S37" s="12"/>
      <c r="T37" s="72"/>
      <c r="U37" s="72"/>
      <c r="V37" s="12"/>
      <c r="W37" s="72"/>
      <c r="X37" s="72"/>
      <c r="Y37" s="12"/>
      <c r="Z37" s="72"/>
      <c r="AA37" s="72"/>
      <c r="AB37" s="86"/>
      <c r="AC37" s="72"/>
      <c r="AD37" s="72"/>
      <c r="AE37" s="86"/>
      <c r="AF37" s="72"/>
      <c r="AG37" s="72"/>
      <c r="AH37" s="12"/>
      <c r="AI37" s="72"/>
      <c r="AJ37" s="72"/>
      <c r="AK37" s="12"/>
      <c r="AL37" s="62"/>
      <c r="AM37" s="62"/>
      <c r="AN37" s="12"/>
      <c r="AO37" s="62"/>
      <c r="AP37" s="62"/>
      <c r="AQ37" s="12"/>
      <c r="AR37" s="62"/>
      <c r="AS37" s="62"/>
      <c r="AT37" s="12"/>
      <c r="AU37" s="62"/>
      <c r="AV37" s="62"/>
      <c r="AW37" s="12"/>
      <c r="AX37" s="62"/>
      <c r="AY37" s="62"/>
      <c r="AZ37" s="86"/>
      <c r="BA37" s="62"/>
      <c r="BB37" s="62"/>
      <c r="BC37" s="86"/>
      <c r="BD37" s="62"/>
      <c r="BE37" s="62"/>
      <c r="BF37" s="12"/>
      <c r="BG37" s="62"/>
      <c r="BH37" s="62"/>
      <c r="BI37" s="12"/>
      <c r="BJ37" s="62"/>
      <c r="BK37" s="62"/>
      <c r="BL37" s="12"/>
      <c r="BM37" s="71"/>
      <c r="BN37" s="72"/>
      <c r="BO37" s="86"/>
      <c r="BP37" s="72"/>
      <c r="BQ37" s="72"/>
      <c r="BR37" s="86"/>
      <c r="BS37" s="62"/>
      <c r="BT37" s="62"/>
      <c r="BU37" s="12"/>
      <c r="BV37" s="62"/>
      <c r="BW37" s="62"/>
      <c r="BX37" s="12"/>
      <c r="BY37" s="118"/>
      <c r="BZ37" s="72"/>
      <c r="CA37" s="72"/>
      <c r="CB37" s="12"/>
      <c r="CC37" s="72"/>
      <c r="CD37" s="72"/>
      <c r="CE37" s="72"/>
      <c r="CF37" s="12"/>
      <c r="CG37" s="72"/>
      <c r="CH37" s="72"/>
      <c r="CI37" s="12"/>
      <c r="CJ37" s="138"/>
    </row>
    <row r="38" spans="1:88" ht="13.5" customHeight="1" x14ac:dyDescent="0.4">
      <c r="A38" s="50" t="s">
        <v>128</v>
      </c>
      <c r="B38" s="36"/>
      <c r="C38" s="65"/>
      <c r="D38" s="60"/>
      <c r="E38" s="11">
        <f>SUM(C38:D38)</f>
        <v>0</v>
      </c>
      <c r="F38" s="60"/>
      <c r="G38" s="60"/>
      <c r="H38" s="11">
        <f>SUM(F38:G38)</f>
        <v>0</v>
      </c>
      <c r="I38" s="60"/>
      <c r="J38" s="60">
        <v>1</v>
      </c>
      <c r="K38" s="143"/>
      <c r="L38" s="11">
        <f t="shared" ref="L38:L45" si="39">SUM(I38:K38)</f>
        <v>1</v>
      </c>
      <c r="M38" s="60"/>
      <c r="N38" s="60"/>
      <c r="O38" s="143"/>
      <c r="P38" s="11">
        <f t="shared" ref="P38:P45" si="40">SUM(M38:O38)</f>
        <v>0</v>
      </c>
      <c r="Q38" s="60"/>
      <c r="R38" s="60"/>
      <c r="S38" s="11">
        <f t="shared" si="0"/>
        <v>0</v>
      </c>
      <c r="T38" s="60"/>
      <c r="U38" s="60"/>
      <c r="V38" s="11">
        <f>SUM(T38:U38)</f>
        <v>0</v>
      </c>
      <c r="W38" s="60"/>
      <c r="X38" s="60"/>
      <c r="Y38" s="11">
        <f>SUM(W38:X38)</f>
        <v>0</v>
      </c>
      <c r="Z38" s="103"/>
      <c r="AA38" s="104"/>
      <c r="AB38" s="11">
        <f>SUM(Z38:AA38)</f>
        <v>0</v>
      </c>
      <c r="AC38" s="103"/>
      <c r="AD38" s="104"/>
      <c r="AE38" s="11">
        <f>SUM(AC38:AD38)</f>
        <v>0</v>
      </c>
      <c r="AF38" s="103"/>
      <c r="AG38" s="104"/>
      <c r="AH38" s="101">
        <f>SUM(AF38:AG38)</f>
        <v>0</v>
      </c>
      <c r="AI38" s="60"/>
      <c r="AJ38" s="52"/>
      <c r="AK38" s="11">
        <f>SUM(AI38:AJ38)</f>
        <v>0</v>
      </c>
      <c r="AL38" s="60"/>
      <c r="AM38" s="52"/>
      <c r="AN38" s="11">
        <f>SUM(AL38:AM38)</f>
        <v>0</v>
      </c>
      <c r="AO38" s="60"/>
      <c r="AP38" s="52"/>
      <c r="AQ38" s="11">
        <f>SUM(AO38:AP38)</f>
        <v>0</v>
      </c>
      <c r="AR38" s="60"/>
      <c r="AS38" s="52"/>
      <c r="AT38" s="11">
        <f>SUM(AR38:AS38)</f>
        <v>0</v>
      </c>
      <c r="AU38" s="125"/>
      <c r="AV38" s="67"/>
      <c r="AW38" s="51">
        <f>SUM(AU38:AV38)</f>
        <v>0</v>
      </c>
      <c r="AX38" s="100"/>
      <c r="AY38" s="85"/>
      <c r="AZ38" s="11">
        <f>SUM(AX38:AY38)</f>
        <v>0</v>
      </c>
      <c r="BA38" s="100"/>
      <c r="BB38" s="85"/>
      <c r="BC38" s="11">
        <f>SUM(BA38:BB38)</f>
        <v>0</v>
      </c>
      <c r="BD38" s="60"/>
      <c r="BE38" s="52"/>
      <c r="BF38" s="11">
        <f>SUM(BD38:BE38)</f>
        <v>0</v>
      </c>
      <c r="BG38" s="60"/>
      <c r="BH38" s="52"/>
      <c r="BI38" s="11">
        <f>SUM(BG38:BH38)</f>
        <v>0</v>
      </c>
      <c r="BJ38" s="60"/>
      <c r="BK38" s="52"/>
      <c r="BL38" s="11">
        <f>SUM(BJ38:BK38)</f>
        <v>0</v>
      </c>
      <c r="BM38" s="109"/>
      <c r="BN38" s="104"/>
      <c r="BO38" s="101">
        <f t="shared" ref="BO38:BO45" si="41">SUM(BM38:BN38)</f>
        <v>0</v>
      </c>
      <c r="BP38" s="103"/>
      <c r="BQ38" s="104"/>
      <c r="BR38" s="101">
        <f>SUM(BP38:BQ38)</f>
        <v>0</v>
      </c>
      <c r="BS38" s="60"/>
      <c r="BT38" s="52"/>
      <c r="BU38" s="11">
        <f>SUM(BS38:BT38)</f>
        <v>0</v>
      </c>
      <c r="BV38" s="60"/>
      <c r="BW38" s="52"/>
      <c r="BX38" s="11">
        <f>SUM(BV38:BW38)</f>
        <v>0</v>
      </c>
      <c r="BY38" s="43">
        <f t="shared" ref="BY38:BY45" si="42">SUM(BX38,BU38,BR38,BO38,BL38,BI38,BF38,BC38,AZ38,AW38,AT38,AQ38,AN38,AK38,AH38,AE38,AB38,Y38,V38,S38,P38,L38,H38,E38)</f>
        <v>1</v>
      </c>
      <c r="BZ38" s="60"/>
      <c r="CA38" s="60"/>
      <c r="CB38" s="11">
        <f>SUM(BZ38:CA38)</f>
        <v>0</v>
      </c>
      <c r="CC38" s="60"/>
      <c r="CD38" s="60"/>
      <c r="CE38" s="143"/>
      <c r="CF38" s="11">
        <f t="shared" ref="CF38:CF45" si="43">SUM(CC38:CE38)</f>
        <v>0</v>
      </c>
      <c r="CG38" s="60"/>
      <c r="CH38" s="60"/>
      <c r="CI38" s="11">
        <f>SUM(CG38:CH38)</f>
        <v>0</v>
      </c>
      <c r="CJ38" s="136">
        <f t="shared" si="1"/>
        <v>1</v>
      </c>
    </row>
    <row r="39" spans="1:88" ht="13.5" customHeight="1" x14ac:dyDescent="0.4">
      <c r="A39" s="50" t="s">
        <v>129</v>
      </c>
      <c r="B39" s="42"/>
      <c r="C39" s="64"/>
      <c r="D39" s="59"/>
      <c r="E39" s="11">
        <f>SUM(C39:D39)</f>
        <v>0</v>
      </c>
      <c r="F39" s="59"/>
      <c r="G39" s="59"/>
      <c r="H39" s="11">
        <f>SUM(F39:G39)</f>
        <v>0</v>
      </c>
      <c r="I39" s="59"/>
      <c r="J39" s="59">
        <v>1</v>
      </c>
      <c r="K39" s="143"/>
      <c r="L39" s="11">
        <f t="shared" si="39"/>
        <v>1</v>
      </c>
      <c r="M39" s="59"/>
      <c r="N39" s="59"/>
      <c r="O39" s="143"/>
      <c r="P39" s="11">
        <f t="shared" si="40"/>
        <v>0</v>
      </c>
      <c r="Q39" s="59"/>
      <c r="R39" s="59"/>
      <c r="S39" s="11">
        <f t="shared" si="0"/>
        <v>0</v>
      </c>
      <c r="T39" s="59"/>
      <c r="U39" s="59"/>
      <c r="V39" s="11">
        <f>SUM(T39:U39)</f>
        <v>0</v>
      </c>
      <c r="W39" s="59"/>
      <c r="X39" s="59"/>
      <c r="Y39" s="11">
        <f>SUM(W39:X39)</f>
        <v>0</v>
      </c>
      <c r="Z39" s="103"/>
      <c r="AA39" s="104"/>
      <c r="AB39" s="11">
        <f>SUM(Z39:AA39)</f>
        <v>0</v>
      </c>
      <c r="AC39" s="103"/>
      <c r="AD39" s="104"/>
      <c r="AE39" s="11">
        <f t="shared" ref="AE39:AE45" si="44">SUM(AC39:AD39)</f>
        <v>0</v>
      </c>
      <c r="AF39" s="103"/>
      <c r="AG39" s="104"/>
      <c r="AH39" s="101">
        <f t="shared" ref="AH39:AH45" si="45">SUM(AF39:AG39)</f>
        <v>0</v>
      </c>
      <c r="AI39" s="60"/>
      <c r="AJ39" s="52"/>
      <c r="AK39" s="11">
        <f t="shared" ref="AK39:AK45" si="46">SUM(AI39:AJ39)</f>
        <v>0</v>
      </c>
      <c r="AL39" s="59"/>
      <c r="AM39" s="55"/>
      <c r="AN39" s="11">
        <f>SUM(AL39:AM39)</f>
        <v>0</v>
      </c>
      <c r="AO39" s="59"/>
      <c r="AP39" s="55"/>
      <c r="AQ39" s="11">
        <f>SUM(AO39:AP39)</f>
        <v>0</v>
      </c>
      <c r="AR39" s="59"/>
      <c r="AS39" s="55"/>
      <c r="AT39" s="11">
        <f>SUM(AR39:AS39)</f>
        <v>0</v>
      </c>
      <c r="AU39" s="126"/>
      <c r="AV39" s="68"/>
      <c r="AW39" s="51">
        <f>SUM(AU39:AV39)</f>
        <v>0</v>
      </c>
      <c r="AX39" s="100"/>
      <c r="AY39" s="85"/>
      <c r="AZ39" s="11">
        <f>SUM(AX39:AY39)</f>
        <v>0</v>
      </c>
      <c r="BA39" s="100"/>
      <c r="BB39" s="85"/>
      <c r="BC39" s="11">
        <f>SUM(BA39:BB39)</f>
        <v>0</v>
      </c>
      <c r="BD39" s="59"/>
      <c r="BE39" s="55"/>
      <c r="BF39" s="11">
        <f>SUM(BD39:BE39)</f>
        <v>0</v>
      </c>
      <c r="BG39" s="59"/>
      <c r="BH39" s="55"/>
      <c r="BI39" s="11">
        <f>SUM(BG39:BH39)</f>
        <v>0</v>
      </c>
      <c r="BJ39" s="59"/>
      <c r="BK39" s="55"/>
      <c r="BL39" s="11">
        <f>SUM(BJ39:BK39)</f>
        <v>0</v>
      </c>
      <c r="BM39" s="109"/>
      <c r="BN39" s="104"/>
      <c r="BO39" s="101">
        <f t="shared" si="41"/>
        <v>0</v>
      </c>
      <c r="BP39" s="103"/>
      <c r="BQ39" s="104"/>
      <c r="BR39" s="101">
        <f>SUM(BP39:BQ39)</f>
        <v>0</v>
      </c>
      <c r="BS39" s="59"/>
      <c r="BT39" s="55"/>
      <c r="BU39" s="11">
        <f>SUM(BS39:BT39)</f>
        <v>0</v>
      </c>
      <c r="BV39" s="59"/>
      <c r="BW39" s="55"/>
      <c r="BX39" s="11">
        <f>SUM(BV39:BW39)</f>
        <v>0</v>
      </c>
      <c r="BY39" s="43">
        <f t="shared" si="42"/>
        <v>1</v>
      </c>
      <c r="BZ39" s="59"/>
      <c r="CA39" s="59"/>
      <c r="CB39" s="11">
        <f>SUM(BZ39:CA39)</f>
        <v>0</v>
      </c>
      <c r="CC39" s="59"/>
      <c r="CD39" s="59"/>
      <c r="CE39" s="143"/>
      <c r="CF39" s="11">
        <f t="shared" si="43"/>
        <v>0</v>
      </c>
      <c r="CG39" s="59"/>
      <c r="CH39" s="59"/>
      <c r="CI39" s="11">
        <f>SUM(CG39:CH39)</f>
        <v>0</v>
      </c>
      <c r="CJ39" s="136">
        <f t="shared" si="1"/>
        <v>1</v>
      </c>
    </row>
    <row r="40" spans="1:88" ht="13.5" customHeight="1" x14ac:dyDescent="0.4">
      <c r="A40" s="50" t="s">
        <v>125</v>
      </c>
      <c r="B40" s="42"/>
      <c r="C40" s="64"/>
      <c r="D40" s="59"/>
      <c r="E40" s="11">
        <f t="shared" ref="E40:E45" si="47">SUM(C40:D40)</f>
        <v>0</v>
      </c>
      <c r="F40" s="59"/>
      <c r="G40" s="59"/>
      <c r="H40" s="11">
        <f t="shared" ref="H40:H72" si="48">SUM(F40:G40)</f>
        <v>0</v>
      </c>
      <c r="I40" s="59">
        <f>9+1</f>
        <v>10</v>
      </c>
      <c r="J40" s="59">
        <v>21</v>
      </c>
      <c r="K40" s="143"/>
      <c r="L40" s="11">
        <f t="shared" si="39"/>
        <v>31</v>
      </c>
      <c r="M40" s="59"/>
      <c r="N40" s="59"/>
      <c r="O40" s="143"/>
      <c r="P40" s="11">
        <f t="shared" si="40"/>
        <v>0</v>
      </c>
      <c r="Q40" s="59"/>
      <c r="R40" s="59"/>
      <c r="S40" s="11">
        <f t="shared" si="0"/>
        <v>0</v>
      </c>
      <c r="T40" s="59"/>
      <c r="U40" s="59"/>
      <c r="V40" s="11">
        <f t="shared" ref="V40:V45" si="49">SUM(T40:U40)</f>
        <v>0</v>
      </c>
      <c r="W40" s="59"/>
      <c r="X40" s="59"/>
      <c r="Y40" s="11">
        <f t="shared" ref="Y40:Y45" si="50">SUM(W40:X40)</f>
        <v>0</v>
      </c>
      <c r="Z40" s="103"/>
      <c r="AA40" s="104"/>
      <c r="AB40" s="11">
        <f t="shared" ref="AB40:AB45" si="51">SUM(Z40:AA40)</f>
        <v>0</v>
      </c>
      <c r="AC40" s="103"/>
      <c r="AD40" s="104"/>
      <c r="AE40" s="11">
        <f t="shared" si="44"/>
        <v>0</v>
      </c>
      <c r="AF40" s="103"/>
      <c r="AG40" s="104"/>
      <c r="AH40" s="101">
        <f t="shared" si="45"/>
        <v>0</v>
      </c>
      <c r="AI40" s="60"/>
      <c r="AJ40" s="52"/>
      <c r="AK40" s="11">
        <f t="shared" si="46"/>
        <v>0</v>
      </c>
      <c r="AL40" s="59"/>
      <c r="AM40" s="55"/>
      <c r="AN40" s="11">
        <f t="shared" ref="AN40:AN45" si="52">SUM(AL40:AM40)</f>
        <v>0</v>
      </c>
      <c r="AO40" s="59"/>
      <c r="AP40" s="55"/>
      <c r="AQ40" s="11">
        <f t="shared" ref="AQ40:AQ45" si="53">SUM(AO40:AP40)</f>
        <v>0</v>
      </c>
      <c r="AR40" s="59"/>
      <c r="AS40" s="55"/>
      <c r="AT40" s="11">
        <f t="shared" ref="AT40:AT45" si="54">SUM(AR40:AS40)</f>
        <v>0</v>
      </c>
      <c r="AU40" s="126"/>
      <c r="AV40" s="68"/>
      <c r="AW40" s="51">
        <f t="shared" ref="AW40:AW45" si="55">SUM(AU40:AV40)</f>
        <v>0</v>
      </c>
      <c r="AX40" s="100"/>
      <c r="AY40" s="85"/>
      <c r="AZ40" s="11">
        <f t="shared" ref="AZ40:AZ45" si="56">SUM(AX40:AY40)</f>
        <v>0</v>
      </c>
      <c r="BA40" s="100"/>
      <c r="BB40" s="85"/>
      <c r="BC40" s="11">
        <f t="shared" ref="BC40:BC45" si="57">SUM(BA40:BB40)</f>
        <v>0</v>
      </c>
      <c r="BD40" s="59"/>
      <c r="BE40" s="55"/>
      <c r="BF40" s="11">
        <f t="shared" ref="BF40:BF45" si="58">SUM(BD40:BE40)</f>
        <v>0</v>
      </c>
      <c r="BG40" s="59"/>
      <c r="BH40" s="55"/>
      <c r="BI40" s="11">
        <f t="shared" ref="BI40:BI45" si="59">SUM(BG40:BH40)</f>
        <v>0</v>
      </c>
      <c r="BJ40" s="59"/>
      <c r="BK40" s="55"/>
      <c r="BL40" s="11">
        <f t="shared" ref="BL40:BL45" si="60">SUM(BJ40:BK40)</f>
        <v>0</v>
      </c>
      <c r="BM40" s="109"/>
      <c r="BN40" s="104"/>
      <c r="BO40" s="101">
        <f t="shared" si="41"/>
        <v>0</v>
      </c>
      <c r="BP40" s="103"/>
      <c r="BQ40" s="104"/>
      <c r="BR40" s="101">
        <f t="shared" ref="BR40:BR45" si="61">SUM(BP40:BQ40)</f>
        <v>0</v>
      </c>
      <c r="BS40" s="59"/>
      <c r="BT40" s="55"/>
      <c r="BU40" s="11">
        <f t="shared" ref="BU40:BU45" si="62">SUM(BS40:BT40)</f>
        <v>0</v>
      </c>
      <c r="BV40" s="59"/>
      <c r="BW40" s="55"/>
      <c r="BX40" s="11">
        <f t="shared" ref="BX40:BX45" si="63">SUM(BV40:BW40)</f>
        <v>0</v>
      </c>
      <c r="BY40" s="43">
        <f t="shared" si="42"/>
        <v>31</v>
      </c>
      <c r="BZ40" s="59"/>
      <c r="CA40" s="59"/>
      <c r="CB40" s="11">
        <f t="shared" ref="CB40:CB45" si="64">SUM(BZ40:CA40)</f>
        <v>0</v>
      </c>
      <c r="CC40" s="59"/>
      <c r="CD40" s="59"/>
      <c r="CE40" s="143"/>
      <c r="CF40" s="11">
        <f t="shared" si="43"/>
        <v>0</v>
      </c>
      <c r="CG40" s="59"/>
      <c r="CH40" s="59"/>
      <c r="CI40" s="11">
        <f t="shared" ref="CI40:CI45" si="65">SUM(CG40:CH40)</f>
        <v>0</v>
      </c>
      <c r="CJ40" s="136">
        <f t="shared" si="1"/>
        <v>31</v>
      </c>
    </row>
    <row r="41" spans="1:88" ht="13.5" customHeight="1" x14ac:dyDescent="0.4">
      <c r="A41" s="50" t="s">
        <v>130</v>
      </c>
      <c r="B41" s="42"/>
      <c r="C41" s="64"/>
      <c r="D41" s="59"/>
      <c r="E41" s="11">
        <f t="shared" si="47"/>
        <v>0</v>
      </c>
      <c r="F41" s="59"/>
      <c r="G41" s="59"/>
      <c r="H41" s="11">
        <f t="shared" si="48"/>
        <v>0</v>
      </c>
      <c r="I41" s="59"/>
      <c r="J41" s="59">
        <v>1</v>
      </c>
      <c r="K41" s="143"/>
      <c r="L41" s="11">
        <f t="shared" si="39"/>
        <v>1</v>
      </c>
      <c r="M41" s="59"/>
      <c r="N41" s="59"/>
      <c r="O41" s="143"/>
      <c r="P41" s="11">
        <f t="shared" si="40"/>
        <v>0</v>
      </c>
      <c r="Q41" s="59"/>
      <c r="R41" s="59"/>
      <c r="S41" s="11">
        <f t="shared" si="0"/>
        <v>0</v>
      </c>
      <c r="T41" s="59"/>
      <c r="U41" s="59"/>
      <c r="V41" s="11">
        <f t="shared" si="49"/>
        <v>0</v>
      </c>
      <c r="W41" s="59"/>
      <c r="X41" s="59"/>
      <c r="Y41" s="11">
        <f t="shared" si="50"/>
        <v>0</v>
      </c>
      <c r="Z41" s="103"/>
      <c r="AA41" s="104"/>
      <c r="AB41" s="11">
        <f t="shared" si="51"/>
        <v>0</v>
      </c>
      <c r="AC41" s="103"/>
      <c r="AD41" s="104"/>
      <c r="AE41" s="11">
        <f t="shared" si="44"/>
        <v>0</v>
      </c>
      <c r="AF41" s="103"/>
      <c r="AG41" s="104"/>
      <c r="AH41" s="101">
        <f t="shared" si="45"/>
        <v>0</v>
      </c>
      <c r="AI41" s="60"/>
      <c r="AJ41" s="52"/>
      <c r="AK41" s="11">
        <f t="shared" si="46"/>
        <v>0</v>
      </c>
      <c r="AL41" s="59"/>
      <c r="AM41" s="55"/>
      <c r="AN41" s="11">
        <f t="shared" si="52"/>
        <v>0</v>
      </c>
      <c r="AO41" s="59"/>
      <c r="AP41" s="55"/>
      <c r="AQ41" s="11">
        <f t="shared" si="53"/>
        <v>0</v>
      </c>
      <c r="AR41" s="59"/>
      <c r="AS41" s="55"/>
      <c r="AT41" s="11">
        <f t="shared" si="54"/>
        <v>0</v>
      </c>
      <c r="AU41" s="126"/>
      <c r="AV41" s="68"/>
      <c r="AW41" s="51">
        <f t="shared" si="55"/>
        <v>0</v>
      </c>
      <c r="AX41" s="100"/>
      <c r="AY41" s="85"/>
      <c r="AZ41" s="11">
        <f t="shared" si="56"/>
        <v>0</v>
      </c>
      <c r="BA41" s="100"/>
      <c r="BB41" s="85"/>
      <c r="BC41" s="11">
        <f t="shared" si="57"/>
        <v>0</v>
      </c>
      <c r="BD41" s="59"/>
      <c r="BE41" s="55"/>
      <c r="BF41" s="11">
        <f t="shared" si="58"/>
        <v>0</v>
      </c>
      <c r="BG41" s="59"/>
      <c r="BH41" s="55"/>
      <c r="BI41" s="11">
        <f t="shared" si="59"/>
        <v>0</v>
      </c>
      <c r="BJ41" s="59"/>
      <c r="BK41" s="55"/>
      <c r="BL41" s="11">
        <f t="shared" si="60"/>
        <v>0</v>
      </c>
      <c r="BM41" s="109"/>
      <c r="BN41" s="104"/>
      <c r="BO41" s="101">
        <f t="shared" si="41"/>
        <v>0</v>
      </c>
      <c r="BP41" s="103"/>
      <c r="BQ41" s="104"/>
      <c r="BR41" s="101">
        <f t="shared" si="61"/>
        <v>0</v>
      </c>
      <c r="BS41" s="59"/>
      <c r="BT41" s="55"/>
      <c r="BU41" s="11">
        <f t="shared" si="62"/>
        <v>0</v>
      </c>
      <c r="BV41" s="59"/>
      <c r="BW41" s="55"/>
      <c r="BX41" s="11">
        <f t="shared" si="63"/>
        <v>0</v>
      </c>
      <c r="BY41" s="43">
        <f t="shared" si="42"/>
        <v>1</v>
      </c>
      <c r="BZ41" s="59"/>
      <c r="CA41" s="59"/>
      <c r="CB41" s="11">
        <f t="shared" si="64"/>
        <v>0</v>
      </c>
      <c r="CC41" s="59"/>
      <c r="CD41" s="59"/>
      <c r="CE41" s="143"/>
      <c r="CF41" s="11">
        <f t="shared" si="43"/>
        <v>0</v>
      </c>
      <c r="CG41" s="59"/>
      <c r="CH41" s="59"/>
      <c r="CI41" s="11">
        <f t="shared" si="65"/>
        <v>0</v>
      </c>
      <c r="CJ41" s="136">
        <f t="shared" si="1"/>
        <v>1</v>
      </c>
    </row>
    <row r="42" spans="1:88" ht="13.5" customHeight="1" x14ac:dyDescent="0.4">
      <c r="A42" s="50" t="s">
        <v>131</v>
      </c>
      <c r="B42" s="42"/>
      <c r="C42" s="64"/>
      <c r="D42" s="59"/>
      <c r="E42" s="11">
        <f t="shared" si="47"/>
        <v>0</v>
      </c>
      <c r="F42" s="59"/>
      <c r="G42" s="59"/>
      <c r="H42" s="11">
        <f t="shared" si="48"/>
        <v>0</v>
      </c>
      <c r="I42" s="59"/>
      <c r="J42" s="59">
        <v>1</v>
      </c>
      <c r="K42" s="143"/>
      <c r="L42" s="11">
        <f t="shared" si="39"/>
        <v>1</v>
      </c>
      <c r="M42" s="59"/>
      <c r="N42" s="59"/>
      <c r="O42" s="143"/>
      <c r="P42" s="11">
        <f t="shared" si="40"/>
        <v>0</v>
      </c>
      <c r="Q42" s="59"/>
      <c r="R42" s="59"/>
      <c r="S42" s="11">
        <f t="shared" si="0"/>
        <v>0</v>
      </c>
      <c r="T42" s="59"/>
      <c r="U42" s="59"/>
      <c r="V42" s="11">
        <f t="shared" si="49"/>
        <v>0</v>
      </c>
      <c r="W42" s="59"/>
      <c r="X42" s="59"/>
      <c r="Y42" s="11">
        <f t="shared" si="50"/>
        <v>0</v>
      </c>
      <c r="Z42" s="103"/>
      <c r="AA42" s="104"/>
      <c r="AB42" s="11">
        <f t="shared" si="51"/>
        <v>0</v>
      </c>
      <c r="AC42" s="103"/>
      <c r="AD42" s="104"/>
      <c r="AE42" s="11">
        <f t="shared" si="44"/>
        <v>0</v>
      </c>
      <c r="AF42" s="103"/>
      <c r="AG42" s="104"/>
      <c r="AH42" s="101">
        <f t="shared" si="45"/>
        <v>0</v>
      </c>
      <c r="AI42" s="60"/>
      <c r="AJ42" s="52"/>
      <c r="AK42" s="11">
        <f t="shared" si="46"/>
        <v>0</v>
      </c>
      <c r="AL42" s="59"/>
      <c r="AM42" s="55"/>
      <c r="AN42" s="11">
        <f t="shared" si="52"/>
        <v>0</v>
      </c>
      <c r="AO42" s="59"/>
      <c r="AP42" s="55"/>
      <c r="AQ42" s="11">
        <f t="shared" si="53"/>
        <v>0</v>
      </c>
      <c r="AR42" s="59"/>
      <c r="AS42" s="55"/>
      <c r="AT42" s="11">
        <f t="shared" si="54"/>
        <v>0</v>
      </c>
      <c r="AU42" s="126"/>
      <c r="AV42" s="68"/>
      <c r="AW42" s="51">
        <f t="shared" si="55"/>
        <v>0</v>
      </c>
      <c r="AX42" s="100"/>
      <c r="AY42" s="85"/>
      <c r="AZ42" s="11">
        <f t="shared" si="56"/>
        <v>0</v>
      </c>
      <c r="BA42" s="100"/>
      <c r="BB42" s="85"/>
      <c r="BC42" s="11">
        <f t="shared" si="57"/>
        <v>0</v>
      </c>
      <c r="BD42" s="59"/>
      <c r="BE42" s="55"/>
      <c r="BF42" s="11">
        <f t="shared" si="58"/>
        <v>0</v>
      </c>
      <c r="BG42" s="59"/>
      <c r="BH42" s="55"/>
      <c r="BI42" s="11">
        <f t="shared" si="59"/>
        <v>0</v>
      </c>
      <c r="BJ42" s="59"/>
      <c r="BK42" s="55"/>
      <c r="BL42" s="11">
        <f t="shared" si="60"/>
        <v>0</v>
      </c>
      <c r="BM42" s="109"/>
      <c r="BN42" s="104"/>
      <c r="BO42" s="101">
        <f t="shared" si="41"/>
        <v>0</v>
      </c>
      <c r="BP42" s="103"/>
      <c r="BQ42" s="104"/>
      <c r="BR42" s="101">
        <f t="shared" si="61"/>
        <v>0</v>
      </c>
      <c r="BS42" s="59"/>
      <c r="BT42" s="55"/>
      <c r="BU42" s="11">
        <f t="shared" si="62"/>
        <v>0</v>
      </c>
      <c r="BV42" s="59"/>
      <c r="BW42" s="55"/>
      <c r="BX42" s="11">
        <f t="shared" si="63"/>
        <v>0</v>
      </c>
      <c r="BY42" s="43">
        <f t="shared" si="42"/>
        <v>1</v>
      </c>
      <c r="BZ42" s="59"/>
      <c r="CA42" s="59"/>
      <c r="CB42" s="11">
        <f t="shared" si="64"/>
        <v>0</v>
      </c>
      <c r="CC42" s="59"/>
      <c r="CD42" s="59"/>
      <c r="CE42" s="143"/>
      <c r="CF42" s="11">
        <f t="shared" si="43"/>
        <v>0</v>
      </c>
      <c r="CG42" s="59"/>
      <c r="CH42" s="59"/>
      <c r="CI42" s="11">
        <f t="shared" si="65"/>
        <v>0</v>
      </c>
      <c r="CJ42" s="136">
        <f t="shared" si="1"/>
        <v>1</v>
      </c>
    </row>
    <row r="43" spans="1:88" ht="13.5" customHeight="1" x14ac:dyDescent="0.4">
      <c r="A43" s="50" t="s">
        <v>132</v>
      </c>
      <c r="B43" s="42"/>
      <c r="C43" s="64"/>
      <c r="D43" s="59"/>
      <c r="E43" s="11">
        <f t="shared" si="47"/>
        <v>0</v>
      </c>
      <c r="F43" s="59"/>
      <c r="G43" s="59"/>
      <c r="H43" s="11">
        <f t="shared" si="48"/>
        <v>0</v>
      </c>
      <c r="I43" s="59"/>
      <c r="J43" s="59">
        <v>1</v>
      </c>
      <c r="K43" s="143"/>
      <c r="L43" s="11">
        <f t="shared" si="39"/>
        <v>1</v>
      </c>
      <c r="M43" s="59"/>
      <c r="N43" s="59"/>
      <c r="O43" s="143"/>
      <c r="P43" s="11">
        <f t="shared" si="40"/>
        <v>0</v>
      </c>
      <c r="Q43" s="59"/>
      <c r="R43" s="59"/>
      <c r="S43" s="11">
        <f t="shared" si="0"/>
        <v>0</v>
      </c>
      <c r="T43" s="59"/>
      <c r="U43" s="59"/>
      <c r="V43" s="11">
        <f t="shared" si="49"/>
        <v>0</v>
      </c>
      <c r="W43" s="59"/>
      <c r="X43" s="59"/>
      <c r="Y43" s="11">
        <f t="shared" si="50"/>
        <v>0</v>
      </c>
      <c r="Z43" s="103"/>
      <c r="AA43" s="104"/>
      <c r="AB43" s="11">
        <f t="shared" si="51"/>
        <v>0</v>
      </c>
      <c r="AC43" s="103"/>
      <c r="AD43" s="104"/>
      <c r="AE43" s="11">
        <f t="shared" si="44"/>
        <v>0</v>
      </c>
      <c r="AF43" s="103"/>
      <c r="AG43" s="104"/>
      <c r="AH43" s="101">
        <f t="shared" si="45"/>
        <v>0</v>
      </c>
      <c r="AI43" s="60"/>
      <c r="AJ43" s="52"/>
      <c r="AK43" s="11">
        <f t="shared" si="46"/>
        <v>0</v>
      </c>
      <c r="AL43" s="59"/>
      <c r="AM43" s="55"/>
      <c r="AN43" s="11">
        <f t="shared" si="52"/>
        <v>0</v>
      </c>
      <c r="AO43" s="59"/>
      <c r="AP43" s="55"/>
      <c r="AQ43" s="11">
        <f t="shared" si="53"/>
        <v>0</v>
      </c>
      <c r="AR43" s="59"/>
      <c r="AS43" s="55"/>
      <c r="AT43" s="11">
        <f t="shared" si="54"/>
        <v>0</v>
      </c>
      <c r="AU43" s="126"/>
      <c r="AV43" s="68"/>
      <c r="AW43" s="51">
        <f t="shared" si="55"/>
        <v>0</v>
      </c>
      <c r="AX43" s="100"/>
      <c r="AY43" s="85"/>
      <c r="AZ43" s="11">
        <f t="shared" si="56"/>
        <v>0</v>
      </c>
      <c r="BA43" s="100"/>
      <c r="BB43" s="85"/>
      <c r="BC43" s="11">
        <f t="shared" si="57"/>
        <v>0</v>
      </c>
      <c r="BD43" s="59"/>
      <c r="BE43" s="55"/>
      <c r="BF43" s="11">
        <f t="shared" si="58"/>
        <v>0</v>
      </c>
      <c r="BG43" s="59"/>
      <c r="BH43" s="55"/>
      <c r="BI43" s="11">
        <f t="shared" si="59"/>
        <v>0</v>
      </c>
      <c r="BJ43" s="59"/>
      <c r="BK43" s="55"/>
      <c r="BL43" s="11">
        <f t="shared" si="60"/>
        <v>0</v>
      </c>
      <c r="BM43" s="109"/>
      <c r="BN43" s="104"/>
      <c r="BO43" s="101">
        <f t="shared" si="41"/>
        <v>0</v>
      </c>
      <c r="BP43" s="103"/>
      <c r="BQ43" s="104"/>
      <c r="BR43" s="101">
        <f t="shared" si="61"/>
        <v>0</v>
      </c>
      <c r="BS43" s="59"/>
      <c r="BT43" s="55"/>
      <c r="BU43" s="11">
        <f t="shared" si="62"/>
        <v>0</v>
      </c>
      <c r="BV43" s="59"/>
      <c r="BW43" s="55"/>
      <c r="BX43" s="11">
        <f t="shared" si="63"/>
        <v>0</v>
      </c>
      <c r="BY43" s="43">
        <f t="shared" si="42"/>
        <v>1</v>
      </c>
      <c r="BZ43" s="59"/>
      <c r="CA43" s="59"/>
      <c r="CB43" s="11">
        <f t="shared" si="64"/>
        <v>0</v>
      </c>
      <c r="CC43" s="59"/>
      <c r="CD43" s="59"/>
      <c r="CE43" s="143"/>
      <c r="CF43" s="11">
        <f t="shared" si="43"/>
        <v>0</v>
      </c>
      <c r="CG43" s="59"/>
      <c r="CH43" s="59"/>
      <c r="CI43" s="11">
        <f t="shared" si="65"/>
        <v>0</v>
      </c>
      <c r="CJ43" s="136">
        <f t="shared" si="1"/>
        <v>1</v>
      </c>
    </row>
    <row r="44" spans="1:88" ht="13.5" customHeight="1" x14ac:dyDescent="0.4">
      <c r="A44" s="50" t="s">
        <v>126</v>
      </c>
      <c r="B44" s="42"/>
      <c r="C44" s="64"/>
      <c r="D44" s="59"/>
      <c r="E44" s="11">
        <f t="shared" si="47"/>
        <v>0</v>
      </c>
      <c r="F44" s="59"/>
      <c r="G44" s="59"/>
      <c r="H44" s="11">
        <f t="shared" si="48"/>
        <v>0</v>
      </c>
      <c r="I44" s="59"/>
      <c r="J44" s="59">
        <v>3</v>
      </c>
      <c r="K44" s="143"/>
      <c r="L44" s="11">
        <f t="shared" si="39"/>
        <v>3</v>
      </c>
      <c r="M44" s="59"/>
      <c r="N44" s="59"/>
      <c r="O44" s="143"/>
      <c r="P44" s="11">
        <f t="shared" si="40"/>
        <v>0</v>
      </c>
      <c r="Q44" s="59"/>
      <c r="R44" s="59"/>
      <c r="S44" s="11">
        <f t="shared" si="0"/>
        <v>0</v>
      </c>
      <c r="T44" s="59"/>
      <c r="U44" s="59"/>
      <c r="V44" s="11">
        <f t="shared" si="49"/>
        <v>0</v>
      </c>
      <c r="W44" s="59"/>
      <c r="X44" s="59"/>
      <c r="Y44" s="11">
        <f t="shared" si="50"/>
        <v>0</v>
      </c>
      <c r="Z44" s="103"/>
      <c r="AA44" s="104"/>
      <c r="AB44" s="11">
        <f t="shared" si="51"/>
        <v>0</v>
      </c>
      <c r="AC44" s="103"/>
      <c r="AD44" s="104"/>
      <c r="AE44" s="11">
        <f t="shared" si="44"/>
        <v>0</v>
      </c>
      <c r="AF44" s="103"/>
      <c r="AG44" s="104"/>
      <c r="AH44" s="101">
        <f t="shared" si="45"/>
        <v>0</v>
      </c>
      <c r="AI44" s="60"/>
      <c r="AJ44" s="52"/>
      <c r="AK44" s="11">
        <f t="shared" si="46"/>
        <v>0</v>
      </c>
      <c r="AL44" s="59"/>
      <c r="AM44" s="55"/>
      <c r="AN44" s="11">
        <f t="shared" si="52"/>
        <v>0</v>
      </c>
      <c r="AO44" s="59"/>
      <c r="AP44" s="55"/>
      <c r="AQ44" s="11">
        <f t="shared" si="53"/>
        <v>0</v>
      </c>
      <c r="AR44" s="59"/>
      <c r="AS44" s="55"/>
      <c r="AT44" s="11">
        <f t="shared" si="54"/>
        <v>0</v>
      </c>
      <c r="AU44" s="126"/>
      <c r="AV44" s="68"/>
      <c r="AW44" s="51">
        <f t="shared" si="55"/>
        <v>0</v>
      </c>
      <c r="AX44" s="100"/>
      <c r="AY44" s="85"/>
      <c r="AZ44" s="11">
        <f t="shared" si="56"/>
        <v>0</v>
      </c>
      <c r="BA44" s="100"/>
      <c r="BB44" s="85"/>
      <c r="BC44" s="11">
        <f t="shared" si="57"/>
        <v>0</v>
      </c>
      <c r="BD44" s="59"/>
      <c r="BE44" s="55"/>
      <c r="BF44" s="11">
        <f t="shared" si="58"/>
        <v>0</v>
      </c>
      <c r="BG44" s="59"/>
      <c r="BH44" s="55"/>
      <c r="BI44" s="11">
        <f t="shared" si="59"/>
        <v>0</v>
      </c>
      <c r="BJ44" s="59"/>
      <c r="BK44" s="55"/>
      <c r="BL44" s="11">
        <f t="shared" si="60"/>
        <v>0</v>
      </c>
      <c r="BM44" s="109"/>
      <c r="BN44" s="104"/>
      <c r="BO44" s="101">
        <f t="shared" si="41"/>
        <v>0</v>
      </c>
      <c r="BP44" s="103"/>
      <c r="BQ44" s="104"/>
      <c r="BR44" s="101">
        <f t="shared" si="61"/>
        <v>0</v>
      </c>
      <c r="BS44" s="59"/>
      <c r="BT44" s="55"/>
      <c r="BU44" s="11">
        <f t="shared" si="62"/>
        <v>0</v>
      </c>
      <c r="BV44" s="59"/>
      <c r="BW44" s="55"/>
      <c r="BX44" s="11">
        <f t="shared" si="63"/>
        <v>0</v>
      </c>
      <c r="BY44" s="43">
        <f t="shared" si="42"/>
        <v>3</v>
      </c>
      <c r="BZ44" s="59"/>
      <c r="CA44" s="59"/>
      <c r="CB44" s="11">
        <f t="shared" si="64"/>
        <v>0</v>
      </c>
      <c r="CC44" s="59"/>
      <c r="CD44" s="59"/>
      <c r="CE44" s="143"/>
      <c r="CF44" s="11">
        <f t="shared" si="43"/>
        <v>0</v>
      </c>
      <c r="CG44" s="59"/>
      <c r="CH44" s="59"/>
      <c r="CI44" s="11">
        <f t="shared" si="65"/>
        <v>0</v>
      </c>
      <c r="CJ44" s="136">
        <f t="shared" si="1"/>
        <v>3</v>
      </c>
    </row>
    <row r="45" spans="1:88" ht="13.5" customHeight="1" x14ac:dyDescent="0.4">
      <c r="A45" s="50" t="s">
        <v>133</v>
      </c>
      <c r="B45" s="42"/>
      <c r="C45" s="64"/>
      <c r="D45" s="59"/>
      <c r="E45" s="11">
        <f t="shared" si="47"/>
        <v>0</v>
      </c>
      <c r="F45" s="59"/>
      <c r="G45" s="59"/>
      <c r="H45" s="11">
        <f t="shared" si="48"/>
        <v>0</v>
      </c>
      <c r="I45" s="59"/>
      <c r="J45" s="59">
        <v>1</v>
      </c>
      <c r="K45" s="143"/>
      <c r="L45" s="11">
        <f t="shared" si="39"/>
        <v>1</v>
      </c>
      <c r="M45" s="59"/>
      <c r="N45" s="59"/>
      <c r="O45" s="143"/>
      <c r="P45" s="11">
        <f t="shared" si="40"/>
        <v>0</v>
      </c>
      <c r="Q45" s="59"/>
      <c r="R45" s="59"/>
      <c r="S45" s="11">
        <f t="shared" si="0"/>
        <v>0</v>
      </c>
      <c r="T45" s="59"/>
      <c r="U45" s="59"/>
      <c r="V45" s="11">
        <f t="shared" si="49"/>
        <v>0</v>
      </c>
      <c r="W45" s="59"/>
      <c r="X45" s="59"/>
      <c r="Y45" s="11">
        <f t="shared" si="50"/>
        <v>0</v>
      </c>
      <c r="Z45" s="103"/>
      <c r="AA45" s="104"/>
      <c r="AB45" s="11">
        <f t="shared" si="51"/>
        <v>0</v>
      </c>
      <c r="AC45" s="103"/>
      <c r="AD45" s="104"/>
      <c r="AE45" s="11">
        <f t="shared" si="44"/>
        <v>0</v>
      </c>
      <c r="AF45" s="103"/>
      <c r="AG45" s="104"/>
      <c r="AH45" s="101">
        <f t="shared" si="45"/>
        <v>0</v>
      </c>
      <c r="AI45" s="60"/>
      <c r="AJ45" s="52"/>
      <c r="AK45" s="11">
        <f t="shared" si="46"/>
        <v>0</v>
      </c>
      <c r="AL45" s="59"/>
      <c r="AM45" s="55"/>
      <c r="AN45" s="11">
        <f t="shared" si="52"/>
        <v>0</v>
      </c>
      <c r="AO45" s="59"/>
      <c r="AP45" s="55"/>
      <c r="AQ45" s="11">
        <f t="shared" si="53"/>
        <v>0</v>
      </c>
      <c r="AR45" s="59"/>
      <c r="AS45" s="55"/>
      <c r="AT45" s="11">
        <f t="shared" si="54"/>
        <v>0</v>
      </c>
      <c r="AU45" s="126"/>
      <c r="AV45" s="68"/>
      <c r="AW45" s="51">
        <f t="shared" si="55"/>
        <v>0</v>
      </c>
      <c r="AX45" s="100"/>
      <c r="AY45" s="85"/>
      <c r="AZ45" s="11">
        <f t="shared" si="56"/>
        <v>0</v>
      </c>
      <c r="BA45" s="100"/>
      <c r="BB45" s="85"/>
      <c r="BC45" s="11">
        <f t="shared" si="57"/>
        <v>0</v>
      </c>
      <c r="BD45" s="59"/>
      <c r="BE45" s="55"/>
      <c r="BF45" s="11">
        <f t="shared" si="58"/>
        <v>0</v>
      </c>
      <c r="BG45" s="59"/>
      <c r="BH45" s="55"/>
      <c r="BI45" s="11">
        <f t="shared" si="59"/>
        <v>0</v>
      </c>
      <c r="BJ45" s="59"/>
      <c r="BK45" s="55"/>
      <c r="BL45" s="11">
        <f t="shared" si="60"/>
        <v>0</v>
      </c>
      <c r="BM45" s="109"/>
      <c r="BN45" s="104"/>
      <c r="BO45" s="101">
        <f t="shared" si="41"/>
        <v>0</v>
      </c>
      <c r="BP45" s="103"/>
      <c r="BQ45" s="104"/>
      <c r="BR45" s="101">
        <f t="shared" si="61"/>
        <v>0</v>
      </c>
      <c r="BS45" s="59"/>
      <c r="BT45" s="55"/>
      <c r="BU45" s="11">
        <f t="shared" si="62"/>
        <v>0</v>
      </c>
      <c r="BV45" s="59"/>
      <c r="BW45" s="55"/>
      <c r="BX45" s="11">
        <f t="shared" si="63"/>
        <v>0</v>
      </c>
      <c r="BY45" s="43">
        <f t="shared" si="42"/>
        <v>1</v>
      </c>
      <c r="BZ45" s="59"/>
      <c r="CA45" s="59"/>
      <c r="CB45" s="11">
        <f t="shared" si="64"/>
        <v>0</v>
      </c>
      <c r="CC45" s="59"/>
      <c r="CD45" s="59"/>
      <c r="CE45" s="143"/>
      <c r="CF45" s="11">
        <f t="shared" si="43"/>
        <v>0</v>
      </c>
      <c r="CG45" s="59"/>
      <c r="CH45" s="59"/>
      <c r="CI45" s="11">
        <f t="shared" si="65"/>
        <v>0</v>
      </c>
      <c r="CJ45" s="136">
        <f t="shared" si="1"/>
        <v>1</v>
      </c>
    </row>
    <row r="46" spans="1:88" ht="13.5" customHeight="1" x14ac:dyDescent="0.4">
      <c r="A46" s="50"/>
      <c r="B46" s="7"/>
      <c r="C46" s="64"/>
      <c r="D46" s="59"/>
      <c r="E46" s="11"/>
      <c r="F46" s="59"/>
      <c r="G46" s="59"/>
      <c r="H46" s="11"/>
      <c r="I46" s="59"/>
      <c r="J46" s="59"/>
      <c r="K46" s="143"/>
      <c r="L46" s="11"/>
      <c r="M46" s="59"/>
      <c r="N46" s="59"/>
      <c r="O46" s="143"/>
      <c r="P46" s="11"/>
      <c r="Q46" s="59"/>
      <c r="R46" s="59"/>
      <c r="S46" s="11"/>
      <c r="T46" s="59"/>
      <c r="U46" s="59"/>
      <c r="V46" s="11"/>
      <c r="W46" s="59"/>
      <c r="X46" s="59"/>
      <c r="Y46" s="11"/>
      <c r="Z46" s="103"/>
      <c r="AA46" s="104"/>
      <c r="AB46" s="11"/>
      <c r="AC46" s="103"/>
      <c r="AD46" s="104"/>
      <c r="AE46" s="11"/>
      <c r="AF46" s="103"/>
      <c r="AG46" s="104"/>
      <c r="AH46" s="101"/>
      <c r="AI46" s="60"/>
      <c r="AJ46" s="52"/>
      <c r="AK46" s="11"/>
      <c r="AL46" s="59"/>
      <c r="AM46" s="55"/>
      <c r="AN46" s="11"/>
      <c r="AO46" s="59"/>
      <c r="AP46" s="55"/>
      <c r="AQ46" s="11"/>
      <c r="AR46" s="59"/>
      <c r="AS46" s="55"/>
      <c r="AT46" s="11"/>
      <c r="AU46" s="126"/>
      <c r="AV46" s="68"/>
      <c r="AW46" s="51"/>
      <c r="AX46" s="100"/>
      <c r="AY46" s="85"/>
      <c r="AZ46" s="11"/>
      <c r="BA46" s="100"/>
      <c r="BB46" s="85"/>
      <c r="BC46" s="11"/>
      <c r="BD46" s="59"/>
      <c r="BE46" s="55"/>
      <c r="BF46" s="11"/>
      <c r="BG46" s="59"/>
      <c r="BH46" s="55"/>
      <c r="BI46" s="11"/>
      <c r="BJ46" s="59"/>
      <c r="BK46" s="55"/>
      <c r="BL46" s="11"/>
      <c r="BM46" s="109"/>
      <c r="BN46" s="104"/>
      <c r="BO46" s="101"/>
      <c r="BP46" s="103"/>
      <c r="BQ46" s="104"/>
      <c r="BR46" s="101"/>
      <c r="BS46" s="59"/>
      <c r="BT46" s="55"/>
      <c r="BU46" s="11"/>
      <c r="BV46" s="59"/>
      <c r="BW46" s="55"/>
      <c r="BX46" s="11"/>
      <c r="BY46" s="43"/>
      <c r="BZ46" s="59"/>
      <c r="CA46" s="59"/>
      <c r="CB46" s="11"/>
      <c r="CC46" s="59"/>
      <c r="CD46" s="59"/>
      <c r="CE46" s="143"/>
      <c r="CF46" s="11"/>
      <c r="CG46" s="59"/>
      <c r="CH46" s="59"/>
      <c r="CI46" s="11"/>
      <c r="CJ46" s="136"/>
    </row>
    <row r="47" spans="1:88" ht="13.5" customHeight="1" x14ac:dyDescent="0.4">
      <c r="A47" s="114" t="s">
        <v>72</v>
      </c>
      <c r="B47" s="2"/>
      <c r="C47" s="54"/>
      <c r="D47" s="62"/>
      <c r="E47" s="12"/>
      <c r="F47" s="62"/>
      <c r="G47" s="62"/>
      <c r="H47" s="12"/>
      <c r="I47" s="62"/>
      <c r="J47" s="62"/>
      <c r="K47" s="62"/>
      <c r="L47" s="12"/>
      <c r="M47" s="62"/>
      <c r="N47" s="62"/>
      <c r="O47" s="62"/>
      <c r="P47" s="12"/>
      <c r="Q47" s="62"/>
      <c r="R47" s="62"/>
      <c r="S47" s="12"/>
      <c r="T47" s="62"/>
      <c r="U47" s="62"/>
      <c r="V47" s="12"/>
      <c r="W47" s="62"/>
      <c r="X47" s="62"/>
      <c r="Y47" s="12"/>
      <c r="Z47" s="62"/>
      <c r="AA47" s="62"/>
      <c r="AB47" s="12"/>
      <c r="AC47" s="62"/>
      <c r="AD47" s="62"/>
      <c r="AE47" s="12"/>
      <c r="AF47" s="62"/>
      <c r="AG47" s="62"/>
      <c r="AH47" s="12"/>
      <c r="AI47" s="62"/>
      <c r="AJ47" s="62"/>
      <c r="AK47" s="12"/>
      <c r="AL47" s="62"/>
      <c r="AM47" s="62"/>
      <c r="AN47" s="12"/>
      <c r="AO47" s="62"/>
      <c r="AP47" s="62"/>
      <c r="AQ47" s="12"/>
      <c r="AR47" s="62"/>
      <c r="AS47" s="62"/>
      <c r="AT47" s="12"/>
      <c r="AU47" s="62"/>
      <c r="AV47" s="62"/>
      <c r="AW47" s="12"/>
      <c r="AX47" s="62"/>
      <c r="AY47" s="62"/>
      <c r="AZ47" s="12"/>
      <c r="BA47" s="62"/>
      <c r="BB47" s="62"/>
      <c r="BC47" s="12"/>
      <c r="BD47" s="62"/>
      <c r="BE47" s="62"/>
      <c r="BF47" s="12"/>
      <c r="BG47" s="62"/>
      <c r="BH47" s="62"/>
      <c r="BI47" s="12"/>
      <c r="BJ47" s="62"/>
      <c r="BK47" s="62"/>
      <c r="BL47" s="12"/>
      <c r="BM47" s="54"/>
      <c r="BN47" s="62"/>
      <c r="BO47" s="12"/>
      <c r="BP47" s="62"/>
      <c r="BQ47" s="62"/>
      <c r="BR47" s="12"/>
      <c r="BS47" s="62"/>
      <c r="BT47" s="62"/>
      <c r="BU47" s="12"/>
      <c r="BV47" s="62"/>
      <c r="BW47" s="62"/>
      <c r="BX47" s="12"/>
      <c r="BY47" s="118"/>
      <c r="BZ47" s="62"/>
      <c r="CA47" s="62"/>
      <c r="CB47" s="12"/>
      <c r="CC47" s="62"/>
      <c r="CD47" s="62"/>
      <c r="CE47" s="62"/>
      <c r="CF47" s="12"/>
      <c r="CG47" s="62"/>
      <c r="CH47" s="62"/>
      <c r="CI47" s="12"/>
      <c r="CJ47" s="138"/>
    </row>
    <row r="48" spans="1:88" ht="13.5" customHeight="1" x14ac:dyDescent="0.4">
      <c r="A48" s="50" t="s">
        <v>134</v>
      </c>
      <c r="B48" s="36"/>
      <c r="C48" s="65"/>
      <c r="D48" s="60"/>
      <c r="E48" s="11">
        <f>SUM(C48:D48)</f>
        <v>0</v>
      </c>
      <c r="F48" s="60"/>
      <c r="G48" s="60"/>
      <c r="H48" s="11">
        <f t="shared" si="48"/>
        <v>0</v>
      </c>
      <c r="I48" s="60"/>
      <c r="J48" s="60">
        <v>2</v>
      </c>
      <c r="K48" s="143"/>
      <c r="L48" s="11">
        <f t="shared" ref="L48:L62" si="66">SUM(I48:K48)</f>
        <v>2</v>
      </c>
      <c r="M48" s="60"/>
      <c r="N48" s="60"/>
      <c r="O48" s="143"/>
      <c r="P48" s="11">
        <f t="shared" ref="P48:P65" si="67">SUM(M48:O48)</f>
        <v>0</v>
      </c>
      <c r="Q48" s="60"/>
      <c r="R48" s="60"/>
      <c r="S48" s="11">
        <f t="shared" si="0"/>
        <v>0</v>
      </c>
      <c r="T48" s="60"/>
      <c r="U48" s="60"/>
      <c r="V48" s="11">
        <f>SUM(T48:U48)</f>
        <v>0</v>
      </c>
      <c r="W48" s="60"/>
      <c r="X48" s="60"/>
      <c r="Y48" s="11">
        <f>SUM(W48:X48)</f>
        <v>0</v>
      </c>
      <c r="Z48" s="60"/>
      <c r="AA48" s="52"/>
      <c r="AB48" s="11">
        <f>SUM(Z48:AA48)</f>
        <v>0</v>
      </c>
      <c r="AC48" s="60"/>
      <c r="AD48" s="52"/>
      <c r="AE48" s="11">
        <f>SUM(AC48:AD48)</f>
        <v>0</v>
      </c>
      <c r="AF48" s="60"/>
      <c r="AG48" s="52"/>
      <c r="AH48" s="11">
        <f>SUM(AF48:AG48)</f>
        <v>0</v>
      </c>
      <c r="AI48" s="60"/>
      <c r="AJ48" s="52"/>
      <c r="AK48" s="11">
        <f>SUM(AI48:AJ48)</f>
        <v>0</v>
      </c>
      <c r="AL48" s="60"/>
      <c r="AM48" s="52"/>
      <c r="AN48" s="11">
        <f>SUM(AL48:AM48)</f>
        <v>0</v>
      </c>
      <c r="AO48" s="60"/>
      <c r="AP48" s="52"/>
      <c r="AQ48" s="11">
        <f>SUM(AO48:AP48)</f>
        <v>0</v>
      </c>
      <c r="AR48" s="60"/>
      <c r="AS48" s="52"/>
      <c r="AT48" s="11">
        <f>SUM(AR48:AS48)</f>
        <v>0</v>
      </c>
      <c r="AU48" s="60"/>
      <c r="AV48" s="52"/>
      <c r="AW48" s="11">
        <f>SUM(AU48:AV48)</f>
        <v>0</v>
      </c>
      <c r="AX48" s="60"/>
      <c r="AY48" s="52"/>
      <c r="AZ48" s="11">
        <f>SUM(AX48:AY48)</f>
        <v>0</v>
      </c>
      <c r="BA48" s="60"/>
      <c r="BB48" s="52"/>
      <c r="BC48" s="11">
        <f>SUM(BA48:BB48)</f>
        <v>0</v>
      </c>
      <c r="BD48" s="60"/>
      <c r="BE48" s="52"/>
      <c r="BF48" s="11">
        <f>SUM(BD48:BE48)</f>
        <v>0</v>
      </c>
      <c r="BG48" s="60"/>
      <c r="BH48" s="52"/>
      <c r="BI48" s="11">
        <f>SUM(BG48:BH48)</f>
        <v>0</v>
      </c>
      <c r="BJ48" s="60"/>
      <c r="BK48" s="52"/>
      <c r="BL48" s="11">
        <f>SUM(BJ48:BK48)</f>
        <v>0</v>
      </c>
      <c r="BM48" s="65"/>
      <c r="BN48" s="52"/>
      <c r="BO48" s="11">
        <f t="shared" ref="BO48:BO65" si="68">SUM(BM48:BN48)</f>
        <v>0</v>
      </c>
      <c r="BP48" s="60"/>
      <c r="BQ48" s="52"/>
      <c r="BR48" s="11">
        <f>SUM(BP48:BQ48)</f>
        <v>0</v>
      </c>
      <c r="BS48" s="60"/>
      <c r="BT48" s="52"/>
      <c r="BU48" s="11">
        <f>SUM(BS48:BT48)</f>
        <v>0</v>
      </c>
      <c r="BV48" s="60"/>
      <c r="BW48" s="52"/>
      <c r="BX48" s="11">
        <f>SUM(BV48:BW48)</f>
        <v>0</v>
      </c>
      <c r="BY48" s="43">
        <f t="shared" ref="BY48:BY65" si="69">SUM(BX48,BU48,BR48,BO48,BL48,BI48,BF48,BC48,AZ48,AW48,AT48,AQ48,AN48,AK48,AH48,AE48,AB48,Y48,V48,S48,P48,L48,H48,E48)</f>
        <v>2</v>
      </c>
      <c r="BZ48" s="60"/>
      <c r="CA48" s="60"/>
      <c r="CB48" s="11">
        <f>SUM(BZ48:CA48)</f>
        <v>0</v>
      </c>
      <c r="CC48" s="60"/>
      <c r="CD48" s="60"/>
      <c r="CE48" s="143"/>
      <c r="CF48" s="11">
        <f>SUM(CC48:CE48)</f>
        <v>0</v>
      </c>
      <c r="CG48" s="60"/>
      <c r="CH48" s="60"/>
      <c r="CI48" s="11">
        <f>SUM(CG48:CH48)</f>
        <v>0</v>
      </c>
      <c r="CJ48" s="136">
        <f t="shared" si="1"/>
        <v>2</v>
      </c>
    </row>
    <row r="49" spans="1:88" ht="13.5" customHeight="1" x14ac:dyDescent="0.4">
      <c r="A49" s="50" t="s">
        <v>135</v>
      </c>
      <c r="B49" s="36"/>
      <c r="C49" s="65"/>
      <c r="D49" s="60"/>
      <c r="E49" s="11">
        <f t="shared" ref="E49:E72" si="70">SUM(C49:D49)</f>
        <v>0</v>
      </c>
      <c r="F49" s="60"/>
      <c r="G49" s="60"/>
      <c r="H49" s="11">
        <f t="shared" si="48"/>
        <v>0</v>
      </c>
      <c r="I49" s="60"/>
      <c r="J49" s="60">
        <v>1</v>
      </c>
      <c r="K49" s="143"/>
      <c r="L49" s="11">
        <f t="shared" si="66"/>
        <v>1</v>
      </c>
      <c r="M49" s="60"/>
      <c r="N49" s="60"/>
      <c r="O49" s="143"/>
      <c r="P49" s="11">
        <f t="shared" si="67"/>
        <v>0</v>
      </c>
      <c r="Q49" s="60"/>
      <c r="R49" s="60"/>
      <c r="S49" s="11">
        <f t="shared" si="0"/>
        <v>0</v>
      </c>
      <c r="T49" s="60"/>
      <c r="U49" s="60"/>
      <c r="V49" s="11">
        <f t="shared" ref="V49:V68" si="71">SUM(T49:U49)</f>
        <v>0</v>
      </c>
      <c r="W49" s="60"/>
      <c r="X49" s="60"/>
      <c r="Y49" s="11">
        <f t="shared" ref="Y49:Y55" si="72">SUM(W49:X49)</f>
        <v>0</v>
      </c>
      <c r="Z49" s="60"/>
      <c r="AA49" s="52"/>
      <c r="AB49" s="11">
        <f t="shared" ref="AB49:AB68" si="73">SUM(Z49:AA49)</f>
        <v>0</v>
      </c>
      <c r="AC49" s="60"/>
      <c r="AD49" s="52"/>
      <c r="AE49" s="11">
        <f t="shared" ref="AE49:AE55" si="74">SUM(AC49:AD49)</f>
        <v>0</v>
      </c>
      <c r="AF49" s="60"/>
      <c r="AG49" s="52"/>
      <c r="AH49" s="11">
        <f t="shared" ref="AH49:AH55" si="75">SUM(AF49:AG49)</f>
        <v>0</v>
      </c>
      <c r="AI49" s="60"/>
      <c r="AJ49" s="52"/>
      <c r="AK49" s="11">
        <f t="shared" ref="AK49:AK72" si="76">SUM(AI49:AJ49)</f>
        <v>0</v>
      </c>
      <c r="AL49" s="60"/>
      <c r="AM49" s="52"/>
      <c r="AN49" s="11">
        <f t="shared" ref="AN49:AN68" si="77">SUM(AL49:AM49)</f>
        <v>0</v>
      </c>
      <c r="AO49" s="60"/>
      <c r="AP49" s="52"/>
      <c r="AQ49" s="11">
        <f t="shared" ref="AQ49:AQ55" si="78">SUM(AO49:AP49)</f>
        <v>0</v>
      </c>
      <c r="AR49" s="60"/>
      <c r="AS49" s="52"/>
      <c r="AT49" s="11">
        <f t="shared" ref="AT49:AT55" si="79">SUM(AR49:AS49)</f>
        <v>0</v>
      </c>
      <c r="AU49" s="60"/>
      <c r="AV49" s="52"/>
      <c r="AW49" s="11">
        <f t="shared" ref="AW49:AW55" si="80">SUM(AU49:AV49)</f>
        <v>0</v>
      </c>
      <c r="AX49" s="60"/>
      <c r="AY49" s="52"/>
      <c r="AZ49" s="11">
        <f t="shared" ref="AZ49:AZ55" si="81">SUM(AX49:AY49)</f>
        <v>0</v>
      </c>
      <c r="BA49" s="60"/>
      <c r="BB49" s="52"/>
      <c r="BC49" s="11">
        <f t="shared" ref="BC49:BC55" si="82">SUM(BA49:BB49)</f>
        <v>0</v>
      </c>
      <c r="BD49" s="60"/>
      <c r="BE49" s="52"/>
      <c r="BF49" s="11">
        <f t="shared" ref="BF49:BF55" si="83">SUM(BD49:BE49)</f>
        <v>0</v>
      </c>
      <c r="BG49" s="60"/>
      <c r="BH49" s="52"/>
      <c r="BI49" s="11">
        <f t="shared" ref="BI49:BI55" si="84">SUM(BG49:BH49)</f>
        <v>0</v>
      </c>
      <c r="BJ49" s="60"/>
      <c r="BK49" s="52"/>
      <c r="BL49" s="11">
        <f t="shared" ref="BL49:BL55" si="85">SUM(BJ49:BK49)</f>
        <v>0</v>
      </c>
      <c r="BM49" s="65"/>
      <c r="BN49" s="52"/>
      <c r="BO49" s="11">
        <f t="shared" si="68"/>
        <v>0</v>
      </c>
      <c r="BP49" s="60"/>
      <c r="BQ49" s="52"/>
      <c r="BR49" s="11">
        <f t="shared" ref="BR49:BR72" si="86">SUM(BP49:BQ49)</f>
        <v>0</v>
      </c>
      <c r="BS49" s="60"/>
      <c r="BT49" s="52"/>
      <c r="BU49" s="11">
        <f t="shared" ref="BU49:BU55" si="87">SUM(BS49:BT49)</f>
        <v>0</v>
      </c>
      <c r="BV49" s="60"/>
      <c r="BW49" s="52"/>
      <c r="BX49" s="11">
        <f t="shared" ref="BX49:BX55" si="88">SUM(BV49:BW49)</f>
        <v>0</v>
      </c>
      <c r="BY49" s="43">
        <f t="shared" si="69"/>
        <v>1</v>
      </c>
      <c r="BZ49" s="60"/>
      <c r="CA49" s="60"/>
      <c r="CB49" s="11">
        <f t="shared" ref="CB49:CB65" si="89">SUM(BZ49:CA49)</f>
        <v>0</v>
      </c>
      <c r="CC49" s="60"/>
      <c r="CD49" s="60"/>
      <c r="CE49" s="143"/>
      <c r="CF49" s="11">
        <f t="shared" ref="CF49:CF65" si="90">SUM(CC49:CE49)</f>
        <v>0</v>
      </c>
      <c r="CG49" s="60"/>
      <c r="CH49" s="60"/>
      <c r="CI49" s="11">
        <f t="shared" ref="CI49:CI65" si="91">SUM(CG49:CH49)</f>
        <v>0</v>
      </c>
      <c r="CJ49" s="136">
        <f t="shared" si="1"/>
        <v>1</v>
      </c>
    </row>
    <row r="50" spans="1:88" ht="13.5" customHeight="1" x14ac:dyDescent="0.4">
      <c r="A50" s="50" t="s">
        <v>136</v>
      </c>
      <c r="B50" s="36"/>
      <c r="C50" s="65"/>
      <c r="D50" s="60"/>
      <c r="E50" s="11">
        <f t="shared" si="70"/>
        <v>0</v>
      </c>
      <c r="F50" s="60"/>
      <c r="G50" s="60"/>
      <c r="H50" s="11">
        <f t="shared" si="48"/>
        <v>0</v>
      </c>
      <c r="I50" s="60">
        <v>1</v>
      </c>
      <c r="J50" s="60"/>
      <c r="K50" s="143"/>
      <c r="L50" s="11">
        <f t="shared" si="66"/>
        <v>1</v>
      </c>
      <c r="M50" s="60"/>
      <c r="N50" s="60"/>
      <c r="O50" s="143"/>
      <c r="P50" s="11">
        <f t="shared" si="67"/>
        <v>0</v>
      </c>
      <c r="Q50" s="60"/>
      <c r="R50" s="60"/>
      <c r="S50" s="11">
        <f t="shared" si="0"/>
        <v>0</v>
      </c>
      <c r="T50" s="60"/>
      <c r="U50" s="60"/>
      <c r="V50" s="11">
        <f t="shared" si="71"/>
        <v>0</v>
      </c>
      <c r="W50" s="60"/>
      <c r="X50" s="60"/>
      <c r="Y50" s="11">
        <f t="shared" si="72"/>
        <v>0</v>
      </c>
      <c r="Z50" s="60"/>
      <c r="AA50" s="52"/>
      <c r="AB50" s="11">
        <f t="shared" si="73"/>
        <v>0</v>
      </c>
      <c r="AC50" s="60"/>
      <c r="AD50" s="52"/>
      <c r="AE50" s="11">
        <f t="shared" si="74"/>
        <v>0</v>
      </c>
      <c r="AF50" s="60"/>
      <c r="AG50" s="52"/>
      <c r="AH50" s="11">
        <f t="shared" si="75"/>
        <v>0</v>
      </c>
      <c r="AI50" s="60"/>
      <c r="AJ50" s="52"/>
      <c r="AK50" s="11">
        <f t="shared" si="76"/>
        <v>0</v>
      </c>
      <c r="AL50" s="60"/>
      <c r="AM50" s="52"/>
      <c r="AN50" s="11">
        <f t="shared" si="77"/>
        <v>0</v>
      </c>
      <c r="AO50" s="60"/>
      <c r="AP50" s="52"/>
      <c r="AQ50" s="11">
        <f t="shared" si="78"/>
        <v>0</v>
      </c>
      <c r="AR50" s="60"/>
      <c r="AS50" s="52"/>
      <c r="AT50" s="11">
        <f t="shared" si="79"/>
        <v>0</v>
      </c>
      <c r="AU50" s="60"/>
      <c r="AV50" s="52"/>
      <c r="AW50" s="11">
        <f t="shared" si="80"/>
        <v>0</v>
      </c>
      <c r="AX50" s="60"/>
      <c r="AY50" s="52"/>
      <c r="AZ50" s="11">
        <f t="shared" si="81"/>
        <v>0</v>
      </c>
      <c r="BA50" s="60"/>
      <c r="BB50" s="52"/>
      <c r="BC50" s="11">
        <f t="shared" si="82"/>
        <v>0</v>
      </c>
      <c r="BD50" s="60"/>
      <c r="BE50" s="52"/>
      <c r="BF50" s="11">
        <f t="shared" si="83"/>
        <v>0</v>
      </c>
      <c r="BG50" s="60"/>
      <c r="BH50" s="52"/>
      <c r="BI50" s="11">
        <f t="shared" si="84"/>
        <v>0</v>
      </c>
      <c r="BJ50" s="60"/>
      <c r="BK50" s="52"/>
      <c r="BL50" s="11">
        <f t="shared" si="85"/>
        <v>0</v>
      </c>
      <c r="BM50" s="65"/>
      <c r="BN50" s="52"/>
      <c r="BO50" s="11">
        <f t="shared" si="68"/>
        <v>0</v>
      </c>
      <c r="BP50" s="60"/>
      <c r="BQ50" s="52"/>
      <c r="BR50" s="11">
        <f t="shared" si="86"/>
        <v>0</v>
      </c>
      <c r="BS50" s="60"/>
      <c r="BT50" s="52"/>
      <c r="BU50" s="11">
        <f t="shared" si="87"/>
        <v>0</v>
      </c>
      <c r="BV50" s="60"/>
      <c r="BW50" s="52"/>
      <c r="BX50" s="11">
        <f t="shared" si="88"/>
        <v>0</v>
      </c>
      <c r="BY50" s="43">
        <f t="shared" si="69"/>
        <v>1</v>
      </c>
      <c r="BZ50" s="60"/>
      <c r="CA50" s="60"/>
      <c r="CB50" s="11">
        <f t="shared" si="89"/>
        <v>0</v>
      </c>
      <c r="CC50" s="60"/>
      <c r="CD50" s="60"/>
      <c r="CE50" s="143"/>
      <c r="CF50" s="11">
        <f t="shared" si="90"/>
        <v>0</v>
      </c>
      <c r="CG50" s="60"/>
      <c r="CH50" s="60"/>
      <c r="CI50" s="11">
        <f t="shared" si="91"/>
        <v>0</v>
      </c>
      <c r="CJ50" s="136">
        <f t="shared" si="1"/>
        <v>1</v>
      </c>
    </row>
    <row r="51" spans="1:88" ht="13.5" customHeight="1" x14ac:dyDescent="0.4">
      <c r="A51" s="50" t="s">
        <v>137</v>
      </c>
      <c r="B51" s="36"/>
      <c r="C51" s="65"/>
      <c r="D51" s="60"/>
      <c r="E51" s="11">
        <f t="shared" si="70"/>
        <v>0</v>
      </c>
      <c r="F51" s="60"/>
      <c r="G51" s="60"/>
      <c r="H51" s="11">
        <f t="shared" si="48"/>
        <v>0</v>
      </c>
      <c r="I51" s="60">
        <v>1</v>
      </c>
      <c r="J51" s="60"/>
      <c r="K51" s="143"/>
      <c r="L51" s="11">
        <f t="shared" si="66"/>
        <v>1</v>
      </c>
      <c r="M51" s="60"/>
      <c r="N51" s="60"/>
      <c r="O51" s="143"/>
      <c r="P51" s="11">
        <f t="shared" si="67"/>
        <v>0</v>
      </c>
      <c r="Q51" s="60"/>
      <c r="R51" s="60"/>
      <c r="S51" s="11">
        <f t="shared" si="0"/>
        <v>0</v>
      </c>
      <c r="T51" s="60"/>
      <c r="U51" s="60"/>
      <c r="V51" s="11">
        <f t="shared" si="71"/>
        <v>0</v>
      </c>
      <c r="W51" s="60"/>
      <c r="X51" s="60"/>
      <c r="Y51" s="11">
        <f t="shared" si="72"/>
        <v>0</v>
      </c>
      <c r="Z51" s="60"/>
      <c r="AA51" s="52"/>
      <c r="AB51" s="11">
        <f t="shared" si="73"/>
        <v>0</v>
      </c>
      <c r="AC51" s="60"/>
      <c r="AD51" s="52"/>
      <c r="AE51" s="11">
        <f t="shared" si="74"/>
        <v>0</v>
      </c>
      <c r="AF51" s="60"/>
      <c r="AG51" s="52"/>
      <c r="AH51" s="11">
        <f t="shared" si="75"/>
        <v>0</v>
      </c>
      <c r="AI51" s="60"/>
      <c r="AJ51" s="52"/>
      <c r="AK51" s="11">
        <f t="shared" si="76"/>
        <v>0</v>
      </c>
      <c r="AL51" s="60"/>
      <c r="AM51" s="52"/>
      <c r="AN51" s="11">
        <f t="shared" si="77"/>
        <v>0</v>
      </c>
      <c r="AO51" s="60"/>
      <c r="AP51" s="52"/>
      <c r="AQ51" s="11">
        <f t="shared" si="78"/>
        <v>0</v>
      </c>
      <c r="AR51" s="60"/>
      <c r="AS51" s="52"/>
      <c r="AT51" s="11">
        <f t="shared" si="79"/>
        <v>0</v>
      </c>
      <c r="AU51" s="60"/>
      <c r="AV51" s="52"/>
      <c r="AW51" s="11">
        <f t="shared" si="80"/>
        <v>0</v>
      </c>
      <c r="AX51" s="60"/>
      <c r="AY51" s="52"/>
      <c r="AZ51" s="11">
        <f t="shared" si="81"/>
        <v>0</v>
      </c>
      <c r="BA51" s="60"/>
      <c r="BB51" s="52"/>
      <c r="BC51" s="11">
        <f t="shared" si="82"/>
        <v>0</v>
      </c>
      <c r="BD51" s="60"/>
      <c r="BE51" s="52"/>
      <c r="BF51" s="11">
        <f t="shared" si="83"/>
        <v>0</v>
      </c>
      <c r="BG51" s="60"/>
      <c r="BH51" s="52"/>
      <c r="BI51" s="11">
        <f t="shared" si="84"/>
        <v>0</v>
      </c>
      <c r="BJ51" s="60"/>
      <c r="BK51" s="52"/>
      <c r="BL51" s="11">
        <f t="shared" si="85"/>
        <v>0</v>
      </c>
      <c r="BM51" s="65"/>
      <c r="BN51" s="52"/>
      <c r="BO51" s="11">
        <f t="shared" si="68"/>
        <v>0</v>
      </c>
      <c r="BP51" s="60"/>
      <c r="BQ51" s="52"/>
      <c r="BR51" s="11">
        <f t="shared" si="86"/>
        <v>0</v>
      </c>
      <c r="BS51" s="60"/>
      <c r="BT51" s="52"/>
      <c r="BU51" s="11">
        <f t="shared" si="87"/>
        <v>0</v>
      </c>
      <c r="BV51" s="60"/>
      <c r="BW51" s="52"/>
      <c r="BX51" s="11">
        <f t="shared" si="88"/>
        <v>0</v>
      </c>
      <c r="BY51" s="43">
        <f t="shared" si="69"/>
        <v>1</v>
      </c>
      <c r="BZ51" s="60"/>
      <c r="CA51" s="60"/>
      <c r="CB51" s="11">
        <f t="shared" si="89"/>
        <v>0</v>
      </c>
      <c r="CC51" s="60"/>
      <c r="CD51" s="60"/>
      <c r="CE51" s="143"/>
      <c r="CF51" s="11">
        <f t="shared" si="90"/>
        <v>0</v>
      </c>
      <c r="CG51" s="60"/>
      <c r="CH51" s="60"/>
      <c r="CI51" s="11">
        <f t="shared" si="91"/>
        <v>0</v>
      </c>
      <c r="CJ51" s="136">
        <f t="shared" si="1"/>
        <v>1</v>
      </c>
    </row>
    <row r="52" spans="1:88" ht="13.5" customHeight="1" x14ac:dyDescent="0.4">
      <c r="A52" s="50" t="s">
        <v>138</v>
      </c>
      <c r="B52" s="36"/>
      <c r="C52" s="65"/>
      <c r="D52" s="60"/>
      <c r="E52" s="11">
        <f t="shared" si="70"/>
        <v>0</v>
      </c>
      <c r="F52" s="60"/>
      <c r="G52" s="60"/>
      <c r="H52" s="11">
        <f t="shared" si="48"/>
        <v>0</v>
      </c>
      <c r="I52" s="60"/>
      <c r="J52" s="60">
        <v>1</v>
      </c>
      <c r="K52" s="143"/>
      <c r="L52" s="11">
        <f t="shared" si="66"/>
        <v>1</v>
      </c>
      <c r="M52" s="60"/>
      <c r="N52" s="60"/>
      <c r="O52" s="143"/>
      <c r="P52" s="11">
        <f t="shared" si="67"/>
        <v>0</v>
      </c>
      <c r="Q52" s="60"/>
      <c r="R52" s="60"/>
      <c r="S52" s="11">
        <f t="shared" si="0"/>
        <v>0</v>
      </c>
      <c r="T52" s="60"/>
      <c r="U52" s="60"/>
      <c r="V52" s="11">
        <f t="shared" si="71"/>
        <v>0</v>
      </c>
      <c r="W52" s="60"/>
      <c r="X52" s="60"/>
      <c r="Y52" s="11">
        <f t="shared" si="72"/>
        <v>0</v>
      </c>
      <c r="Z52" s="60"/>
      <c r="AA52" s="52"/>
      <c r="AB52" s="11">
        <f t="shared" si="73"/>
        <v>0</v>
      </c>
      <c r="AC52" s="60"/>
      <c r="AD52" s="52"/>
      <c r="AE52" s="11">
        <f t="shared" si="74"/>
        <v>0</v>
      </c>
      <c r="AF52" s="60"/>
      <c r="AG52" s="52"/>
      <c r="AH52" s="11">
        <f t="shared" si="75"/>
        <v>0</v>
      </c>
      <c r="AI52" s="60"/>
      <c r="AJ52" s="52"/>
      <c r="AK52" s="11">
        <f t="shared" si="76"/>
        <v>0</v>
      </c>
      <c r="AL52" s="60"/>
      <c r="AM52" s="52"/>
      <c r="AN52" s="11">
        <f t="shared" si="77"/>
        <v>0</v>
      </c>
      <c r="AO52" s="60"/>
      <c r="AP52" s="52"/>
      <c r="AQ52" s="11">
        <f t="shared" si="78"/>
        <v>0</v>
      </c>
      <c r="AR52" s="60"/>
      <c r="AS52" s="52"/>
      <c r="AT52" s="11">
        <f t="shared" si="79"/>
        <v>0</v>
      </c>
      <c r="AU52" s="60"/>
      <c r="AV52" s="52"/>
      <c r="AW52" s="11">
        <f t="shared" si="80"/>
        <v>0</v>
      </c>
      <c r="AX52" s="60"/>
      <c r="AY52" s="52"/>
      <c r="AZ52" s="11">
        <f t="shared" si="81"/>
        <v>0</v>
      </c>
      <c r="BA52" s="60"/>
      <c r="BB52" s="52"/>
      <c r="BC52" s="11">
        <f t="shared" si="82"/>
        <v>0</v>
      </c>
      <c r="BD52" s="60"/>
      <c r="BE52" s="52"/>
      <c r="BF52" s="11">
        <f t="shared" si="83"/>
        <v>0</v>
      </c>
      <c r="BG52" s="60"/>
      <c r="BH52" s="52"/>
      <c r="BI52" s="11">
        <f t="shared" si="84"/>
        <v>0</v>
      </c>
      <c r="BJ52" s="60"/>
      <c r="BK52" s="52"/>
      <c r="BL52" s="11">
        <f t="shared" si="85"/>
        <v>0</v>
      </c>
      <c r="BM52" s="65"/>
      <c r="BN52" s="52"/>
      <c r="BO52" s="11">
        <f t="shared" si="68"/>
        <v>0</v>
      </c>
      <c r="BP52" s="60"/>
      <c r="BQ52" s="52"/>
      <c r="BR52" s="11">
        <f t="shared" si="86"/>
        <v>0</v>
      </c>
      <c r="BS52" s="60"/>
      <c r="BT52" s="52"/>
      <c r="BU52" s="11">
        <f t="shared" si="87"/>
        <v>0</v>
      </c>
      <c r="BV52" s="60"/>
      <c r="BW52" s="52"/>
      <c r="BX52" s="11">
        <f t="shared" si="88"/>
        <v>0</v>
      </c>
      <c r="BY52" s="43">
        <f t="shared" si="69"/>
        <v>1</v>
      </c>
      <c r="BZ52" s="60"/>
      <c r="CA52" s="60"/>
      <c r="CB52" s="11">
        <f t="shared" si="89"/>
        <v>0</v>
      </c>
      <c r="CC52" s="60"/>
      <c r="CD52" s="60"/>
      <c r="CE52" s="143"/>
      <c r="CF52" s="11">
        <f t="shared" si="90"/>
        <v>0</v>
      </c>
      <c r="CG52" s="60"/>
      <c r="CH52" s="60"/>
      <c r="CI52" s="11">
        <f t="shared" si="91"/>
        <v>0</v>
      </c>
      <c r="CJ52" s="136">
        <f t="shared" si="1"/>
        <v>1</v>
      </c>
    </row>
    <row r="53" spans="1:88" ht="13.5" customHeight="1" x14ac:dyDescent="0.4">
      <c r="A53" s="50" t="s">
        <v>139</v>
      </c>
      <c r="B53" s="36"/>
      <c r="C53" s="65"/>
      <c r="D53" s="60"/>
      <c r="E53" s="11">
        <f t="shared" si="70"/>
        <v>0</v>
      </c>
      <c r="F53" s="60"/>
      <c r="G53" s="60"/>
      <c r="H53" s="11">
        <f t="shared" si="48"/>
        <v>0</v>
      </c>
      <c r="I53" s="60"/>
      <c r="J53" s="60">
        <v>1</v>
      </c>
      <c r="K53" s="143"/>
      <c r="L53" s="11">
        <f t="shared" si="66"/>
        <v>1</v>
      </c>
      <c r="M53" s="60"/>
      <c r="N53" s="60"/>
      <c r="O53" s="143"/>
      <c r="P53" s="11">
        <f t="shared" si="67"/>
        <v>0</v>
      </c>
      <c r="Q53" s="60"/>
      <c r="R53" s="60"/>
      <c r="S53" s="11">
        <f t="shared" si="0"/>
        <v>0</v>
      </c>
      <c r="T53" s="60"/>
      <c r="U53" s="60"/>
      <c r="V53" s="11">
        <f t="shared" si="71"/>
        <v>0</v>
      </c>
      <c r="W53" s="60"/>
      <c r="X53" s="60"/>
      <c r="Y53" s="11">
        <f t="shared" si="72"/>
        <v>0</v>
      </c>
      <c r="Z53" s="60"/>
      <c r="AA53" s="52"/>
      <c r="AB53" s="11">
        <f t="shared" si="73"/>
        <v>0</v>
      </c>
      <c r="AC53" s="60"/>
      <c r="AD53" s="52"/>
      <c r="AE53" s="11">
        <f t="shared" si="74"/>
        <v>0</v>
      </c>
      <c r="AF53" s="60"/>
      <c r="AG53" s="52"/>
      <c r="AH53" s="11">
        <f t="shared" si="75"/>
        <v>0</v>
      </c>
      <c r="AI53" s="60"/>
      <c r="AJ53" s="52"/>
      <c r="AK53" s="11">
        <f t="shared" si="76"/>
        <v>0</v>
      </c>
      <c r="AL53" s="60"/>
      <c r="AM53" s="52"/>
      <c r="AN53" s="11">
        <f t="shared" si="77"/>
        <v>0</v>
      </c>
      <c r="AO53" s="60"/>
      <c r="AP53" s="52"/>
      <c r="AQ53" s="11">
        <f t="shared" si="78"/>
        <v>0</v>
      </c>
      <c r="AR53" s="60"/>
      <c r="AS53" s="52"/>
      <c r="AT53" s="11">
        <f t="shared" si="79"/>
        <v>0</v>
      </c>
      <c r="AU53" s="60"/>
      <c r="AV53" s="52"/>
      <c r="AW53" s="11">
        <f t="shared" si="80"/>
        <v>0</v>
      </c>
      <c r="AX53" s="60"/>
      <c r="AY53" s="52"/>
      <c r="AZ53" s="11">
        <f t="shared" si="81"/>
        <v>0</v>
      </c>
      <c r="BA53" s="60"/>
      <c r="BB53" s="52"/>
      <c r="BC53" s="11">
        <f t="shared" si="82"/>
        <v>0</v>
      </c>
      <c r="BD53" s="60"/>
      <c r="BE53" s="52"/>
      <c r="BF53" s="11">
        <f t="shared" si="83"/>
        <v>0</v>
      </c>
      <c r="BG53" s="60"/>
      <c r="BH53" s="52"/>
      <c r="BI53" s="11">
        <f t="shared" si="84"/>
        <v>0</v>
      </c>
      <c r="BJ53" s="60"/>
      <c r="BK53" s="52"/>
      <c r="BL53" s="11">
        <f t="shared" si="85"/>
        <v>0</v>
      </c>
      <c r="BM53" s="65"/>
      <c r="BN53" s="52"/>
      <c r="BO53" s="11">
        <f t="shared" si="68"/>
        <v>0</v>
      </c>
      <c r="BP53" s="60"/>
      <c r="BQ53" s="52"/>
      <c r="BR53" s="11">
        <f t="shared" si="86"/>
        <v>0</v>
      </c>
      <c r="BS53" s="60"/>
      <c r="BT53" s="52"/>
      <c r="BU53" s="11">
        <f t="shared" si="87"/>
        <v>0</v>
      </c>
      <c r="BV53" s="60"/>
      <c r="BW53" s="52"/>
      <c r="BX53" s="11">
        <f t="shared" si="88"/>
        <v>0</v>
      </c>
      <c r="BY53" s="43">
        <f t="shared" si="69"/>
        <v>1</v>
      </c>
      <c r="BZ53" s="60"/>
      <c r="CA53" s="60"/>
      <c r="CB53" s="11">
        <f t="shared" si="89"/>
        <v>0</v>
      </c>
      <c r="CC53" s="60"/>
      <c r="CD53" s="60"/>
      <c r="CE53" s="143"/>
      <c r="CF53" s="11">
        <f t="shared" si="90"/>
        <v>0</v>
      </c>
      <c r="CG53" s="60"/>
      <c r="CH53" s="60"/>
      <c r="CI53" s="11">
        <f t="shared" si="91"/>
        <v>0</v>
      </c>
      <c r="CJ53" s="136">
        <f t="shared" si="1"/>
        <v>1</v>
      </c>
    </row>
    <row r="54" spans="1:88" ht="13.5" customHeight="1" x14ac:dyDescent="0.4">
      <c r="A54" s="50" t="s">
        <v>140</v>
      </c>
      <c r="B54" s="36"/>
      <c r="C54" s="65"/>
      <c r="D54" s="60"/>
      <c r="E54" s="11">
        <f t="shared" si="70"/>
        <v>0</v>
      </c>
      <c r="F54" s="60"/>
      <c r="G54" s="60"/>
      <c r="H54" s="11">
        <f t="shared" si="48"/>
        <v>0</v>
      </c>
      <c r="I54" s="60"/>
      <c r="J54" s="60">
        <v>1</v>
      </c>
      <c r="K54" s="143"/>
      <c r="L54" s="11">
        <f t="shared" si="66"/>
        <v>1</v>
      </c>
      <c r="M54" s="60"/>
      <c r="N54" s="60"/>
      <c r="O54" s="143"/>
      <c r="P54" s="11">
        <f t="shared" si="67"/>
        <v>0</v>
      </c>
      <c r="Q54" s="60"/>
      <c r="R54" s="60"/>
      <c r="S54" s="11">
        <f t="shared" si="0"/>
        <v>0</v>
      </c>
      <c r="T54" s="60"/>
      <c r="U54" s="60"/>
      <c r="V54" s="11">
        <f t="shared" si="71"/>
        <v>0</v>
      </c>
      <c r="W54" s="60"/>
      <c r="X54" s="60"/>
      <c r="Y54" s="11">
        <f t="shared" si="72"/>
        <v>0</v>
      </c>
      <c r="Z54" s="60"/>
      <c r="AA54" s="52"/>
      <c r="AB54" s="11">
        <f t="shared" si="73"/>
        <v>0</v>
      </c>
      <c r="AC54" s="60"/>
      <c r="AD54" s="52"/>
      <c r="AE54" s="11">
        <f t="shared" si="74"/>
        <v>0</v>
      </c>
      <c r="AF54" s="60"/>
      <c r="AG54" s="52"/>
      <c r="AH54" s="11">
        <f t="shared" si="75"/>
        <v>0</v>
      </c>
      <c r="AI54" s="60"/>
      <c r="AJ54" s="52"/>
      <c r="AK54" s="11">
        <f t="shared" si="76"/>
        <v>0</v>
      </c>
      <c r="AL54" s="60"/>
      <c r="AM54" s="52"/>
      <c r="AN54" s="11">
        <f t="shared" si="77"/>
        <v>0</v>
      </c>
      <c r="AO54" s="60"/>
      <c r="AP54" s="52"/>
      <c r="AQ54" s="11">
        <f t="shared" si="78"/>
        <v>0</v>
      </c>
      <c r="AR54" s="60"/>
      <c r="AS54" s="52"/>
      <c r="AT54" s="11">
        <f t="shared" si="79"/>
        <v>0</v>
      </c>
      <c r="AU54" s="60"/>
      <c r="AV54" s="52"/>
      <c r="AW54" s="11">
        <f t="shared" si="80"/>
        <v>0</v>
      </c>
      <c r="AX54" s="60"/>
      <c r="AY54" s="52"/>
      <c r="AZ54" s="11">
        <f t="shared" si="81"/>
        <v>0</v>
      </c>
      <c r="BA54" s="60"/>
      <c r="BB54" s="52"/>
      <c r="BC54" s="11">
        <f t="shared" si="82"/>
        <v>0</v>
      </c>
      <c r="BD54" s="60"/>
      <c r="BE54" s="52"/>
      <c r="BF54" s="11">
        <f t="shared" si="83"/>
        <v>0</v>
      </c>
      <c r="BG54" s="60"/>
      <c r="BH54" s="52"/>
      <c r="BI54" s="11">
        <f t="shared" si="84"/>
        <v>0</v>
      </c>
      <c r="BJ54" s="60"/>
      <c r="BK54" s="52"/>
      <c r="BL54" s="11">
        <f t="shared" si="85"/>
        <v>0</v>
      </c>
      <c r="BM54" s="65"/>
      <c r="BN54" s="52"/>
      <c r="BO54" s="11">
        <f t="shared" si="68"/>
        <v>0</v>
      </c>
      <c r="BP54" s="60"/>
      <c r="BQ54" s="52"/>
      <c r="BR54" s="11">
        <f t="shared" si="86"/>
        <v>0</v>
      </c>
      <c r="BS54" s="60"/>
      <c r="BT54" s="52"/>
      <c r="BU54" s="11">
        <f t="shared" si="87"/>
        <v>0</v>
      </c>
      <c r="BV54" s="60"/>
      <c r="BW54" s="52"/>
      <c r="BX54" s="11">
        <f t="shared" si="88"/>
        <v>0</v>
      </c>
      <c r="BY54" s="43">
        <f t="shared" si="69"/>
        <v>1</v>
      </c>
      <c r="BZ54" s="60"/>
      <c r="CA54" s="60"/>
      <c r="CB54" s="11">
        <f t="shared" si="89"/>
        <v>0</v>
      </c>
      <c r="CC54" s="60"/>
      <c r="CD54" s="60"/>
      <c r="CE54" s="143"/>
      <c r="CF54" s="11">
        <f t="shared" si="90"/>
        <v>0</v>
      </c>
      <c r="CG54" s="60"/>
      <c r="CH54" s="60"/>
      <c r="CI54" s="11">
        <f t="shared" si="91"/>
        <v>0</v>
      </c>
      <c r="CJ54" s="136">
        <f t="shared" si="1"/>
        <v>1</v>
      </c>
    </row>
    <row r="55" spans="1:88" ht="13.5" customHeight="1" x14ac:dyDescent="0.4">
      <c r="A55" s="50" t="s">
        <v>141</v>
      </c>
      <c r="B55" s="36"/>
      <c r="C55" s="65"/>
      <c r="D55" s="60"/>
      <c r="E55" s="11">
        <f t="shared" si="70"/>
        <v>0</v>
      </c>
      <c r="F55" s="60"/>
      <c r="G55" s="60"/>
      <c r="H55" s="11">
        <f t="shared" si="48"/>
        <v>0</v>
      </c>
      <c r="I55" s="60">
        <v>1</v>
      </c>
      <c r="J55" s="60"/>
      <c r="K55" s="143"/>
      <c r="L55" s="11">
        <f t="shared" si="66"/>
        <v>1</v>
      </c>
      <c r="M55" s="60"/>
      <c r="N55" s="60"/>
      <c r="O55" s="143"/>
      <c r="P55" s="11">
        <f t="shared" si="67"/>
        <v>0</v>
      </c>
      <c r="Q55" s="60"/>
      <c r="R55" s="60"/>
      <c r="S55" s="11">
        <f t="shared" si="0"/>
        <v>0</v>
      </c>
      <c r="T55" s="60"/>
      <c r="U55" s="60"/>
      <c r="V55" s="11">
        <f t="shared" si="71"/>
        <v>0</v>
      </c>
      <c r="W55" s="60"/>
      <c r="X55" s="60"/>
      <c r="Y55" s="11">
        <f t="shared" si="72"/>
        <v>0</v>
      </c>
      <c r="Z55" s="60"/>
      <c r="AA55" s="52"/>
      <c r="AB55" s="11">
        <f t="shared" si="73"/>
        <v>0</v>
      </c>
      <c r="AC55" s="60"/>
      <c r="AD55" s="52"/>
      <c r="AE55" s="11">
        <f t="shared" si="74"/>
        <v>0</v>
      </c>
      <c r="AF55" s="60"/>
      <c r="AG55" s="52"/>
      <c r="AH55" s="11">
        <f t="shared" si="75"/>
        <v>0</v>
      </c>
      <c r="AI55" s="60"/>
      <c r="AJ55" s="52"/>
      <c r="AK55" s="11">
        <f t="shared" si="76"/>
        <v>0</v>
      </c>
      <c r="AL55" s="60"/>
      <c r="AM55" s="52"/>
      <c r="AN55" s="11">
        <f t="shared" si="77"/>
        <v>0</v>
      </c>
      <c r="AO55" s="60"/>
      <c r="AP55" s="52"/>
      <c r="AQ55" s="11">
        <f t="shared" si="78"/>
        <v>0</v>
      </c>
      <c r="AR55" s="60"/>
      <c r="AS55" s="52"/>
      <c r="AT55" s="11">
        <f t="shared" si="79"/>
        <v>0</v>
      </c>
      <c r="AU55" s="60"/>
      <c r="AV55" s="52"/>
      <c r="AW55" s="11">
        <f t="shared" si="80"/>
        <v>0</v>
      </c>
      <c r="AX55" s="60"/>
      <c r="AY55" s="52"/>
      <c r="AZ55" s="11">
        <f t="shared" si="81"/>
        <v>0</v>
      </c>
      <c r="BA55" s="60"/>
      <c r="BB55" s="52"/>
      <c r="BC55" s="11">
        <f t="shared" si="82"/>
        <v>0</v>
      </c>
      <c r="BD55" s="60"/>
      <c r="BE55" s="52"/>
      <c r="BF55" s="11">
        <f t="shared" si="83"/>
        <v>0</v>
      </c>
      <c r="BG55" s="60"/>
      <c r="BH55" s="52"/>
      <c r="BI55" s="11">
        <f t="shared" si="84"/>
        <v>0</v>
      </c>
      <c r="BJ55" s="60"/>
      <c r="BK55" s="52"/>
      <c r="BL55" s="11">
        <f t="shared" si="85"/>
        <v>0</v>
      </c>
      <c r="BM55" s="65"/>
      <c r="BN55" s="52"/>
      <c r="BO55" s="11">
        <f t="shared" si="68"/>
        <v>0</v>
      </c>
      <c r="BP55" s="60"/>
      <c r="BQ55" s="52"/>
      <c r="BR55" s="11">
        <f t="shared" si="86"/>
        <v>0</v>
      </c>
      <c r="BS55" s="60"/>
      <c r="BT55" s="52"/>
      <c r="BU55" s="11">
        <f t="shared" si="87"/>
        <v>0</v>
      </c>
      <c r="BV55" s="60"/>
      <c r="BW55" s="52"/>
      <c r="BX55" s="11">
        <f t="shared" si="88"/>
        <v>0</v>
      </c>
      <c r="BY55" s="43">
        <f t="shared" si="69"/>
        <v>1</v>
      </c>
      <c r="BZ55" s="60"/>
      <c r="CA55" s="60"/>
      <c r="CB55" s="11">
        <f t="shared" si="89"/>
        <v>0</v>
      </c>
      <c r="CC55" s="60"/>
      <c r="CD55" s="60"/>
      <c r="CE55" s="143"/>
      <c r="CF55" s="11">
        <f t="shared" si="90"/>
        <v>0</v>
      </c>
      <c r="CG55" s="60"/>
      <c r="CH55" s="60"/>
      <c r="CI55" s="11">
        <f t="shared" si="91"/>
        <v>0</v>
      </c>
      <c r="CJ55" s="136">
        <f t="shared" si="1"/>
        <v>1</v>
      </c>
    </row>
    <row r="56" spans="1:88" ht="13.5" customHeight="1" x14ac:dyDescent="0.4">
      <c r="A56" s="50" t="s">
        <v>125</v>
      </c>
      <c r="B56" s="36"/>
      <c r="C56" s="65"/>
      <c r="D56" s="60"/>
      <c r="E56" s="11">
        <f t="shared" ref="E56:E65" si="92">SUM(C56:D56)</f>
        <v>0</v>
      </c>
      <c r="F56" s="60"/>
      <c r="G56" s="60"/>
      <c r="H56" s="11">
        <f t="shared" ref="H56:H65" si="93">SUM(F56:G56)</f>
        <v>0</v>
      </c>
      <c r="I56" s="60">
        <f>1+2+1</f>
        <v>4</v>
      </c>
      <c r="J56" s="60">
        <f>9+11</f>
        <v>20</v>
      </c>
      <c r="K56" s="143"/>
      <c r="L56" s="11">
        <f t="shared" si="66"/>
        <v>24</v>
      </c>
      <c r="M56" s="60"/>
      <c r="N56" s="60"/>
      <c r="O56" s="143"/>
      <c r="P56" s="11">
        <f t="shared" si="67"/>
        <v>0</v>
      </c>
      <c r="Q56" s="60"/>
      <c r="R56" s="60"/>
      <c r="S56" s="11">
        <f t="shared" ref="S56:S65" si="94">SUM(Q56:R56)</f>
        <v>0</v>
      </c>
      <c r="T56" s="60"/>
      <c r="U56" s="60"/>
      <c r="V56" s="11">
        <f t="shared" ref="V56:V65" si="95">SUM(T56:U56)</f>
        <v>0</v>
      </c>
      <c r="W56" s="60"/>
      <c r="X56" s="60"/>
      <c r="Y56" s="11">
        <f t="shared" ref="Y56:Y65" si="96">SUM(W56:X56)</f>
        <v>0</v>
      </c>
      <c r="Z56" s="60"/>
      <c r="AA56" s="52"/>
      <c r="AB56" s="11">
        <f t="shared" ref="AB56:AB65" si="97">SUM(Z56:AA56)</f>
        <v>0</v>
      </c>
      <c r="AC56" s="60"/>
      <c r="AD56" s="52"/>
      <c r="AE56" s="11">
        <f t="shared" ref="AE56:AE65" si="98">SUM(AC56:AD56)</f>
        <v>0</v>
      </c>
      <c r="AF56" s="60"/>
      <c r="AG56" s="52"/>
      <c r="AH56" s="11">
        <f t="shared" ref="AH56:AH65" si="99">SUM(AF56:AG56)</f>
        <v>0</v>
      </c>
      <c r="AI56" s="60"/>
      <c r="AJ56" s="52"/>
      <c r="AK56" s="11">
        <f t="shared" ref="AK56:AK65" si="100">SUM(AI56:AJ56)</f>
        <v>0</v>
      </c>
      <c r="AL56" s="60"/>
      <c r="AM56" s="52"/>
      <c r="AN56" s="11">
        <f t="shared" ref="AN56:AN65" si="101">SUM(AL56:AM56)</f>
        <v>0</v>
      </c>
      <c r="AO56" s="60"/>
      <c r="AP56" s="52"/>
      <c r="AQ56" s="11">
        <f t="shared" ref="AQ56:AQ65" si="102">SUM(AO56:AP56)</f>
        <v>0</v>
      </c>
      <c r="AR56" s="60"/>
      <c r="AS56" s="52"/>
      <c r="AT56" s="11">
        <f t="shared" ref="AT56:AT65" si="103">SUM(AR56:AS56)</f>
        <v>0</v>
      </c>
      <c r="AU56" s="60"/>
      <c r="AV56" s="52"/>
      <c r="AW56" s="11">
        <f t="shared" ref="AW56:AW65" si="104">SUM(AU56:AV56)</f>
        <v>0</v>
      </c>
      <c r="AX56" s="60"/>
      <c r="AY56" s="52"/>
      <c r="AZ56" s="11">
        <f t="shared" ref="AZ56:AZ65" si="105">SUM(AX56:AY56)</f>
        <v>0</v>
      </c>
      <c r="BA56" s="60"/>
      <c r="BB56" s="52"/>
      <c r="BC56" s="11">
        <f t="shared" ref="BC56:BC65" si="106">SUM(BA56:BB56)</f>
        <v>0</v>
      </c>
      <c r="BD56" s="60"/>
      <c r="BE56" s="52"/>
      <c r="BF56" s="11">
        <f t="shared" ref="BF56:BF65" si="107">SUM(BD56:BE56)</f>
        <v>0</v>
      </c>
      <c r="BG56" s="60"/>
      <c r="BH56" s="52"/>
      <c r="BI56" s="11">
        <f t="shared" ref="BI56:BI65" si="108">SUM(BG56:BH56)</f>
        <v>0</v>
      </c>
      <c r="BJ56" s="60"/>
      <c r="BK56" s="52"/>
      <c r="BL56" s="11">
        <f t="shared" ref="BL56:BL65" si="109">SUM(BJ56:BK56)</f>
        <v>0</v>
      </c>
      <c r="BM56" s="65"/>
      <c r="BN56" s="52"/>
      <c r="BO56" s="11">
        <f t="shared" si="68"/>
        <v>0</v>
      </c>
      <c r="BP56" s="60"/>
      <c r="BQ56" s="52"/>
      <c r="BR56" s="11">
        <f t="shared" ref="BR56:BR65" si="110">SUM(BP56:BQ56)</f>
        <v>0</v>
      </c>
      <c r="BS56" s="60"/>
      <c r="BT56" s="52"/>
      <c r="BU56" s="11">
        <f t="shared" ref="BU56:BU65" si="111">SUM(BS56:BT56)</f>
        <v>0</v>
      </c>
      <c r="BV56" s="60"/>
      <c r="BW56" s="52"/>
      <c r="BX56" s="11">
        <f t="shared" ref="BX56:BX65" si="112">SUM(BV56:BW56)</f>
        <v>0</v>
      </c>
      <c r="BY56" s="43">
        <f t="shared" si="69"/>
        <v>24</v>
      </c>
      <c r="BZ56" s="60"/>
      <c r="CA56" s="60"/>
      <c r="CB56" s="11">
        <f t="shared" si="89"/>
        <v>0</v>
      </c>
      <c r="CC56" s="60"/>
      <c r="CD56" s="60"/>
      <c r="CE56" s="143"/>
      <c r="CF56" s="11">
        <f t="shared" si="90"/>
        <v>0</v>
      </c>
      <c r="CG56" s="60"/>
      <c r="CH56" s="60"/>
      <c r="CI56" s="11">
        <f t="shared" si="91"/>
        <v>0</v>
      </c>
      <c r="CJ56" s="136">
        <f t="shared" si="1"/>
        <v>24</v>
      </c>
    </row>
    <row r="57" spans="1:88" ht="13.5" customHeight="1" x14ac:dyDescent="0.4">
      <c r="A57" s="50" t="s">
        <v>142</v>
      </c>
      <c r="B57" s="36"/>
      <c r="C57" s="65"/>
      <c r="D57" s="60"/>
      <c r="E57" s="11">
        <f t="shared" si="92"/>
        <v>0</v>
      </c>
      <c r="F57" s="60"/>
      <c r="G57" s="60"/>
      <c r="H57" s="11">
        <f t="shared" si="93"/>
        <v>0</v>
      </c>
      <c r="I57" s="60">
        <v>1</v>
      </c>
      <c r="J57" s="60"/>
      <c r="K57" s="143"/>
      <c r="L57" s="11">
        <f t="shared" si="66"/>
        <v>1</v>
      </c>
      <c r="M57" s="60"/>
      <c r="N57" s="60"/>
      <c r="O57" s="143"/>
      <c r="P57" s="11">
        <f t="shared" si="67"/>
        <v>0</v>
      </c>
      <c r="Q57" s="60"/>
      <c r="R57" s="60"/>
      <c r="S57" s="11">
        <f t="shared" si="94"/>
        <v>0</v>
      </c>
      <c r="T57" s="60"/>
      <c r="U57" s="60"/>
      <c r="V57" s="11">
        <f t="shared" si="95"/>
        <v>0</v>
      </c>
      <c r="W57" s="60"/>
      <c r="X57" s="60"/>
      <c r="Y57" s="11">
        <f t="shared" si="96"/>
        <v>0</v>
      </c>
      <c r="Z57" s="60"/>
      <c r="AA57" s="52"/>
      <c r="AB57" s="11">
        <f t="shared" si="97"/>
        <v>0</v>
      </c>
      <c r="AC57" s="60"/>
      <c r="AD57" s="52"/>
      <c r="AE57" s="11">
        <f t="shared" si="98"/>
        <v>0</v>
      </c>
      <c r="AF57" s="60"/>
      <c r="AG57" s="52"/>
      <c r="AH57" s="11">
        <f t="shared" si="99"/>
        <v>0</v>
      </c>
      <c r="AI57" s="60"/>
      <c r="AJ57" s="52"/>
      <c r="AK57" s="11">
        <f t="shared" si="100"/>
        <v>0</v>
      </c>
      <c r="AL57" s="60"/>
      <c r="AM57" s="52"/>
      <c r="AN57" s="11">
        <f t="shared" si="101"/>
        <v>0</v>
      </c>
      <c r="AO57" s="60"/>
      <c r="AP57" s="52"/>
      <c r="AQ57" s="11">
        <f t="shared" si="102"/>
        <v>0</v>
      </c>
      <c r="AR57" s="60"/>
      <c r="AS57" s="52"/>
      <c r="AT57" s="11">
        <f t="shared" si="103"/>
        <v>0</v>
      </c>
      <c r="AU57" s="60"/>
      <c r="AV57" s="52"/>
      <c r="AW57" s="11">
        <f t="shared" si="104"/>
        <v>0</v>
      </c>
      <c r="AX57" s="60"/>
      <c r="AY57" s="52"/>
      <c r="AZ57" s="11">
        <f t="shared" si="105"/>
        <v>0</v>
      </c>
      <c r="BA57" s="60"/>
      <c r="BB57" s="52"/>
      <c r="BC57" s="11">
        <f t="shared" si="106"/>
        <v>0</v>
      </c>
      <c r="BD57" s="60"/>
      <c r="BE57" s="52"/>
      <c r="BF57" s="11">
        <f t="shared" si="107"/>
        <v>0</v>
      </c>
      <c r="BG57" s="60"/>
      <c r="BH57" s="52"/>
      <c r="BI57" s="11">
        <f t="shared" si="108"/>
        <v>0</v>
      </c>
      <c r="BJ57" s="60"/>
      <c r="BK57" s="52"/>
      <c r="BL57" s="11">
        <f t="shared" si="109"/>
        <v>0</v>
      </c>
      <c r="BM57" s="65"/>
      <c r="BN57" s="52"/>
      <c r="BO57" s="11">
        <f t="shared" si="68"/>
        <v>0</v>
      </c>
      <c r="BP57" s="60"/>
      <c r="BQ57" s="52"/>
      <c r="BR57" s="11">
        <f t="shared" si="110"/>
        <v>0</v>
      </c>
      <c r="BS57" s="60"/>
      <c r="BT57" s="52"/>
      <c r="BU57" s="11">
        <f t="shared" si="111"/>
        <v>0</v>
      </c>
      <c r="BV57" s="60"/>
      <c r="BW57" s="52"/>
      <c r="BX57" s="11">
        <f t="shared" si="112"/>
        <v>0</v>
      </c>
      <c r="BY57" s="43">
        <f t="shared" si="69"/>
        <v>1</v>
      </c>
      <c r="BZ57" s="60"/>
      <c r="CA57" s="60"/>
      <c r="CB57" s="11">
        <f t="shared" si="89"/>
        <v>0</v>
      </c>
      <c r="CC57" s="60"/>
      <c r="CD57" s="60"/>
      <c r="CE57" s="143"/>
      <c r="CF57" s="11">
        <f t="shared" si="90"/>
        <v>0</v>
      </c>
      <c r="CG57" s="60"/>
      <c r="CH57" s="60"/>
      <c r="CI57" s="11">
        <f t="shared" si="91"/>
        <v>0</v>
      </c>
      <c r="CJ57" s="136">
        <f t="shared" si="1"/>
        <v>1</v>
      </c>
    </row>
    <row r="58" spans="1:88" ht="13.5" customHeight="1" x14ac:dyDescent="0.4">
      <c r="A58" s="50" t="s">
        <v>131</v>
      </c>
      <c r="B58" s="36"/>
      <c r="C58" s="65"/>
      <c r="D58" s="60"/>
      <c r="E58" s="11">
        <f t="shared" si="92"/>
        <v>0</v>
      </c>
      <c r="F58" s="60"/>
      <c r="G58" s="60"/>
      <c r="H58" s="11">
        <f t="shared" si="93"/>
        <v>0</v>
      </c>
      <c r="I58" s="60"/>
      <c r="J58" s="60">
        <v>1</v>
      </c>
      <c r="K58" s="143"/>
      <c r="L58" s="11">
        <f t="shared" si="66"/>
        <v>1</v>
      </c>
      <c r="M58" s="60"/>
      <c r="N58" s="60"/>
      <c r="O58" s="143"/>
      <c r="P58" s="11">
        <f t="shared" si="67"/>
        <v>0</v>
      </c>
      <c r="Q58" s="60"/>
      <c r="R58" s="60"/>
      <c r="S58" s="11">
        <f t="shared" si="94"/>
        <v>0</v>
      </c>
      <c r="T58" s="60"/>
      <c r="U58" s="60"/>
      <c r="V58" s="11">
        <f t="shared" si="95"/>
        <v>0</v>
      </c>
      <c r="W58" s="60"/>
      <c r="X58" s="60"/>
      <c r="Y58" s="11">
        <f t="shared" si="96"/>
        <v>0</v>
      </c>
      <c r="Z58" s="60"/>
      <c r="AA58" s="52"/>
      <c r="AB58" s="11">
        <f t="shared" si="97"/>
        <v>0</v>
      </c>
      <c r="AC58" s="60"/>
      <c r="AD58" s="52"/>
      <c r="AE58" s="11">
        <f t="shared" si="98"/>
        <v>0</v>
      </c>
      <c r="AF58" s="60"/>
      <c r="AG58" s="52"/>
      <c r="AH58" s="11">
        <f t="shared" si="99"/>
        <v>0</v>
      </c>
      <c r="AI58" s="60"/>
      <c r="AJ58" s="52"/>
      <c r="AK58" s="11">
        <f t="shared" si="100"/>
        <v>0</v>
      </c>
      <c r="AL58" s="60"/>
      <c r="AM58" s="52"/>
      <c r="AN58" s="11">
        <f t="shared" si="101"/>
        <v>0</v>
      </c>
      <c r="AO58" s="60"/>
      <c r="AP58" s="52"/>
      <c r="AQ58" s="11">
        <f t="shared" si="102"/>
        <v>0</v>
      </c>
      <c r="AR58" s="60"/>
      <c r="AS58" s="52"/>
      <c r="AT58" s="11">
        <f t="shared" si="103"/>
        <v>0</v>
      </c>
      <c r="AU58" s="60"/>
      <c r="AV58" s="52"/>
      <c r="AW58" s="11">
        <f t="shared" si="104"/>
        <v>0</v>
      </c>
      <c r="AX58" s="60"/>
      <c r="AY58" s="52"/>
      <c r="AZ58" s="11">
        <f t="shared" si="105"/>
        <v>0</v>
      </c>
      <c r="BA58" s="60"/>
      <c r="BB58" s="52"/>
      <c r="BC58" s="11">
        <f t="shared" si="106"/>
        <v>0</v>
      </c>
      <c r="BD58" s="60"/>
      <c r="BE58" s="52"/>
      <c r="BF58" s="11">
        <f t="shared" si="107"/>
        <v>0</v>
      </c>
      <c r="BG58" s="60"/>
      <c r="BH58" s="52"/>
      <c r="BI58" s="11">
        <f t="shared" si="108"/>
        <v>0</v>
      </c>
      <c r="BJ58" s="60"/>
      <c r="BK58" s="52"/>
      <c r="BL58" s="11">
        <f t="shared" si="109"/>
        <v>0</v>
      </c>
      <c r="BM58" s="65"/>
      <c r="BN58" s="52"/>
      <c r="BO58" s="11">
        <f t="shared" si="68"/>
        <v>0</v>
      </c>
      <c r="BP58" s="60"/>
      <c r="BQ58" s="52"/>
      <c r="BR58" s="11">
        <f t="shared" si="110"/>
        <v>0</v>
      </c>
      <c r="BS58" s="60"/>
      <c r="BT58" s="52"/>
      <c r="BU58" s="11">
        <f t="shared" si="111"/>
        <v>0</v>
      </c>
      <c r="BV58" s="60"/>
      <c r="BW58" s="52"/>
      <c r="BX58" s="11">
        <f t="shared" si="112"/>
        <v>0</v>
      </c>
      <c r="BY58" s="43">
        <f t="shared" si="69"/>
        <v>1</v>
      </c>
      <c r="BZ58" s="60"/>
      <c r="CA58" s="60"/>
      <c r="CB58" s="11">
        <f t="shared" si="89"/>
        <v>0</v>
      </c>
      <c r="CC58" s="60"/>
      <c r="CD58" s="60"/>
      <c r="CE58" s="143"/>
      <c r="CF58" s="11">
        <f t="shared" si="90"/>
        <v>0</v>
      </c>
      <c r="CG58" s="60"/>
      <c r="CH58" s="60"/>
      <c r="CI58" s="11">
        <f t="shared" si="91"/>
        <v>0</v>
      </c>
      <c r="CJ58" s="136">
        <f t="shared" si="1"/>
        <v>1</v>
      </c>
    </row>
    <row r="59" spans="1:88" ht="13.5" customHeight="1" x14ac:dyDescent="0.4">
      <c r="A59" s="50" t="s">
        <v>143</v>
      </c>
      <c r="B59" s="36"/>
      <c r="C59" s="65"/>
      <c r="D59" s="60"/>
      <c r="E59" s="11">
        <f t="shared" si="92"/>
        <v>0</v>
      </c>
      <c r="F59" s="60"/>
      <c r="G59" s="60"/>
      <c r="H59" s="11">
        <f t="shared" si="93"/>
        <v>0</v>
      </c>
      <c r="I59" s="60"/>
      <c r="J59" s="60">
        <v>1</v>
      </c>
      <c r="K59" s="143"/>
      <c r="L59" s="11">
        <f t="shared" si="66"/>
        <v>1</v>
      </c>
      <c r="M59" s="60"/>
      <c r="N59" s="60"/>
      <c r="O59" s="143"/>
      <c r="P59" s="11">
        <f t="shared" si="67"/>
        <v>0</v>
      </c>
      <c r="Q59" s="60"/>
      <c r="R59" s="60"/>
      <c r="S59" s="11">
        <f t="shared" si="94"/>
        <v>0</v>
      </c>
      <c r="T59" s="60"/>
      <c r="U59" s="60"/>
      <c r="V59" s="11">
        <f t="shared" si="95"/>
        <v>0</v>
      </c>
      <c r="W59" s="60"/>
      <c r="X59" s="60"/>
      <c r="Y59" s="11">
        <f t="shared" si="96"/>
        <v>0</v>
      </c>
      <c r="Z59" s="60"/>
      <c r="AA59" s="52"/>
      <c r="AB59" s="11">
        <f t="shared" si="97"/>
        <v>0</v>
      </c>
      <c r="AC59" s="60"/>
      <c r="AD59" s="52"/>
      <c r="AE59" s="11">
        <f t="shared" si="98"/>
        <v>0</v>
      </c>
      <c r="AF59" s="60"/>
      <c r="AG59" s="52"/>
      <c r="AH59" s="11">
        <f t="shared" si="99"/>
        <v>0</v>
      </c>
      <c r="AI59" s="60"/>
      <c r="AJ59" s="52"/>
      <c r="AK59" s="11">
        <f t="shared" si="100"/>
        <v>0</v>
      </c>
      <c r="AL59" s="60"/>
      <c r="AM59" s="52"/>
      <c r="AN59" s="11">
        <f t="shared" si="101"/>
        <v>0</v>
      </c>
      <c r="AO59" s="60"/>
      <c r="AP59" s="52"/>
      <c r="AQ59" s="11">
        <f t="shared" si="102"/>
        <v>0</v>
      </c>
      <c r="AR59" s="60"/>
      <c r="AS59" s="52"/>
      <c r="AT59" s="11">
        <f t="shared" si="103"/>
        <v>0</v>
      </c>
      <c r="AU59" s="60"/>
      <c r="AV59" s="52"/>
      <c r="AW59" s="11">
        <f t="shared" si="104"/>
        <v>0</v>
      </c>
      <c r="AX59" s="60"/>
      <c r="AY59" s="52"/>
      <c r="AZ59" s="11">
        <f t="shared" si="105"/>
        <v>0</v>
      </c>
      <c r="BA59" s="60"/>
      <c r="BB59" s="52"/>
      <c r="BC59" s="11">
        <f t="shared" si="106"/>
        <v>0</v>
      </c>
      <c r="BD59" s="60"/>
      <c r="BE59" s="52"/>
      <c r="BF59" s="11">
        <f t="shared" si="107"/>
        <v>0</v>
      </c>
      <c r="BG59" s="60"/>
      <c r="BH59" s="52"/>
      <c r="BI59" s="11">
        <f t="shared" si="108"/>
        <v>0</v>
      </c>
      <c r="BJ59" s="60"/>
      <c r="BK59" s="52"/>
      <c r="BL59" s="11">
        <f t="shared" si="109"/>
        <v>0</v>
      </c>
      <c r="BM59" s="65"/>
      <c r="BN59" s="52"/>
      <c r="BO59" s="11">
        <f t="shared" si="68"/>
        <v>0</v>
      </c>
      <c r="BP59" s="60"/>
      <c r="BQ59" s="52"/>
      <c r="BR59" s="11">
        <f t="shared" si="110"/>
        <v>0</v>
      </c>
      <c r="BS59" s="60"/>
      <c r="BT59" s="52"/>
      <c r="BU59" s="11">
        <f t="shared" si="111"/>
        <v>0</v>
      </c>
      <c r="BV59" s="60"/>
      <c r="BW59" s="52"/>
      <c r="BX59" s="11">
        <f t="shared" si="112"/>
        <v>0</v>
      </c>
      <c r="BY59" s="43">
        <f t="shared" si="69"/>
        <v>1</v>
      </c>
      <c r="BZ59" s="60"/>
      <c r="CA59" s="60"/>
      <c r="CB59" s="11">
        <f t="shared" si="89"/>
        <v>0</v>
      </c>
      <c r="CC59" s="60"/>
      <c r="CD59" s="60"/>
      <c r="CE59" s="143"/>
      <c r="CF59" s="11">
        <f t="shared" si="90"/>
        <v>0</v>
      </c>
      <c r="CG59" s="60"/>
      <c r="CH59" s="60"/>
      <c r="CI59" s="11">
        <f t="shared" si="91"/>
        <v>0</v>
      </c>
      <c r="CJ59" s="136">
        <f t="shared" si="1"/>
        <v>1</v>
      </c>
    </row>
    <row r="60" spans="1:88" ht="13.5" customHeight="1" x14ac:dyDescent="0.4">
      <c r="A60" s="50" t="s">
        <v>144</v>
      </c>
      <c r="B60" s="36"/>
      <c r="C60" s="65"/>
      <c r="D60" s="60"/>
      <c r="E60" s="11">
        <f t="shared" si="92"/>
        <v>0</v>
      </c>
      <c r="F60" s="60"/>
      <c r="G60" s="60"/>
      <c r="H60" s="11">
        <f t="shared" si="93"/>
        <v>0</v>
      </c>
      <c r="I60" s="60">
        <v>1</v>
      </c>
      <c r="J60" s="60"/>
      <c r="K60" s="143"/>
      <c r="L60" s="11">
        <f t="shared" si="66"/>
        <v>1</v>
      </c>
      <c r="M60" s="60"/>
      <c r="N60" s="60"/>
      <c r="O60" s="143"/>
      <c r="P60" s="11">
        <f t="shared" si="67"/>
        <v>0</v>
      </c>
      <c r="Q60" s="60"/>
      <c r="R60" s="60"/>
      <c r="S60" s="11">
        <f t="shared" si="94"/>
        <v>0</v>
      </c>
      <c r="T60" s="60"/>
      <c r="U60" s="60"/>
      <c r="V60" s="11">
        <f t="shared" si="95"/>
        <v>0</v>
      </c>
      <c r="W60" s="60"/>
      <c r="X60" s="60"/>
      <c r="Y60" s="11">
        <f t="shared" si="96"/>
        <v>0</v>
      </c>
      <c r="Z60" s="60"/>
      <c r="AA60" s="52"/>
      <c r="AB60" s="11">
        <f t="shared" si="97"/>
        <v>0</v>
      </c>
      <c r="AC60" s="60"/>
      <c r="AD60" s="52"/>
      <c r="AE60" s="11">
        <f t="shared" si="98"/>
        <v>0</v>
      </c>
      <c r="AF60" s="60"/>
      <c r="AG60" s="52"/>
      <c r="AH60" s="11">
        <f t="shared" si="99"/>
        <v>0</v>
      </c>
      <c r="AI60" s="60"/>
      <c r="AJ60" s="52"/>
      <c r="AK60" s="11">
        <f t="shared" si="100"/>
        <v>0</v>
      </c>
      <c r="AL60" s="60"/>
      <c r="AM60" s="52"/>
      <c r="AN60" s="11">
        <f t="shared" si="101"/>
        <v>0</v>
      </c>
      <c r="AO60" s="60"/>
      <c r="AP60" s="52"/>
      <c r="AQ60" s="11">
        <f t="shared" si="102"/>
        <v>0</v>
      </c>
      <c r="AR60" s="60"/>
      <c r="AS60" s="52"/>
      <c r="AT60" s="11">
        <f t="shared" si="103"/>
        <v>0</v>
      </c>
      <c r="AU60" s="60"/>
      <c r="AV60" s="52"/>
      <c r="AW60" s="11">
        <f t="shared" si="104"/>
        <v>0</v>
      </c>
      <c r="AX60" s="60"/>
      <c r="AY60" s="52"/>
      <c r="AZ60" s="11">
        <f t="shared" si="105"/>
        <v>0</v>
      </c>
      <c r="BA60" s="60"/>
      <c r="BB60" s="52"/>
      <c r="BC60" s="11">
        <f t="shared" si="106"/>
        <v>0</v>
      </c>
      <c r="BD60" s="60"/>
      <c r="BE60" s="52"/>
      <c r="BF60" s="11">
        <f t="shared" si="107"/>
        <v>0</v>
      </c>
      <c r="BG60" s="60"/>
      <c r="BH60" s="52"/>
      <c r="BI60" s="11">
        <f t="shared" si="108"/>
        <v>0</v>
      </c>
      <c r="BJ60" s="60"/>
      <c r="BK60" s="52"/>
      <c r="BL60" s="11">
        <f t="shared" si="109"/>
        <v>0</v>
      </c>
      <c r="BM60" s="65"/>
      <c r="BN60" s="52"/>
      <c r="BO60" s="11">
        <f t="shared" si="68"/>
        <v>0</v>
      </c>
      <c r="BP60" s="60"/>
      <c r="BQ60" s="52"/>
      <c r="BR60" s="11">
        <f t="shared" si="110"/>
        <v>0</v>
      </c>
      <c r="BS60" s="60"/>
      <c r="BT60" s="52"/>
      <c r="BU60" s="11">
        <f t="shared" si="111"/>
        <v>0</v>
      </c>
      <c r="BV60" s="60"/>
      <c r="BW60" s="52"/>
      <c r="BX60" s="11">
        <f t="shared" si="112"/>
        <v>0</v>
      </c>
      <c r="BY60" s="43">
        <f t="shared" si="69"/>
        <v>1</v>
      </c>
      <c r="BZ60" s="60"/>
      <c r="CA60" s="60"/>
      <c r="CB60" s="11">
        <f t="shared" si="89"/>
        <v>0</v>
      </c>
      <c r="CC60" s="60"/>
      <c r="CD60" s="60"/>
      <c r="CE60" s="143"/>
      <c r="CF60" s="11">
        <f t="shared" si="90"/>
        <v>0</v>
      </c>
      <c r="CG60" s="60"/>
      <c r="CH60" s="60"/>
      <c r="CI60" s="11">
        <f t="shared" si="91"/>
        <v>0</v>
      </c>
      <c r="CJ60" s="136">
        <f t="shared" si="1"/>
        <v>1</v>
      </c>
    </row>
    <row r="61" spans="1:88" ht="13.5" customHeight="1" x14ac:dyDescent="0.4">
      <c r="A61" s="50" t="s">
        <v>126</v>
      </c>
      <c r="B61" s="36"/>
      <c r="C61" s="65"/>
      <c r="D61" s="60"/>
      <c r="E61" s="11">
        <f t="shared" si="92"/>
        <v>0</v>
      </c>
      <c r="F61" s="60"/>
      <c r="G61" s="60"/>
      <c r="H61" s="11">
        <f t="shared" si="93"/>
        <v>0</v>
      </c>
      <c r="I61" s="60">
        <f>6+2+2</f>
        <v>10</v>
      </c>
      <c r="J61" s="60">
        <f>15+13</f>
        <v>28</v>
      </c>
      <c r="K61" s="143"/>
      <c r="L61" s="11">
        <f t="shared" si="66"/>
        <v>38</v>
      </c>
      <c r="M61" s="60"/>
      <c r="N61" s="60"/>
      <c r="O61" s="143"/>
      <c r="P61" s="11">
        <f t="shared" si="67"/>
        <v>0</v>
      </c>
      <c r="Q61" s="60"/>
      <c r="R61" s="60"/>
      <c r="S61" s="11">
        <f t="shared" si="94"/>
        <v>0</v>
      </c>
      <c r="T61" s="60"/>
      <c r="U61" s="60"/>
      <c r="V61" s="11">
        <f t="shared" si="95"/>
        <v>0</v>
      </c>
      <c r="W61" s="60"/>
      <c r="X61" s="60"/>
      <c r="Y61" s="11">
        <f t="shared" si="96"/>
        <v>0</v>
      </c>
      <c r="Z61" s="60"/>
      <c r="AA61" s="52"/>
      <c r="AB61" s="11">
        <f t="shared" si="97"/>
        <v>0</v>
      </c>
      <c r="AC61" s="60"/>
      <c r="AD61" s="52"/>
      <c r="AE61" s="11">
        <f t="shared" si="98"/>
        <v>0</v>
      </c>
      <c r="AF61" s="60"/>
      <c r="AG61" s="52"/>
      <c r="AH61" s="11">
        <f t="shared" si="99"/>
        <v>0</v>
      </c>
      <c r="AI61" s="60"/>
      <c r="AJ61" s="52"/>
      <c r="AK61" s="11">
        <f t="shared" si="100"/>
        <v>0</v>
      </c>
      <c r="AL61" s="60"/>
      <c r="AM61" s="52"/>
      <c r="AN61" s="11">
        <f t="shared" si="101"/>
        <v>0</v>
      </c>
      <c r="AO61" s="60"/>
      <c r="AP61" s="52"/>
      <c r="AQ61" s="11">
        <f t="shared" si="102"/>
        <v>0</v>
      </c>
      <c r="AR61" s="60"/>
      <c r="AS61" s="52"/>
      <c r="AT61" s="11">
        <f t="shared" si="103"/>
        <v>0</v>
      </c>
      <c r="AU61" s="60"/>
      <c r="AV61" s="52"/>
      <c r="AW61" s="11">
        <f t="shared" si="104"/>
        <v>0</v>
      </c>
      <c r="AX61" s="60"/>
      <c r="AY61" s="52"/>
      <c r="AZ61" s="11">
        <f t="shared" si="105"/>
        <v>0</v>
      </c>
      <c r="BA61" s="60"/>
      <c r="BB61" s="52"/>
      <c r="BC61" s="11">
        <f t="shared" si="106"/>
        <v>0</v>
      </c>
      <c r="BD61" s="60"/>
      <c r="BE61" s="52"/>
      <c r="BF61" s="11">
        <f t="shared" si="107"/>
        <v>0</v>
      </c>
      <c r="BG61" s="60"/>
      <c r="BH61" s="52"/>
      <c r="BI61" s="11">
        <f t="shared" si="108"/>
        <v>0</v>
      </c>
      <c r="BJ61" s="60"/>
      <c r="BK61" s="52"/>
      <c r="BL61" s="11">
        <f t="shared" si="109"/>
        <v>0</v>
      </c>
      <c r="BM61" s="65"/>
      <c r="BN61" s="52"/>
      <c r="BO61" s="11">
        <f t="shared" si="68"/>
        <v>0</v>
      </c>
      <c r="BP61" s="60"/>
      <c r="BQ61" s="52"/>
      <c r="BR61" s="11">
        <f t="shared" si="110"/>
        <v>0</v>
      </c>
      <c r="BS61" s="60"/>
      <c r="BT61" s="52"/>
      <c r="BU61" s="11">
        <f t="shared" si="111"/>
        <v>0</v>
      </c>
      <c r="BV61" s="60"/>
      <c r="BW61" s="52"/>
      <c r="BX61" s="11">
        <f t="shared" si="112"/>
        <v>0</v>
      </c>
      <c r="BY61" s="43">
        <f t="shared" si="69"/>
        <v>38</v>
      </c>
      <c r="BZ61" s="60"/>
      <c r="CA61" s="60"/>
      <c r="CB61" s="11">
        <f t="shared" si="89"/>
        <v>0</v>
      </c>
      <c r="CC61" s="60"/>
      <c r="CD61" s="60"/>
      <c r="CE61" s="143"/>
      <c r="CF61" s="11">
        <f t="shared" si="90"/>
        <v>0</v>
      </c>
      <c r="CG61" s="60"/>
      <c r="CH61" s="60"/>
      <c r="CI61" s="11">
        <f t="shared" si="91"/>
        <v>0</v>
      </c>
      <c r="CJ61" s="136">
        <f t="shared" si="1"/>
        <v>38</v>
      </c>
    </row>
    <row r="62" spans="1:88" ht="13.5" customHeight="1" x14ac:dyDescent="0.4">
      <c r="A62" s="50" t="s">
        <v>145</v>
      </c>
      <c r="B62" s="36"/>
      <c r="C62" s="65"/>
      <c r="D62" s="60"/>
      <c r="E62" s="11">
        <f t="shared" si="92"/>
        <v>0</v>
      </c>
      <c r="F62" s="60"/>
      <c r="G62" s="60"/>
      <c r="H62" s="11">
        <f t="shared" si="93"/>
        <v>0</v>
      </c>
      <c r="I62" s="60"/>
      <c r="J62" s="60">
        <v>1</v>
      </c>
      <c r="K62" s="143"/>
      <c r="L62" s="11">
        <f t="shared" si="66"/>
        <v>1</v>
      </c>
      <c r="M62" s="60"/>
      <c r="N62" s="60"/>
      <c r="O62" s="143"/>
      <c r="P62" s="11">
        <f t="shared" si="67"/>
        <v>0</v>
      </c>
      <c r="Q62" s="60"/>
      <c r="R62" s="60"/>
      <c r="S62" s="11">
        <f t="shared" si="94"/>
        <v>0</v>
      </c>
      <c r="T62" s="60"/>
      <c r="U62" s="60"/>
      <c r="V62" s="11">
        <f t="shared" si="95"/>
        <v>0</v>
      </c>
      <c r="W62" s="60"/>
      <c r="X62" s="60"/>
      <c r="Y62" s="11">
        <f t="shared" si="96"/>
        <v>0</v>
      </c>
      <c r="Z62" s="60"/>
      <c r="AA62" s="52"/>
      <c r="AB62" s="11">
        <f t="shared" si="97"/>
        <v>0</v>
      </c>
      <c r="AC62" s="60"/>
      <c r="AD62" s="52"/>
      <c r="AE62" s="11">
        <f t="shared" si="98"/>
        <v>0</v>
      </c>
      <c r="AF62" s="60"/>
      <c r="AG62" s="52"/>
      <c r="AH62" s="11">
        <f t="shared" si="99"/>
        <v>0</v>
      </c>
      <c r="AI62" s="60"/>
      <c r="AJ62" s="52"/>
      <c r="AK62" s="11">
        <f t="shared" si="100"/>
        <v>0</v>
      </c>
      <c r="AL62" s="60"/>
      <c r="AM62" s="52"/>
      <c r="AN62" s="11">
        <f t="shared" si="101"/>
        <v>0</v>
      </c>
      <c r="AO62" s="60"/>
      <c r="AP62" s="52"/>
      <c r="AQ62" s="11">
        <f t="shared" si="102"/>
        <v>0</v>
      </c>
      <c r="AR62" s="60"/>
      <c r="AS62" s="52"/>
      <c r="AT62" s="11">
        <f t="shared" si="103"/>
        <v>0</v>
      </c>
      <c r="AU62" s="60"/>
      <c r="AV62" s="52"/>
      <c r="AW62" s="11">
        <f t="shared" si="104"/>
        <v>0</v>
      </c>
      <c r="AX62" s="60"/>
      <c r="AY62" s="52"/>
      <c r="AZ62" s="11">
        <f t="shared" si="105"/>
        <v>0</v>
      </c>
      <c r="BA62" s="60"/>
      <c r="BB62" s="52"/>
      <c r="BC62" s="11">
        <f t="shared" si="106"/>
        <v>0</v>
      </c>
      <c r="BD62" s="60"/>
      <c r="BE62" s="52"/>
      <c r="BF62" s="11">
        <f t="shared" si="107"/>
        <v>0</v>
      </c>
      <c r="BG62" s="60"/>
      <c r="BH62" s="52"/>
      <c r="BI62" s="11">
        <f t="shared" si="108"/>
        <v>0</v>
      </c>
      <c r="BJ62" s="60"/>
      <c r="BK62" s="52"/>
      <c r="BL62" s="11">
        <f t="shared" si="109"/>
        <v>0</v>
      </c>
      <c r="BM62" s="65"/>
      <c r="BN62" s="52"/>
      <c r="BO62" s="11">
        <f t="shared" si="68"/>
        <v>0</v>
      </c>
      <c r="BP62" s="60"/>
      <c r="BQ62" s="52"/>
      <c r="BR62" s="11">
        <f t="shared" si="110"/>
        <v>0</v>
      </c>
      <c r="BS62" s="60"/>
      <c r="BT62" s="52"/>
      <c r="BU62" s="11">
        <f t="shared" si="111"/>
        <v>0</v>
      </c>
      <c r="BV62" s="60"/>
      <c r="BW62" s="52"/>
      <c r="BX62" s="11">
        <f t="shared" si="112"/>
        <v>0</v>
      </c>
      <c r="BY62" s="43">
        <f t="shared" si="69"/>
        <v>1</v>
      </c>
      <c r="BZ62" s="60"/>
      <c r="CA62" s="60"/>
      <c r="CB62" s="11">
        <f t="shared" si="89"/>
        <v>0</v>
      </c>
      <c r="CC62" s="60"/>
      <c r="CD62" s="60"/>
      <c r="CE62" s="143"/>
      <c r="CF62" s="11">
        <f t="shared" si="90"/>
        <v>0</v>
      </c>
      <c r="CG62" s="60"/>
      <c r="CH62" s="60"/>
      <c r="CI62" s="11">
        <f t="shared" si="91"/>
        <v>0</v>
      </c>
      <c r="CJ62" s="136">
        <f t="shared" si="1"/>
        <v>1</v>
      </c>
    </row>
    <row r="63" spans="1:88" ht="13.5" customHeight="1" x14ac:dyDescent="0.4">
      <c r="A63" s="50" t="s">
        <v>127</v>
      </c>
      <c r="B63" s="36"/>
      <c r="C63" s="65"/>
      <c r="D63" s="60"/>
      <c r="E63" s="11">
        <f t="shared" si="92"/>
        <v>0</v>
      </c>
      <c r="F63" s="60"/>
      <c r="G63" s="60"/>
      <c r="H63" s="11">
        <f t="shared" si="93"/>
        <v>0</v>
      </c>
      <c r="I63" s="60"/>
      <c r="J63" s="60">
        <v>2</v>
      </c>
      <c r="K63" s="143"/>
      <c r="L63" s="11">
        <f t="shared" ref="L63:L65" si="113">SUM(I63:K63)</f>
        <v>2</v>
      </c>
      <c r="M63" s="60"/>
      <c r="N63" s="60"/>
      <c r="O63" s="143"/>
      <c r="P63" s="11">
        <f t="shared" si="67"/>
        <v>0</v>
      </c>
      <c r="Q63" s="60"/>
      <c r="R63" s="60"/>
      <c r="S63" s="11">
        <f t="shared" si="94"/>
        <v>0</v>
      </c>
      <c r="T63" s="60"/>
      <c r="U63" s="60"/>
      <c r="V63" s="11">
        <f t="shared" si="95"/>
        <v>0</v>
      </c>
      <c r="W63" s="60"/>
      <c r="X63" s="60"/>
      <c r="Y63" s="11">
        <f t="shared" si="96"/>
        <v>0</v>
      </c>
      <c r="Z63" s="60"/>
      <c r="AA63" s="52"/>
      <c r="AB63" s="11">
        <f t="shared" si="97"/>
        <v>0</v>
      </c>
      <c r="AC63" s="60"/>
      <c r="AD63" s="52"/>
      <c r="AE63" s="11">
        <f t="shared" si="98"/>
        <v>0</v>
      </c>
      <c r="AF63" s="60"/>
      <c r="AG63" s="52"/>
      <c r="AH63" s="11">
        <f t="shared" si="99"/>
        <v>0</v>
      </c>
      <c r="AI63" s="60"/>
      <c r="AJ63" s="52"/>
      <c r="AK63" s="11">
        <f t="shared" si="100"/>
        <v>0</v>
      </c>
      <c r="AL63" s="60"/>
      <c r="AM63" s="52"/>
      <c r="AN63" s="11">
        <f t="shared" si="101"/>
        <v>0</v>
      </c>
      <c r="AO63" s="60"/>
      <c r="AP63" s="52"/>
      <c r="AQ63" s="11">
        <f t="shared" si="102"/>
        <v>0</v>
      </c>
      <c r="AR63" s="60"/>
      <c r="AS63" s="52"/>
      <c r="AT63" s="11">
        <f t="shared" si="103"/>
        <v>0</v>
      </c>
      <c r="AU63" s="60"/>
      <c r="AV63" s="52"/>
      <c r="AW63" s="11">
        <f t="shared" si="104"/>
        <v>0</v>
      </c>
      <c r="AX63" s="60"/>
      <c r="AY63" s="52"/>
      <c r="AZ63" s="11">
        <f t="shared" si="105"/>
        <v>0</v>
      </c>
      <c r="BA63" s="60"/>
      <c r="BB63" s="52"/>
      <c r="BC63" s="11">
        <f t="shared" si="106"/>
        <v>0</v>
      </c>
      <c r="BD63" s="60"/>
      <c r="BE63" s="52"/>
      <c r="BF63" s="11">
        <f t="shared" si="107"/>
        <v>0</v>
      </c>
      <c r="BG63" s="60"/>
      <c r="BH63" s="52"/>
      <c r="BI63" s="11">
        <f t="shared" si="108"/>
        <v>0</v>
      </c>
      <c r="BJ63" s="60"/>
      <c r="BK63" s="52"/>
      <c r="BL63" s="11">
        <f t="shared" si="109"/>
        <v>0</v>
      </c>
      <c r="BM63" s="65"/>
      <c r="BN63" s="52"/>
      <c r="BO63" s="11">
        <f t="shared" si="68"/>
        <v>0</v>
      </c>
      <c r="BP63" s="60"/>
      <c r="BQ63" s="52"/>
      <c r="BR63" s="11">
        <f t="shared" si="110"/>
        <v>0</v>
      </c>
      <c r="BS63" s="60"/>
      <c r="BT63" s="52"/>
      <c r="BU63" s="11">
        <f t="shared" si="111"/>
        <v>0</v>
      </c>
      <c r="BV63" s="60"/>
      <c r="BW63" s="52"/>
      <c r="BX63" s="11">
        <f t="shared" si="112"/>
        <v>0</v>
      </c>
      <c r="BY63" s="43">
        <f t="shared" si="69"/>
        <v>2</v>
      </c>
      <c r="BZ63" s="60"/>
      <c r="CA63" s="60"/>
      <c r="CB63" s="11">
        <f t="shared" si="89"/>
        <v>0</v>
      </c>
      <c r="CC63" s="60"/>
      <c r="CD63" s="60"/>
      <c r="CE63" s="143"/>
      <c r="CF63" s="11">
        <f t="shared" si="90"/>
        <v>0</v>
      </c>
      <c r="CG63" s="60"/>
      <c r="CH63" s="60"/>
      <c r="CI63" s="11">
        <f t="shared" si="91"/>
        <v>0</v>
      </c>
      <c r="CJ63" s="136">
        <f t="shared" si="1"/>
        <v>2</v>
      </c>
    </row>
    <row r="64" spans="1:88" ht="13.5" customHeight="1" x14ac:dyDescent="0.4">
      <c r="A64" s="50" t="s">
        <v>146</v>
      </c>
      <c r="B64" s="36"/>
      <c r="C64" s="65"/>
      <c r="D64" s="60"/>
      <c r="E64" s="11">
        <f t="shared" si="92"/>
        <v>0</v>
      </c>
      <c r="F64" s="60"/>
      <c r="G64" s="60"/>
      <c r="H64" s="11">
        <f t="shared" si="93"/>
        <v>0</v>
      </c>
      <c r="I64" s="60"/>
      <c r="J64" s="60">
        <v>1</v>
      </c>
      <c r="K64" s="143"/>
      <c r="L64" s="11">
        <f t="shared" si="113"/>
        <v>1</v>
      </c>
      <c r="M64" s="60"/>
      <c r="N64" s="60"/>
      <c r="O64" s="143"/>
      <c r="P64" s="11">
        <f t="shared" si="67"/>
        <v>0</v>
      </c>
      <c r="Q64" s="60"/>
      <c r="R64" s="60"/>
      <c r="S64" s="11">
        <f t="shared" si="94"/>
        <v>0</v>
      </c>
      <c r="T64" s="60"/>
      <c r="U64" s="60"/>
      <c r="V64" s="11">
        <f t="shared" si="95"/>
        <v>0</v>
      </c>
      <c r="W64" s="60"/>
      <c r="X64" s="60"/>
      <c r="Y64" s="11">
        <f t="shared" si="96"/>
        <v>0</v>
      </c>
      <c r="Z64" s="60"/>
      <c r="AA64" s="52"/>
      <c r="AB64" s="11">
        <f t="shared" si="97"/>
        <v>0</v>
      </c>
      <c r="AC64" s="60"/>
      <c r="AD64" s="52"/>
      <c r="AE64" s="11">
        <f t="shared" si="98"/>
        <v>0</v>
      </c>
      <c r="AF64" s="60"/>
      <c r="AG64" s="52"/>
      <c r="AH64" s="11">
        <f t="shared" si="99"/>
        <v>0</v>
      </c>
      <c r="AI64" s="60"/>
      <c r="AJ64" s="52"/>
      <c r="AK64" s="11">
        <f t="shared" si="100"/>
        <v>0</v>
      </c>
      <c r="AL64" s="60"/>
      <c r="AM64" s="52"/>
      <c r="AN64" s="11">
        <f t="shared" si="101"/>
        <v>0</v>
      </c>
      <c r="AO64" s="60"/>
      <c r="AP64" s="52"/>
      <c r="AQ64" s="11">
        <f t="shared" si="102"/>
        <v>0</v>
      </c>
      <c r="AR64" s="60"/>
      <c r="AS64" s="52"/>
      <c r="AT64" s="11">
        <f t="shared" si="103"/>
        <v>0</v>
      </c>
      <c r="AU64" s="60"/>
      <c r="AV64" s="52"/>
      <c r="AW64" s="11">
        <f t="shared" si="104"/>
        <v>0</v>
      </c>
      <c r="AX64" s="60"/>
      <c r="AY64" s="52"/>
      <c r="AZ64" s="11">
        <f t="shared" si="105"/>
        <v>0</v>
      </c>
      <c r="BA64" s="60"/>
      <c r="BB64" s="52"/>
      <c r="BC64" s="11">
        <f t="shared" si="106"/>
        <v>0</v>
      </c>
      <c r="BD64" s="60"/>
      <c r="BE64" s="52"/>
      <c r="BF64" s="11">
        <f t="shared" si="107"/>
        <v>0</v>
      </c>
      <c r="BG64" s="60"/>
      <c r="BH64" s="52"/>
      <c r="BI64" s="11">
        <f t="shared" si="108"/>
        <v>0</v>
      </c>
      <c r="BJ64" s="60"/>
      <c r="BK64" s="52"/>
      <c r="BL64" s="11">
        <f t="shared" si="109"/>
        <v>0</v>
      </c>
      <c r="BM64" s="65"/>
      <c r="BN64" s="52"/>
      <c r="BO64" s="11">
        <f t="shared" si="68"/>
        <v>0</v>
      </c>
      <c r="BP64" s="60"/>
      <c r="BQ64" s="52"/>
      <c r="BR64" s="11">
        <f t="shared" si="110"/>
        <v>0</v>
      </c>
      <c r="BS64" s="60"/>
      <c r="BT64" s="52"/>
      <c r="BU64" s="11">
        <f t="shared" si="111"/>
        <v>0</v>
      </c>
      <c r="BV64" s="60"/>
      <c r="BW64" s="52"/>
      <c r="BX64" s="11">
        <f t="shared" si="112"/>
        <v>0</v>
      </c>
      <c r="BY64" s="43">
        <f t="shared" si="69"/>
        <v>1</v>
      </c>
      <c r="BZ64" s="60"/>
      <c r="CA64" s="60"/>
      <c r="CB64" s="11">
        <f t="shared" si="89"/>
        <v>0</v>
      </c>
      <c r="CC64" s="60"/>
      <c r="CD64" s="60"/>
      <c r="CE64" s="143"/>
      <c r="CF64" s="11">
        <f t="shared" si="90"/>
        <v>0</v>
      </c>
      <c r="CG64" s="60"/>
      <c r="CH64" s="60"/>
      <c r="CI64" s="11">
        <f t="shared" si="91"/>
        <v>0</v>
      </c>
      <c r="CJ64" s="136">
        <f t="shared" si="1"/>
        <v>1</v>
      </c>
    </row>
    <row r="65" spans="1:93" ht="13.5" customHeight="1" x14ac:dyDescent="0.4">
      <c r="A65" s="50" t="s">
        <v>147</v>
      </c>
      <c r="B65" s="36"/>
      <c r="C65" s="65"/>
      <c r="D65" s="60"/>
      <c r="E65" s="11">
        <f t="shared" si="92"/>
        <v>0</v>
      </c>
      <c r="F65" s="60"/>
      <c r="G65" s="60"/>
      <c r="H65" s="11">
        <f t="shared" si="93"/>
        <v>0</v>
      </c>
      <c r="I65" s="60"/>
      <c r="J65" s="60">
        <v>1</v>
      </c>
      <c r="K65" s="143"/>
      <c r="L65" s="11">
        <f t="shared" si="113"/>
        <v>1</v>
      </c>
      <c r="M65" s="60"/>
      <c r="N65" s="60"/>
      <c r="O65" s="143"/>
      <c r="P65" s="11">
        <f t="shared" si="67"/>
        <v>0</v>
      </c>
      <c r="Q65" s="60"/>
      <c r="R65" s="60"/>
      <c r="S65" s="11">
        <f t="shared" si="94"/>
        <v>0</v>
      </c>
      <c r="T65" s="60"/>
      <c r="U65" s="60"/>
      <c r="V65" s="11">
        <f t="shared" si="95"/>
        <v>0</v>
      </c>
      <c r="W65" s="60"/>
      <c r="X65" s="60"/>
      <c r="Y65" s="11">
        <f t="shared" si="96"/>
        <v>0</v>
      </c>
      <c r="Z65" s="60"/>
      <c r="AA65" s="52"/>
      <c r="AB65" s="11">
        <f t="shared" si="97"/>
        <v>0</v>
      </c>
      <c r="AC65" s="60"/>
      <c r="AD65" s="52"/>
      <c r="AE65" s="11">
        <f t="shared" si="98"/>
        <v>0</v>
      </c>
      <c r="AF65" s="60"/>
      <c r="AG65" s="52"/>
      <c r="AH65" s="11">
        <f t="shared" si="99"/>
        <v>0</v>
      </c>
      <c r="AI65" s="60"/>
      <c r="AJ65" s="52"/>
      <c r="AK65" s="11">
        <f t="shared" si="100"/>
        <v>0</v>
      </c>
      <c r="AL65" s="60"/>
      <c r="AM65" s="52"/>
      <c r="AN65" s="11">
        <f t="shared" si="101"/>
        <v>0</v>
      </c>
      <c r="AO65" s="60"/>
      <c r="AP65" s="52"/>
      <c r="AQ65" s="11">
        <f t="shared" si="102"/>
        <v>0</v>
      </c>
      <c r="AR65" s="60"/>
      <c r="AS65" s="52"/>
      <c r="AT65" s="11">
        <f t="shared" si="103"/>
        <v>0</v>
      </c>
      <c r="AU65" s="60"/>
      <c r="AV65" s="52"/>
      <c r="AW65" s="11">
        <f t="shared" si="104"/>
        <v>0</v>
      </c>
      <c r="AX65" s="60"/>
      <c r="AY65" s="52"/>
      <c r="AZ65" s="11">
        <f t="shared" si="105"/>
        <v>0</v>
      </c>
      <c r="BA65" s="60"/>
      <c r="BB65" s="52"/>
      <c r="BC65" s="11">
        <f t="shared" si="106"/>
        <v>0</v>
      </c>
      <c r="BD65" s="60"/>
      <c r="BE65" s="52"/>
      <c r="BF65" s="11">
        <f t="shared" si="107"/>
        <v>0</v>
      </c>
      <c r="BG65" s="60"/>
      <c r="BH65" s="52"/>
      <c r="BI65" s="11">
        <f t="shared" si="108"/>
        <v>0</v>
      </c>
      <c r="BJ65" s="60"/>
      <c r="BK65" s="52"/>
      <c r="BL65" s="11">
        <f t="shared" si="109"/>
        <v>0</v>
      </c>
      <c r="BM65" s="65"/>
      <c r="BN65" s="52"/>
      <c r="BO65" s="11">
        <f t="shared" si="68"/>
        <v>0</v>
      </c>
      <c r="BP65" s="60"/>
      <c r="BQ65" s="52"/>
      <c r="BR65" s="11">
        <f t="shared" si="110"/>
        <v>0</v>
      </c>
      <c r="BS65" s="60"/>
      <c r="BT65" s="52"/>
      <c r="BU65" s="11">
        <f t="shared" si="111"/>
        <v>0</v>
      </c>
      <c r="BV65" s="60"/>
      <c r="BW65" s="52"/>
      <c r="BX65" s="11">
        <f t="shared" si="112"/>
        <v>0</v>
      </c>
      <c r="BY65" s="43">
        <f t="shared" si="69"/>
        <v>1</v>
      </c>
      <c r="BZ65" s="60"/>
      <c r="CA65" s="60"/>
      <c r="CB65" s="11">
        <f t="shared" si="89"/>
        <v>0</v>
      </c>
      <c r="CC65" s="60"/>
      <c r="CD65" s="60"/>
      <c r="CE65" s="143"/>
      <c r="CF65" s="11">
        <f t="shared" si="90"/>
        <v>0</v>
      </c>
      <c r="CG65" s="60"/>
      <c r="CH65" s="60"/>
      <c r="CI65" s="11">
        <f t="shared" si="91"/>
        <v>0</v>
      </c>
      <c r="CJ65" s="136">
        <f t="shared" si="1"/>
        <v>1</v>
      </c>
    </row>
    <row r="66" spans="1:93" ht="13.5" customHeight="1" x14ac:dyDescent="0.4">
      <c r="A66" s="48"/>
      <c r="B66" s="7"/>
      <c r="C66" s="65"/>
      <c r="D66" s="60"/>
      <c r="E66" s="11"/>
      <c r="F66" s="60"/>
      <c r="G66" s="60"/>
      <c r="H66" s="11"/>
      <c r="I66" s="60"/>
      <c r="J66" s="60"/>
      <c r="K66" s="143"/>
      <c r="L66" s="11"/>
      <c r="M66" s="60"/>
      <c r="N66" s="60"/>
      <c r="O66" s="143"/>
      <c r="P66" s="11"/>
      <c r="Q66" s="60"/>
      <c r="R66" s="60"/>
      <c r="S66" s="11"/>
      <c r="T66" s="60"/>
      <c r="U66" s="60"/>
      <c r="V66" s="11"/>
      <c r="W66" s="60"/>
      <c r="X66" s="60"/>
      <c r="Y66" s="11"/>
      <c r="Z66" s="60"/>
      <c r="AA66" s="52"/>
      <c r="AB66" s="11"/>
      <c r="AC66" s="60"/>
      <c r="AD66" s="52"/>
      <c r="AE66" s="11"/>
      <c r="AF66" s="60"/>
      <c r="AG66" s="52"/>
      <c r="AH66" s="11"/>
      <c r="AI66" s="60"/>
      <c r="AJ66" s="52"/>
      <c r="AK66" s="11"/>
      <c r="AL66" s="60"/>
      <c r="AM66" s="52"/>
      <c r="AN66" s="11"/>
      <c r="AO66" s="60"/>
      <c r="AP66" s="52"/>
      <c r="AQ66" s="11"/>
      <c r="AR66" s="60"/>
      <c r="AS66" s="52"/>
      <c r="AT66" s="11"/>
      <c r="AU66" s="60"/>
      <c r="AV66" s="52"/>
      <c r="AW66" s="11"/>
      <c r="AX66" s="60"/>
      <c r="AY66" s="52"/>
      <c r="AZ66" s="11"/>
      <c r="BA66" s="60"/>
      <c r="BB66" s="52"/>
      <c r="BC66" s="11"/>
      <c r="BD66" s="60"/>
      <c r="BE66" s="52"/>
      <c r="BF66" s="11"/>
      <c r="BG66" s="60"/>
      <c r="BH66" s="52"/>
      <c r="BI66" s="11"/>
      <c r="BJ66" s="60"/>
      <c r="BK66" s="52"/>
      <c r="BL66" s="11"/>
      <c r="BM66" s="65"/>
      <c r="BN66" s="52"/>
      <c r="BO66" s="11"/>
      <c r="BP66" s="60"/>
      <c r="BQ66" s="52"/>
      <c r="BR66" s="11"/>
      <c r="BS66" s="60"/>
      <c r="BT66" s="52"/>
      <c r="BU66" s="11"/>
      <c r="BV66" s="60"/>
      <c r="BW66" s="52"/>
      <c r="BX66" s="11"/>
      <c r="BY66" s="43"/>
      <c r="BZ66" s="60"/>
      <c r="CA66" s="60"/>
      <c r="CB66" s="11"/>
      <c r="CC66" s="60"/>
      <c r="CD66" s="60"/>
      <c r="CE66" s="143"/>
      <c r="CF66" s="11"/>
      <c r="CG66" s="60"/>
      <c r="CH66" s="60"/>
      <c r="CI66" s="11"/>
      <c r="CJ66" s="136"/>
    </row>
    <row r="67" spans="1:93" ht="13.5" customHeight="1" x14ac:dyDescent="0.4">
      <c r="A67" s="116" t="s">
        <v>73</v>
      </c>
      <c r="B67" s="2"/>
      <c r="C67" s="71"/>
      <c r="D67" s="72"/>
      <c r="E67" s="12"/>
      <c r="F67" s="72"/>
      <c r="G67" s="72"/>
      <c r="H67" s="12"/>
      <c r="I67" s="72"/>
      <c r="J67" s="72"/>
      <c r="K67" s="72"/>
      <c r="L67" s="12"/>
      <c r="M67" s="72"/>
      <c r="N67" s="72"/>
      <c r="O67" s="72"/>
      <c r="P67" s="12"/>
      <c r="Q67" s="72"/>
      <c r="R67" s="72"/>
      <c r="S67" s="12"/>
      <c r="T67" s="72"/>
      <c r="U67" s="72"/>
      <c r="V67" s="12"/>
      <c r="W67" s="72"/>
      <c r="X67" s="72"/>
      <c r="Y67" s="12"/>
      <c r="Z67" s="72"/>
      <c r="AA67" s="72"/>
      <c r="AB67" s="12"/>
      <c r="AC67" s="62"/>
      <c r="AD67" s="62"/>
      <c r="AE67" s="12"/>
      <c r="AF67" s="62"/>
      <c r="AG67" s="62"/>
      <c r="AH67" s="12"/>
      <c r="AI67" s="62"/>
      <c r="AJ67" s="62"/>
      <c r="AK67" s="12"/>
      <c r="AL67" s="62"/>
      <c r="AM67" s="62"/>
      <c r="AN67" s="12"/>
      <c r="AO67" s="62"/>
      <c r="AP67" s="62"/>
      <c r="AQ67" s="12"/>
      <c r="AR67" s="62"/>
      <c r="AS67" s="62"/>
      <c r="AT67" s="12"/>
      <c r="AU67" s="62"/>
      <c r="AV67" s="62"/>
      <c r="AW67" s="12"/>
      <c r="AX67" s="62"/>
      <c r="AY67" s="62"/>
      <c r="AZ67" s="12"/>
      <c r="BA67" s="62"/>
      <c r="BB67" s="62"/>
      <c r="BC67" s="12"/>
      <c r="BD67" s="62"/>
      <c r="BE67" s="62"/>
      <c r="BF67" s="12"/>
      <c r="BG67" s="62"/>
      <c r="BH67" s="62"/>
      <c r="BI67" s="12"/>
      <c r="BJ67" s="62"/>
      <c r="BK67" s="62"/>
      <c r="BL67" s="12"/>
      <c r="BM67" s="71"/>
      <c r="BN67" s="72"/>
      <c r="BO67" s="12"/>
      <c r="BP67" s="72"/>
      <c r="BQ67" s="72"/>
      <c r="BR67" s="12"/>
      <c r="BS67" s="62"/>
      <c r="BT67" s="62"/>
      <c r="BU67" s="12"/>
      <c r="BV67" s="72"/>
      <c r="BW67" s="72"/>
      <c r="BX67" s="12"/>
      <c r="BY67" s="118"/>
      <c r="BZ67" s="72"/>
      <c r="CA67" s="72"/>
      <c r="CB67" s="12"/>
      <c r="CC67" s="72"/>
      <c r="CD67" s="72"/>
      <c r="CE67" s="72"/>
      <c r="CF67" s="12"/>
      <c r="CG67" s="72"/>
      <c r="CH67" s="72"/>
      <c r="CI67" s="12"/>
      <c r="CJ67" s="138"/>
    </row>
    <row r="68" spans="1:93" ht="13.5" customHeight="1" x14ac:dyDescent="0.4">
      <c r="A68" s="50" t="s">
        <v>148</v>
      </c>
      <c r="B68" s="36"/>
      <c r="C68" s="127"/>
      <c r="D68" s="128"/>
      <c r="E68" s="11">
        <f t="shared" si="70"/>
        <v>0</v>
      </c>
      <c r="F68" s="129"/>
      <c r="G68" s="128"/>
      <c r="H68" s="11">
        <f t="shared" si="48"/>
        <v>0</v>
      </c>
      <c r="I68" s="129"/>
      <c r="J68" s="128"/>
      <c r="K68" s="150"/>
      <c r="L68" s="11">
        <f t="shared" ref="L68:L77" si="114">SUM(I68:K68)</f>
        <v>0</v>
      </c>
      <c r="M68" s="129"/>
      <c r="N68" s="128">
        <v>3</v>
      </c>
      <c r="O68" s="150">
        <v>1</v>
      </c>
      <c r="P68" s="11">
        <f t="shared" ref="P68:P77" si="115">SUM(M68:O68)</f>
        <v>4</v>
      </c>
      <c r="Q68" s="130"/>
      <c r="R68" s="50"/>
      <c r="S68" s="11">
        <f t="shared" si="0"/>
        <v>0</v>
      </c>
      <c r="T68" s="130"/>
      <c r="U68" s="50"/>
      <c r="V68" s="11">
        <f t="shared" si="71"/>
        <v>0</v>
      </c>
      <c r="W68" s="129"/>
      <c r="X68" s="128"/>
      <c r="Y68" s="11">
        <f t="shared" ref="Y68" si="116">SUM(W68:X68)</f>
        <v>0</v>
      </c>
      <c r="Z68" s="130"/>
      <c r="AA68" s="50"/>
      <c r="AB68" s="11">
        <f t="shared" si="73"/>
        <v>0</v>
      </c>
      <c r="AC68" s="59"/>
      <c r="AD68" s="55"/>
      <c r="AE68" s="11">
        <f>SUM(AC68:AD68)</f>
        <v>0</v>
      </c>
      <c r="AF68" s="59"/>
      <c r="AG68" s="55"/>
      <c r="AH68" s="11">
        <f>SUM(AF68:AG68)</f>
        <v>0</v>
      </c>
      <c r="AI68" s="60"/>
      <c r="AJ68" s="52"/>
      <c r="AK68" s="11">
        <f t="shared" si="76"/>
        <v>0</v>
      </c>
      <c r="AL68" s="60"/>
      <c r="AM68" s="52"/>
      <c r="AN68" s="11">
        <f t="shared" si="77"/>
        <v>0</v>
      </c>
      <c r="AO68" s="60"/>
      <c r="AP68" s="52"/>
      <c r="AQ68" s="11">
        <f t="shared" ref="AQ68" si="117">SUM(AO68:AP68)</f>
        <v>0</v>
      </c>
      <c r="AR68" s="60"/>
      <c r="AS68" s="52"/>
      <c r="AT68" s="11">
        <f t="shared" ref="AT68" si="118">SUM(AR68:AS68)</f>
        <v>0</v>
      </c>
      <c r="AU68" s="60"/>
      <c r="AV68" s="52"/>
      <c r="AW68" s="11">
        <f t="shared" ref="AW68" si="119">SUM(AU68:AV68)</f>
        <v>0</v>
      </c>
      <c r="AX68" s="60"/>
      <c r="AY68" s="52"/>
      <c r="AZ68" s="11">
        <f t="shared" ref="AZ68" si="120">SUM(AX68:AY68)</f>
        <v>0</v>
      </c>
      <c r="BA68" s="60"/>
      <c r="BB68" s="52"/>
      <c r="BC68" s="11">
        <f t="shared" ref="BC68" si="121">SUM(BA68:BB68)</f>
        <v>0</v>
      </c>
      <c r="BD68" s="60"/>
      <c r="BE68" s="52"/>
      <c r="BF68" s="11">
        <f t="shared" ref="BF68" si="122">SUM(BD68:BE68)</f>
        <v>0</v>
      </c>
      <c r="BG68" s="60"/>
      <c r="BH68" s="52"/>
      <c r="BI68" s="11">
        <f t="shared" ref="BI68" si="123">SUM(BG68:BH68)</f>
        <v>0</v>
      </c>
      <c r="BJ68" s="60"/>
      <c r="BK68" s="52"/>
      <c r="BL68" s="11">
        <f t="shared" ref="BL68" si="124">SUM(BJ68:BK68)</f>
        <v>0</v>
      </c>
      <c r="BM68" s="64"/>
      <c r="BN68" s="55"/>
      <c r="BO68" s="11">
        <f t="shared" ref="BO68:BO77" si="125">SUM(BN68:BN68)</f>
        <v>0</v>
      </c>
      <c r="BP68" s="60"/>
      <c r="BQ68" s="52"/>
      <c r="BR68" s="11">
        <f t="shared" si="86"/>
        <v>0</v>
      </c>
      <c r="BS68" s="59"/>
      <c r="BT68" s="55"/>
      <c r="BU68" s="11">
        <f>SUM(BS68:BT68)</f>
        <v>0</v>
      </c>
      <c r="BV68" s="60"/>
      <c r="BW68" s="52"/>
      <c r="BX68" s="11">
        <f t="shared" ref="BX68" si="126">SUM(BV68:BW68)</f>
        <v>0</v>
      </c>
      <c r="BY68" s="43">
        <f t="shared" ref="BY68:BY77" si="127">SUM(BX68,BU68,BR68,BO68,BL68,BI68,BF68,BC68,AZ68,AW68,AT68,AQ68,AN68,AK68,AH68,AE68,AB68,Y68,V68,S68,P68,L68,H68,E68)</f>
        <v>4</v>
      </c>
      <c r="BZ68" s="129"/>
      <c r="CA68" s="128"/>
      <c r="CB68" s="11">
        <f t="shared" ref="CB68:CB77" si="128">SUM(BZ68:CA68)</f>
        <v>0</v>
      </c>
      <c r="CC68" s="129"/>
      <c r="CD68" s="128"/>
      <c r="CE68" s="150"/>
      <c r="CF68" s="11">
        <f t="shared" ref="CF68:CF77" si="129">SUM(CC68:CE68)</f>
        <v>0</v>
      </c>
      <c r="CG68" s="129"/>
      <c r="CH68" s="128"/>
      <c r="CI68" s="11">
        <f t="shared" ref="CI68:CI77" si="130">SUM(CG68:CH68)</f>
        <v>0</v>
      </c>
      <c r="CJ68" s="136">
        <f t="shared" si="1"/>
        <v>4</v>
      </c>
    </row>
    <row r="69" spans="1:93" ht="13.5" customHeight="1" x14ac:dyDescent="0.4">
      <c r="A69" s="50" t="s">
        <v>149</v>
      </c>
      <c r="B69" s="36"/>
      <c r="C69" s="127"/>
      <c r="D69" s="128"/>
      <c r="E69" s="11">
        <f t="shared" si="70"/>
        <v>0</v>
      </c>
      <c r="F69" s="129"/>
      <c r="G69" s="128"/>
      <c r="H69" s="11">
        <f t="shared" si="48"/>
        <v>0</v>
      </c>
      <c r="I69" s="129"/>
      <c r="J69" s="128"/>
      <c r="K69" s="150"/>
      <c r="L69" s="11">
        <f t="shared" si="114"/>
        <v>0</v>
      </c>
      <c r="M69" s="129"/>
      <c r="N69" s="128">
        <v>1</v>
      </c>
      <c r="O69" s="150"/>
      <c r="P69" s="11">
        <f t="shared" si="115"/>
        <v>1</v>
      </c>
      <c r="Q69" s="130"/>
      <c r="R69" s="50"/>
      <c r="S69" s="11">
        <f t="shared" si="0"/>
        <v>0</v>
      </c>
      <c r="T69" s="130"/>
      <c r="U69" s="50"/>
      <c r="V69" s="11">
        <f t="shared" ref="V69:V72" si="131">SUM(T69:U69)</f>
        <v>0</v>
      </c>
      <c r="W69" s="129"/>
      <c r="X69" s="128"/>
      <c r="Y69" s="11">
        <f t="shared" ref="Y69:Y72" si="132">SUM(W69:X69)</f>
        <v>0</v>
      </c>
      <c r="Z69" s="130"/>
      <c r="AA69" s="50"/>
      <c r="AB69" s="11">
        <f t="shared" ref="AB69:AB72" si="133">SUM(Z69:AA69)</f>
        <v>0</v>
      </c>
      <c r="AC69" s="59"/>
      <c r="AD69" s="55"/>
      <c r="AE69" s="11">
        <f>SUM(AC69:AD69)</f>
        <v>0</v>
      </c>
      <c r="AF69" s="59"/>
      <c r="AG69" s="55"/>
      <c r="AH69" s="11">
        <f>SUM(AF69:AG69)</f>
        <v>0</v>
      </c>
      <c r="AI69" s="60"/>
      <c r="AJ69" s="52"/>
      <c r="AK69" s="11">
        <f t="shared" si="76"/>
        <v>0</v>
      </c>
      <c r="AL69" s="60"/>
      <c r="AM69" s="52"/>
      <c r="AN69" s="11">
        <f t="shared" ref="AN69:AN72" si="134">SUM(AL69:AM69)</f>
        <v>0</v>
      </c>
      <c r="AO69" s="60"/>
      <c r="AP69" s="52"/>
      <c r="AQ69" s="11">
        <f t="shared" ref="AQ69:AQ72" si="135">SUM(AO69:AP69)</f>
        <v>0</v>
      </c>
      <c r="AR69" s="60"/>
      <c r="AS69" s="52"/>
      <c r="AT69" s="11">
        <f t="shared" ref="AT69:AT72" si="136">SUM(AR69:AS69)</f>
        <v>0</v>
      </c>
      <c r="AU69" s="60"/>
      <c r="AV69" s="52"/>
      <c r="AW69" s="11">
        <f t="shared" ref="AW69:AW72" si="137">SUM(AU69:AV69)</f>
        <v>0</v>
      </c>
      <c r="AX69" s="60"/>
      <c r="AY69" s="52"/>
      <c r="AZ69" s="11">
        <f t="shared" ref="AZ69:AZ72" si="138">SUM(AX69:AY69)</f>
        <v>0</v>
      </c>
      <c r="BA69" s="60"/>
      <c r="BB69" s="52"/>
      <c r="BC69" s="11">
        <f t="shared" ref="BC69:BC72" si="139">SUM(BA69:BB69)</f>
        <v>0</v>
      </c>
      <c r="BD69" s="60"/>
      <c r="BE69" s="52"/>
      <c r="BF69" s="11">
        <f t="shared" ref="BF69:BF72" si="140">SUM(BD69:BE69)</f>
        <v>0</v>
      </c>
      <c r="BG69" s="60"/>
      <c r="BH69" s="52"/>
      <c r="BI69" s="11">
        <f t="shared" ref="BI69:BI72" si="141">SUM(BG69:BH69)</f>
        <v>0</v>
      </c>
      <c r="BJ69" s="60"/>
      <c r="BK69" s="52"/>
      <c r="BL69" s="11">
        <f t="shared" ref="BL69:BL72" si="142">SUM(BJ69:BK69)</f>
        <v>0</v>
      </c>
      <c r="BM69" s="64"/>
      <c r="BN69" s="55"/>
      <c r="BO69" s="11">
        <f t="shared" si="125"/>
        <v>0</v>
      </c>
      <c r="BP69" s="60"/>
      <c r="BQ69" s="52"/>
      <c r="BR69" s="11">
        <f t="shared" si="86"/>
        <v>0</v>
      </c>
      <c r="BS69" s="59"/>
      <c r="BT69" s="55"/>
      <c r="BU69" s="11">
        <f t="shared" ref="BU69:BU72" si="143">SUM(BS69:BT69)</f>
        <v>0</v>
      </c>
      <c r="BV69" s="60"/>
      <c r="BW69" s="52"/>
      <c r="BX69" s="11">
        <f t="shared" ref="BX69:BX72" si="144">SUM(BV69:BW69)</f>
        <v>0</v>
      </c>
      <c r="BY69" s="43">
        <f t="shared" si="127"/>
        <v>1</v>
      </c>
      <c r="BZ69" s="129"/>
      <c r="CA69" s="128"/>
      <c r="CB69" s="11">
        <f t="shared" si="128"/>
        <v>0</v>
      </c>
      <c r="CC69" s="129"/>
      <c r="CD69" s="128"/>
      <c r="CE69" s="150"/>
      <c r="CF69" s="11">
        <f t="shared" si="129"/>
        <v>0</v>
      </c>
      <c r="CG69" s="129"/>
      <c r="CH69" s="128"/>
      <c r="CI69" s="11">
        <f t="shared" si="130"/>
        <v>0</v>
      </c>
      <c r="CJ69" s="136">
        <f t="shared" si="1"/>
        <v>1</v>
      </c>
      <c r="CO69" s="177" t="s">
        <v>247</v>
      </c>
    </row>
    <row r="70" spans="1:93" ht="13.5" customHeight="1" x14ac:dyDescent="0.4">
      <c r="A70" s="50" t="s">
        <v>150</v>
      </c>
      <c r="B70" s="36"/>
      <c r="C70" s="127"/>
      <c r="D70" s="128"/>
      <c r="E70" s="11">
        <f t="shared" si="70"/>
        <v>0</v>
      </c>
      <c r="F70" s="129"/>
      <c r="G70" s="128"/>
      <c r="H70" s="11">
        <f t="shared" si="48"/>
        <v>0</v>
      </c>
      <c r="I70" s="129"/>
      <c r="J70" s="128"/>
      <c r="K70" s="150"/>
      <c r="L70" s="11">
        <f t="shared" si="114"/>
        <v>0</v>
      </c>
      <c r="M70" s="129"/>
      <c r="N70" s="128">
        <v>1</v>
      </c>
      <c r="O70" s="150"/>
      <c r="P70" s="11">
        <f t="shared" si="115"/>
        <v>1</v>
      </c>
      <c r="Q70" s="130"/>
      <c r="R70" s="50"/>
      <c r="S70" s="11">
        <f t="shared" si="0"/>
        <v>0</v>
      </c>
      <c r="T70" s="130"/>
      <c r="U70" s="50"/>
      <c r="V70" s="11">
        <f t="shared" si="131"/>
        <v>0</v>
      </c>
      <c r="W70" s="129"/>
      <c r="X70" s="128"/>
      <c r="Y70" s="11">
        <f t="shared" si="132"/>
        <v>0</v>
      </c>
      <c r="Z70" s="130"/>
      <c r="AA70" s="50"/>
      <c r="AB70" s="11">
        <f t="shared" si="133"/>
        <v>0</v>
      </c>
      <c r="AC70" s="59"/>
      <c r="AD70" s="55"/>
      <c r="AE70" s="11">
        <f t="shared" ref="AE70:AE72" si="145">SUM(AC70:AD70)</f>
        <v>0</v>
      </c>
      <c r="AF70" s="59"/>
      <c r="AG70" s="55"/>
      <c r="AH70" s="11">
        <f t="shared" ref="AH70:AH72" si="146">SUM(AF70:AG70)</f>
        <v>0</v>
      </c>
      <c r="AI70" s="60"/>
      <c r="AJ70" s="52"/>
      <c r="AK70" s="11">
        <f t="shared" si="76"/>
        <v>0</v>
      </c>
      <c r="AL70" s="60"/>
      <c r="AM70" s="52"/>
      <c r="AN70" s="11">
        <f t="shared" si="134"/>
        <v>0</v>
      </c>
      <c r="AO70" s="60"/>
      <c r="AP70" s="52"/>
      <c r="AQ70" s="11">
        <f t="shared" si="135"/>
        <v>0</v>
      </c>
      <c r="AR70" s="60"/>
      <c r="AS70" s="52"/>
      <c r="AT70" s="11">
        <f t="shared" si="136"/>
        <v>0</v>
      </c>
      <c r="AU70" s="60"/>
      <c r="AV70" s="52"/>
      <c r="AW70" s="11">
        <f t="shared" si="137"/>
        <v>0</v>
      </c>
      <c r="AX70" s="60"/>
      <c r="AY70" s="52"/>
      <c r="AZ70" s="11">
        <f t="shared" si="138"/>
        <v>0</v>
      </c>
      <c r="BA70" s="60"/>
      <c r="BB70" s="52"/>
      <c r="BC70" s="11">
        <f t="shared" si="139"/>
        <v>0</v>
      </c>
      <c r="BD70" s="60"/>
      <c r="BE70" s="52"/>
      <c r="BF70" s="11">
        <f t="shared" si="140"/>
        <v>0</v>
      </c>
      <c r="BG70" s="60"/>
      <c r="BH70" s="52"/>
      <c r="BI70" s="11">
        <f t="shared" si="141"/>
        <v>0</v>
      </c>
      <c r="BJ70" s="60"/>
      <c r="BK70" s="52"/>
      <c r="BL70" s="11">
        <f t="shared" si="142"/>
        <v>0</v>
      </c>
      <c r="BM70" s="64"/>
      <c r="BN70" s="55"/>
      <c r="BO70" s="11">
        <f t="shared" si="125"/>
        <v>0</v>
      </c>
      <c r="BP70" s="60"/>
      <c r="BQ70" s="52"/>
      <c r="BR70" s="11">
        <f t="shared" si="86"/>
        <v>0</v>
      </c>
      <c r="BS70" s="59"/>
      <c r="BT70" s="55"/>
      <c r="BU70" s="11">
        <f t="shared" si="143"/>
        <v>0</v>
      </c>
      <c r="BV70" s="60"/>
      <c r="BW70" s="52"/>
      <c r="BX70" s="11">
        <f t="shared" si="144"/>
        <v>0</v>
      </c>
      <c r="BY70" s="43">
        <f t="shared" si="127"/>
        <v>1</v>
      </c>
      <c r="BZ70" s="129"/>
      <c r="CA70" s="128"/>
      <c r="CB70" s="11">
        <f t="shared" si="128"/>
        <v>0</v>
      </c>
      <c r="CC70" s="129"/>
      <c r="CD70" s="128"/>
      <c r="CE70" s="150"/>
      <c r="CF70" s="11">
        <f t="shared" si="129"/>
        <v>0</v>
      </c>
      <c r="CG70" s="129"/>
      <c r="CH70" s="128"/>
      <c r="CI70" s="11">
        <f t="shared" si="130"/>
        <v>0</v>
      </c>
      <c r="CJ70" s="136">
        <f t="shared" si="1"/>
        <v>1</v>
      </c>
    </row>
    <row r="71" spans="1:93" ht="13.5" customHeight="1" x14ac:dyDescent="0.4">
      <c r="A71" s="50" t="s">
        <v>151</v>
      </c>
      <c r="B71" s="36"/>
      <c r="C71" s="127"/>
      <c r="D71" s="128"/>
      <c r="E71" s="11">
        <f t="shared" si="70"/>
        <v>0</v>
      </c>
      <c r="F71" s="129"/>
      <c r="G71" s="128"/>
      <c r="H71" s="11">
        <f t="shared" si="48"/>
        <v>0</v>
      </c>
      <c r="I71" s="129"/>
      <c r="J71" s="128"/>
      <c r="K71" s="150"/>
      <c r="L71" s="11">
        <f t="shared" si="114"/>
        <v>0</v>
      </c>
      <c r="M71" s="129"/>
      <c r="N71" s="128">
        <v>1</v>
      </c>
      <c r="O71" s="150"/>
      <c r="P71" s="11">
        <f t="shared" si="115"/>
        <v>1</v>
      </c>
      <c r="Q71" s="130"/>
      <c r="R71" s="50"/>
      <c r="S71" s="11">
        <f t="shared" si="0"/>
        <v>0</v>
      </c>
      <c r="T71" s="130"/>
      <c r="U71" s="50"/>
      <c r="V71" s="11">
        <f t="shared" si="131"/>
        <v>0</v>
      </c>
      <c r="W71" s="129"/>
      <c r="X71" s="128"/>
      <c r="Y71" s="11">
        <f t="shared" si="132"/>
        <v>0</v>
      </c>
      <c r="Z71" s="130"/>
      <c r="AA71" s="50"/>
      <c r="AB71" s="11">
        <f t="shared" si="133"/>
        <v>0</v>
      </c>
      <c r="AC71" s="59"/>
      <c r="AD71" s="55"/>
      <c r="AE71" s="11">
        <f t="shared" si="145"/>
        <v>0</v>
      </c>
      <c r="AF71" s="59"/>
      <c r="AG71" s="55"/>
      <c r="AH71" s="11">
        <f t="shared" si="146"/>
        <v>0</v>
      </c>
      <c r="AI71" s="60"/>
      <c r="AJ71" s="52"/>
      <c r="AK71" s="11">
        <f t="shared" si="76"/>
        <v>0</v>
      </c>
      <c r="AL71" s="60"/>
      <c r="AM71" s="52"/>
      <c r="AN71" s="11">
        <f t="shared" si="134"/>
        <v>0</v>
      </c>
      <c r="AO71" s="60"/>
      <c r="AP71" s="52"/>
      <c r="AQ71" s="11">
        <f t="shared" si="135"/>
        <v>0</v>
      </c>
      <c r="AR71" s="60"/>
      <c r="AS71" s="52"/>
      <c r="AT71" s="11">
        <f t="shared" si="136"/>
        <v>0</v>
      </c>
      <c r="AU71" s="60"/>
      <c r="AV71" s="52"/>
      <c r="AW71" s="11">
        <f t="shared" si="137"/>
        <v>0</v>
      </c>
      <c r="AX71" s="60"/>
      <c r="AY71" s="52"/>
      <c r="AZ71" s="11">
        <f t="shared" si="138"/>
        <v>0</v>
      </c>
      <c r="BA71" s="60"/>
      <c r="BB71" s="52"/>
      <c r="BC71" s="11">
        <f t="shared" si="139"/>
        <v>0</v>
      </c>
      <c r="BD71" s="60"/>
      <c r="BE71" s="52"/>
      <c r="BF71" s="11">
        <f t="shared" si="140"/>
        <v>0</v>
      </c>
      <c r="BG71" s="60"/>
      <c r="BH71" s="52"/>
      <c r="BI71" s="11">
        <f t="shared" si="141"/>
        <v>0</v>
      </c>
      <c r="BJ71" s="60"/>
      <c r="BK71" s="52"/>
      <c r="BL71" s="11">
        <f t="shared" si="142"/>
        <v>0</v>
      </c>
      <c r="BM71" s="64"/>
      <c r="BN71" s="55"/>
      <c r="BO71" s="11">
        <f t="shared" si="125"/>
        <v>0</v>
      </c>
      <c r="BP71" s="60"/>
      <c r="BQ71" s="52"/>
      <c r="BR71" s="11">
        <f t="shared" si="86"/>
        <v>0</v>
      </c>
      <c r="BS71" s="59"/>
      <c r="BT71" s="55"/>
      <c r="BU71" s="11">
        <f t="shared" si="143"/>
        <v>0</v>
      </c>
      <c r="BV71" s="60"/>
      <c r="BW71" s="52"/>
      <c r="BX71" s="11">
        <f t="shared" si="144"/>
        <v>0</v>
      </c>
      <c r="BY71" s="43">
        <f t="shared" si="127"/>
        <v>1</v>
      </c>
      <c r="BZ71" s="129"/>
      <c r="CA71" s="128"/>
      <c r="CB71" s="11">
        <f t="shared" si="128"/>
        <v>0</v>
      </c>
      <c r="CC71" s="129"/>
      <c r="CD71" s="128"/>
      <c r="CE71" s="150"/>
      <c r="CF71" s="11">
        <f t="shared" si="129"/>
        <v>0</v>
      </c>
      <c r="CG71" s="129"/>
      <c r="CH71" s="128"/>
      <c r="CI71" s="11">
        <f t="shared" si="130"/>
        <v>0</v>
      </c>
      <c r="CJ71" s="136">
        <f t="shared" si="1"/>
        <v>1</v>
      </c>
    </row>
    <row r="72" spans="1:93" ht="13.5" customHeight="1" x14ac:dyDescent="0.4">
      <c r="A72" s="78" t="s">
        <v>152</v>
      </c>
      <c r="B72" s="36"/>
      <c r="C72" s="127"/>
      <c r="D72" s="128"/>
      <c r="E72" s="11">
        <f t="shared" si="70"/>
        <v>0</v>
      </c>
      <c r="F72" s="129"/>
      <c r="G72" s="128"/>
      <c r="H72" s="11">
        <f t="shared" si="48"/>
        <v>0</v>
      </c>
      <c r="I72" s="129"/>
      <c r="J72" s="128"/>
      <c r="K72" s="150"/>
      <c r="L72" s="11">
        <f t="shared" si="114"/>
        <v>0</v>
      </c>
      <c r="M72" s="129"/>
      <c r="N72" s="128">
        <v>1</v>
      </c>
      <c r="O72" s="150"/>
      <c r="P72" s="11">
        <f t="shared" si="115"/>
        <v>1</v>
      </c>
      <c r="Q72" s="130"/>
      <c r="R72" s="50"/>
      <c r="S72" s="11">
        <f t="shared" si="0"/>
        <v>0</v>
      </c>
      <c r="T72" s="130"/>
      <c r="U72" s="50"/>
      <c r="V72" s="11">
        <f t="shared" si="131"/>
        <v>0</v>
      </c>
      <c r="W72" s="129"/>
      <c r="X72" s="128"/>
      <c r="Y72" s="11">
        <f t="shared" si="132"/>
        <v>0</v>
      </c>
      <c r="Z72" s="130"/>
      <c r="AA72" s="50"/>
      <c r="AB72" s="11">
        <f t="shared" si="133"/>
        <v>0</v>
      </c>
      <c r="AC72" s="60"/>
      <c r="AD72" s="52"/>
      <c r="AE72" s="11">
        <f t="shared" si="145"/>
        <v>0</v>
      </c>
      <c r="AF72" s="60"/>
      <c r="AG72" s="52"/>
      <c r="AH72" s="11">
        <f t="shared" si="146"/>
        <v>0</v>
      </c>
      <c r="AI72" s="60"/>
      <c r="AJ72" s="52"/>
      <c r="AK72" s="11">
        <f t="shared" si="76"/>
        <v>0</v>
      </c>
      <c r="AL72" s="60"/>
      <c r="AM72" s="52"/>
      <c r="AN72" s="11">
        <f t="shared" si="134"/>
        <v>0</v>
      </c>
      <c r="AO72" s="60"/>
      <c r="AP72" s="52"/>
      <c r="AQ72" s="11">
        <f t="shared" si="135"/>
        <v>0</v>
      </c>
      <c r="AR72" s="60"/>
      <c r="AS72" s="52"/>
      <c r="AT72" s="11">
        <f t="shared" si="136"/>
        <v>0</v>
      </c>
      <c r="AU72" s="60"/>
      <c r="AV72" s="52"/>
      <c r="AW72" s="11">
        <f t="shared" si="137"/>
        <v>0</v>
      </c>
      <c r="AX72" s="60"/>
      <c r="AY72" s="52"/>
      <c r="AZ72" s="11">
        <f t="shared" si="138"/>
        <v>0</v>
      </c>
      <c r="BA72" s="60"/>
      <c r="BB72" s="52"/>
      <c r="BC72" s="11">
        <f t="shared" si="139"/>
        <v>0</v>
      </c>
      <c r="BD72" s="60"/>
      <c r="BE72" s="52"/>
      <c r="BF72" s="11">
        <f t="shared" si="140"/>
        <v>0</v>
      </c>
      <c r="BG72" s="60"/>
      <c r="BH72" s="52"/>
      <c r="BI72" s="11">
        <f t="shared" si="141"/>
        <v>0</v>
      </c>
      <c r="BJ72" s="60"/>
      <c r="BK72" s="52"/>
      <c r="BL72" s="11">
        <f t="shared" si="142"/>
        <v>0</v>
      </c>
      <c r="BM72" s="64"/>
      <c r="BN72" s="55"/>
      <c r="BO72" s="11">
        <f t="shared" si="125"/>
        <v>0</v>
      </c>
      <c r="BP72" s="60"/>
      <c r="BQ72" s="52"/>
      <c r="BR72" s="11">
        <f t="shared" si="86"/>
        <v>0</v>
      </c>
      <c r="BS72" s="59"/>
      <c r="BT72" s="55"/>
      <c r="BU72" s="11">
        <f t="shared" si="143"/>
        <v>0</v>
      </c>
      <c r="BV72" s="60"/>
      <c r="BW72" s="52"/>
      <c r="BX72" s="11">
        <f t="shared" si="144"/>
        <v>0</v>
      </c>
      <c r="BY72" s="43">
        <f t="shared" si="127"/>
        <v>1</v>
      </c>
      <c r="BZ72" s="129"/>
      <c r="CA72" s="128"/>
      <c r="CB72" s="11">
        <f t="shared" si="128"/>
        <v>0</v>
      </c>
      <c r="CC72" s="129"/>
      <c r="CD72" s="128"/>
      <c r="CE72" s="150"/>
      <c r="CF72" s="11">
        <f t="shared" si="129"/>
        <v>0</v>
      </c>
      <c r="CG72" s="129"/>
      <c r="CH72" s="128"/>
      <c r="CI72" s="11">
        <f t="shared" si="130"/>
        <v>0</v>
      </c>
      <c r="CJ72" s="136">
        <f t="shared" si="1"/>
        <v>1</v>
      </c>
    </row>
    <row r="73" spans="1:93" ht="13.5" customHeight="1" x14ac:dyDescent="0.4">
      <c r="A73" s="78" t="s">
        <v>153</v>
      </c>
      <c r="B73" s="36"/>
      <c r="C73" s="127"/>
      <c r="D73" s="128"/>
      <c r="E73" s="11">
        <f t="shared" ref="E73:E77" si="147">SUM(C73:D73)</f>
        <v>0</v>
      </c>
      <c r="F73" s="129"/>
      <c r="G73" s="128"/>
      <c r="H73" s="11">
        <f t="shared" ref="H73:H77" si="148">SUM(F73:G73)</f>
        <v>0</v>
      </c>
      <c r="I73" s="129"/>
      <c r="J73" s="128"/>
      <c r="K73" s="150"/>
      <c r="L73" s="11">
        <f t="shared" si="114"/>
        <v>0</v>
      </c>
      <c r="M73" s="129">
        <v>2</v>
      </c>
      <c r="N73" s="128">
        <v>2</v>
      </c>
      <c r="O73" s="150"/>
      <c r="P73" s="11">
        <f t="shared" si="115"/>
        <v>4</v>
      </c>
      <c r="Q73" s="130"/>
      <c r="R73" s="50"/>
      <c r="S73" s="11">
        <f t="shared" ref="S73:S77" si="149">SUM(Q73:R73)</f>
        <v>0</v>
      </c>
      <c r="T73" s="130"/>
      <c r="U73" s="50"/>
      <c r="V73" s="11">
        <f t="shared" ref="V73:V77" si="150">SUM(T73:U73)</f>
        <v>0</v>
      </c>
      <c r="W73" s="129"/>
      <c r="X73" s="128"/>
      <c r="Y73" s="11">
        <f t="shared" ref="Y73:Y77" si="151">SUM(W73:X73)</f>
        <v>0</v>
      </c>
      <c r="Z73" s="130"/>
      <c r="AA73" s="50"/>
      <c r="AB73" s="11">
        <f t="shared" ref="AB73:AB77" si="152">SUM(Z73:AA73)</f>
        <v>0</v>
      </c>
      <c r="AC73" s="60"/>
      <c r="AD73" s="52"/>
      <c r="AE73" s="11">
        <f t="shared" ref="AE73:AE77" si="153">SUM(AC73:AD73)</f>
        <v>0</v>
      </c>
      <c r="AF73" s="60"/>
      <c r="AG73" s="52"/>
      <c r="AH73" s="11">
        <f t="shared" ref="AH73:AH77" si="154">SUM(AF73:AG73)</f>
        <v>0</v>
      </c>
      <c r="AI73" s="60"/>
      <c r="AJ73" s="52"/>
      <c r="AK73" s="11">
        <f t="shared" ref="AK73:AK77" si="155">SUM(AI73:AJ73)</f>
        <v>0</v>
      </c>
      <c r="AL73" s="60"/>
      <c r="AM73" s="52"/>
      <c r="AN73" s="11">
        <f t="shared" ref="AN73:AN77" si="156">SUM(AL73:AM73)</f>
        <v>0</v>
      </c>
      <c r="AO73" s="60"/>
      <c r="AP73" s="52"/>
      <c r="AQ73" s="11">
        <f t="shared" ref="AQ73:AQ77" si="157">SUM(AO73:AP73)</f>
        <v>0</v>
      </c>
      <c r="AR73" s="60"/>
      <c r="AS73" s="52"/>
      <c r="AT73" s="11">
        <f t="shared" ref="AT73:AT77" si="158">SUM(AR73:AS73)</f>
        <v>0</v>
      </c>
      <c r="AU73" s="60"/>
      <c r="AV73" s="52"/>
      <c r="AW73" s="11">
        <f t="shared" ref="AW73:AW77" si="159">SUM(AU73:AV73)</f>
        <v>0</v>
      </c>
      <c r="AX73" s="60"/>
      <c r="AY73" s="52"/>
      <c r="AZ73" s="11">
        <f t="shared" ref="AZ73:AZ77" si="160">SUM(AX73:AY73)</f>
        <v>0</v>
      </c>
      <c r="BA73" s="60"/>
      <c r="BB73" s="52"/>
      <c r="BC73" s="11">
        <f t="shared" ref="BC73:BC77" si="161">SUM(BA73:BB73)</f>
        <v>0</v>
      </c>
      <c r="BD73" s="60"/>
      <c r="BE73" s="52"/>
      <c r="BF73" s="11">
        <f t="shared" ref="BF73:BF77" si="162">SUM(BD73:BE73)</f>
        <v>0</v>
      </c>
      <c r="BG73" s="60"/>
      <c r="BH73" s="52"/>
      <c r="BI73" s="11">
        <f t="shared" ref="BI73:BI77" si="163">SUM(BG73:BH73)</f>
        <v>0</v>
      </c>
      <c r="BJ73" s="60"/>
      <c r="BK73" s="52"/>
      <c r="BL73" s="11">
        <f t="shared" ref="BL73:BL77" si="164">SUM(BJ73:BK73)</f>
        <v>0</v>
      </c>
      <c r="BM73" s="64"/>
      <c r="BN73" s="55"/>
      <c r="BO73" s="11">
        <f t="shared" si="125"/>
        <v>0</v>
      </c>
      <c r="BP73" s="60"/>
      <c r="BQ73" s="52"/>
      <c r="BR73" s="11">
        <f t="shared" ref="BR73:BR77" si="165">SUM(BP73:BQ73)</f>
        <v>0</v>
      </c>
      <c r="BS73" s="59"/>
      <c r="BT73" s="55"/>
      <c r="BU73" s="11">
        <f t="shared" ref="BU73:BU77" si="166">SUM(BS73:BT73)</f>
        <v>0</v>
      </c>
      <c r="BV73" s="60"/>
      <c r="BW73" s="52"/>
      <c r="BX73" s="11">
        <f t="shared" ref="BX73:BX77" si="167">SUM(BV73:BW73)</f>
        <v>0</v>
      </c>
      <c r="BY73" s="43">
        <f t="shared" si="127"/>
        <v>4</v>
      </c>
      <c r="BZ73" s="129"/>
      <c r="CA73" s="128"/>
      <c r="CB73" s="11">
        <f t="shared" si="128"/>
        <v>0</v>
      </c>
      <c r="CC73" s="129"/>
      <c r="CD73" s="128"/>
      <c r="CE73" s="150"/>
      <c r="CF73" s="11">
        <f t="shared" si="129"/>
        <v>0</v>
      </c>
      <c r="CG73" s="129"/>
      <c r="CH73" s="128"/>
      <c r="CI73" s="11">
        <f t="shared" si="130"/>
        <v>0</v>
      </c>
      <c r="CJ73" s="136">
        <f t="shared" si="1"/>
        <v>4</v>
      </c>
    </row>
    <row r="74" spans="1:93" ht="13.5" customHeight="1" x14ac:dyDescent="0.4">
      <c r="A74" s="78" t="s">
        <v>154</v>
      </c>
      <c r="B74" s="36"/>
      <c r="C74" s="127"/>
      <c r="D74" s="128"/>
      <c r="E74" s="11">
        <f t="shared" si="147"/>
        <v>0</v>
      </c>
      <c r="F74" s="129"/>
      <c r="G74" s="128"/>
      <c r="H74" s="11">
        <f t="shared" si="148"/>
        <v>0</v>
      </c>
      <c r="I74" s="129"/>
      <c r="J74" s="128"/>
      <c r="K74" s="150"/>
      <c r="L74" s="11">
        <f t="shared" si="114"/>
        <v>0</v>
      </c>
      <c r="M74" s="129"/>
      <c r="N74" s="128">
        <v>1</v>
      </c>
      <c r="O74" s="150"/>
      <c r="P74" s="11">
        <f t="shared" si="115"/>
        <v>1</v>
      </c>
      <c r="Q74" s="130"/>
      <c r="R74" s="50"/>
      <c r="S74" s="11">
        <f t="shared" si="149"/>
        <v>0</v>
      </c>
      <c r="T74" s="130"/>
      <c r="U74" s="50"/>
      <c r="V74" s="11">
        <f t="shared" si="150"/>
        <v>0</v>
      </c>
      <c r="W74" s="129"/>
      <c r="X74" s="128"/>
      <c r="Y74" s="11">
        <f t="shared" si="151"/>
        <v>0</v>
      </c>
      <c r="Z74" s="130"/>
      <c r="AA74" s="50"/>
      <c r="AB74" s="11">
        <f t="shared" si="152"/>
        <v>0</v>
      </c>
      <c r="AC74" s="60"/>
      <c r="AD74" s="52"/>
      <c r="AE74" s="11">
        <f t="shared" si="153"/>
        <v>0</v>
      </c>
      <c r="AF74" s="60"/>
      <c r="AG74" s="52"/>
      <c r="AH74" s="11">
        <f t="shared" si="154"/>
        <v>0</v>
      </c>
      <c r="AI74" s="60"/>
      <c r="AJ74" s="52"/>
      <c r="AK74" s="11">
        <f t="shared" si="155"/>
        <v>0</v>
      </c>
      <c r="AL74" s="60"/>
      <c r="AM74" s="52"/>
      <c r="AN74" s="11">
        <f t="shared" si="156"/>
        <v>0</v>
      </c>
      <c r="AO74" s="60"/>
      <c r="AP74" s="52"/>
      <c r="AQ74" s="11">
        <f t="shared" si="157"/>
        <v>0</v>
      </c>
      <c r="AR74" s="60"/>
      <c r="AS74" s="52"/>
      <c r="AT74" s="11">
        <f t="shared" si="158"/>
        <v>0</v>
      </c>
      <c r="AU74" s="60"/>
      <c r="AV74" s="52"/>
      <c r="AW74" s="11">
        <f t="shared" si="159"/>
        <v>0</v>
      </c>
      <c r="AX74" s="60"/>
      <c r="AY74" s="52"/>
      <c r="AZ74" s="11">
        <f t="shared" si="160"/>
        <v>0</v>
      </c>
      <c r="BA74" s="60"/>
      <c r="BB74" s="52"/>
      <c r="BC74" s="11">
        <f t="shared" si="161"/>
        <v>0</v>
      </c>
      <c r="BD74" s="60"/>
      <c r="BE74" s="52"/>
      <c r="BF74" s="11">
        <f t="shared" si="162"/>
        <v>0</v>
      </c>
      <c r="BG74" s="60"/>
      <c r="BH74" s="52"/>
      <c r="BI74" s="11">
        <f t="shared" si="163"/>
        <v>0</v>
      </c>
      <c r="BJ74" s="60"/>
      <c r="BK74" s="52"/>
      <c r="BL74" s="11">
        <f t="shared" si="164"/>
        <v>0</v>
      </c>
      <c r="BM74" s="64"/>
      <c r="BN74" s="55"/>
      <c r="BO74" s="11">
        <f t="shared" si="125"/>
        <v>0</v>
      </c>
      <c r="BP74" s="60"/>
      <c r="BQ74" s="52"/>
      <c r="BR74" s="11">
        <f t="shared" si="165"/>
        <v>0</v>
      </c>
      <c r="BS74" s="59"/>
      <c r="BT74" s="55"/>
      <c r="BU74" s="11">
        <f t="shared" si="166"/>
        <v>0</v>
      </c>
      <c r="BV74" s="60"/>
      <c r="BW74" s="52"/>
      <c r="BX74" s="11">
        <f t="shared" si="167"/>
        <v>0</v>
      </c>
      <c r="BY74" s="43">
        <f t="shared" si="127"/>
        <v>1</v>
      </c>
      <c r="BZ74" s="129"/>
      <c r="CA74" s="128"/>
      <c r="CB74" s="11">
        <f t="shared" si="128"/>
        <v>0</v>
      </c>
      <c r="CC74" s="129"/>
      <c r="CD74" s="128"/>
      <c r="CE74" s="150"/>
      <c r="CF74" s="11">
        <f t="shared" si="129"/>
        <v>0</v>
      </c>
      <c r="CG74" s="129"/>
      <c r="CH74" s="128"/>
      <c r="CI74" s="11">
        <f t="shared" si="130"/>
        <v>0</v>
      </c>
      <c r="CJ74" s="136">
        <f t="shared" si="1"/>
        <v>1</v>
      </c>
    </row>
    <row r="75" spans="1:93" ht="13.5" customHeight="1" x14ac:dyDescent="0.4">
      <c r="A75" s="78" t="s">
        <v>155</v>
      </c>
      <c r="B75" s="36"/>
      <c r="C75" s="127"/>
      <c r="D75" s="128"/>
      <c r="E75" s="11">
        <f t="shared" si="147"/>
        <v>0</v>
      </c>
      <c r="F75" s="129"/>
      <c r="G75" s="128"/>
      <c r="H75" s="11">
        <f t="shared" si="148"/>
        <v>0</v>
      </c>
      <c r="I75" s="129"/>
      <c r="J75" s="128"/>
      <c r="K75" s="150"/>
      <c r="L75" s="11">
        <f t="shared" si="114"/>
        <v>0</v>
      </c>
      <c r="M75" s="129"/>
      <c r="N75" s="128">
        <v>1</v>
      </c>
      <c r="O75" s="150"/>
      <c r="P75" s="11">
        <f t="shared" si="115"/>
        <v>1</v>
      </c>
      <c r="Q75" s="130"/>
      <c r="R75" s="50"/>
      <c r="S75" s="11">
        <f t="shared" si="149"/>
        <v>0</v>
      </c>
      <c r="T75" s="130"/>
      <c r="U75" s="50"/>
      <c r="V75" s="11">
        <f t="shared" si="150"/>
        <v>0</v>
      </c>
      <c r="W75" s="129"/>
      <c r="X75" s="128"/>
      <c r="Y75" s="11">
        <f t="shared" si="151"/>
        <v>0</v>
      </c>
      <c r="Z75" s="130"/>
      <c r="AA75" s="50"/>
      <c r="AB75" s="11">
        <f t="shared" si="152"/>
        <v>0</v>
      </c>
      <c r="AC75" s="60"/>
      <c r="AD75" s="52"/>
      <c r="AE75" s="11">
        <f t="shared" si="153"/>
        <v>0</v>
      </c>
      <c r="AF75" s="60"/>
      <c r="AG75" s="52"/>
      <c r="AH75" s="11">
        <f t="shared" si="154"/>
        <v>0</v>
      </c>
      <c r="AI75" s="60"/>
      <c r="AJ75" s="52"/>
      <c r="AK75" s="11">
        <f t="shared" si="155"/>
        <v>0</v>
      </c>
      <c r="AL75" s="60"/>
      <c r="AM75" s="52"/>
      <c r="AN75" s="11">
        <f t="shared" si="156"/>
        <v>0</v>
      </c>
      <c r="AO75" s="60"/>
      <c r="AP75" s="52"/>
      <c r="AQ75" s="11">
        <f t="shared" si="157"/>
        <v>0</v>
      </c>
      <c r="AR75" s="60"/>
      <c r="AS75" s="52"/>
      <c r="AT75" s="11">
        <f t="shared" si="158"/>
        <v>0</v>
      </c>
      <c r="AU75" s="60"/>
      <c r="AV75" s="52"/>
      <c r="AW75" s="11">
        <f t="shared" si="159"/>
        <v>0</v>
      </c>
      <c r="AX75" s="60"/>
      <c r="AY75" s="52"/>
      <c r="AZ75" s="11">
        <f t="shared" si="160"/>
        <v>0</v>
      </c>
      <c r="BA75" s="60"/>
      <c r="BB75" s="52"/>
      <c r="BC75" s="11">
        <f t="shared" si="161"/>
        <v>0</v>
      </c>
      <c r="BD75" s="60"/>
      <c r="BE75" s="52"/>
      <c r="BF75" s="11">
        <f t="shared" si="162"/>
        <v>0</v>
      </c>
      <c r="BG75" s="60"/>
      <c r="BH75" s="52"/>
      <c r="BI75" s="11">
        <f t="shared" si="163"/>
        <v>0</v>
      </c>
      <c r="BJ75" s="60"/>
      <c r="BK75" s="52"/>
      <c r="BL75" s="11">
        <f t="shared" si="164"/>
        <v>0</v>
      </c>
      <c r="BM75" s="64"/>
      <c r="BN75" s="55"/>
      <c r="BO75" s="11">
        <f t="shared" si="125"/>
        <v>0</v>
      </c>
      <c r="BP75" s="60"/>
      <c r="BQ75" s="52"/>
      <c r="BR75" s="11">
        <f t="shared" si="165"/>
        <v>0</v>
      </c>
      <c r="BS75" s="59"/>
      <c r="BT75" s="55"/>
      <c r="BU75" s="11">
        <f t="shared" si="166"/>
        <v>0</v>
      </c>
      <c r="BV75" s="60"/>
      <c r="BW75" s="52"/>
      <c r="BX75" s="11">
        <f t="shared" si="167"/>
        <v>0</v>
      </c>
      <c r="BY75" s="43">
        <f t="shared" si="127"/>
        <v>1</v>
      </c>
      <c r="BZ75" s="129"/>
      <c r="CA75" s="128"/>
      <c r="CB75" s="11">
        <f t="shared" si="128"/>
        <v>0</v>
      </c>
      <c r="CC75" s="129"/>
      <c r="CD75" s="128"/>
      <c r="CE75" s="150"/>
      <c r="CF75" s="11">
        <f t="shared" si="129"/>
        <v>0</v>
      </c>
      <c r="CG75" s="129"/>
      <c r="CH75" s="128"/>
      <c r="CI75" s="11">
        <f t="shared" si="130"/>
        <v>0</v>
      </c>
      <c r="CJ75" s="136">
        <f t="shared" si="1"/>
        <v>1</v>
      </c>
    </row>
    <row r="76" spans="1:93" ht="13.5" customHeight="1" x14ac:dyDescent="0.4">
      <c r="A76" s="78" t="s">
        <v>156</v>
      </c>
      <c r="B76" s="36"/>
      <c r="C76" s="127"/>
      <c r="D76" s="128"/>
      <c r="E76" s="11">
        <f t="shared" si="147"/>
        <v>0</v>
      </c>
      <c r="F76" s="129"/>
      <c r="G76" s="128"/>
      <c r="H76" s="11">
        <f t="shared" si="148"/>
        <v>0</v>
      </c>
      <c r="I76" s="129"/>
      <c r="J76" s="128"/>
      <c r="K76" s="150"/>
      <c r="L76" s="11">
        <f t="shared" si="114"/>
        <v>0</v>
      </c>
      <c r="M76" s="129"/>
      <c r="N76" s="128">
        <v>1</v>
      </c>
      <c r="O76" s="150"/>
      <c r="P76" s="11">
        <f t="shared" si="115"/>
        <v>1</v>
      </c>
      <c r="Q76" s="130"/>
      <c r="R76" s="50"/>
      <c r="S76" s="11">
        <f t="shared" si="149"/>
        <v>0</v>
      </c>
      <c r="T76" s="130"/>
      <c r="U76" s="50"/>
      <c r="V76" s="11">
        <f t="shared" si="150"/>
        <v>0</v>
      </c>
      <c r="W76" s="129"/>
      <c r="X76" s="128"/>
      <c r="Y76" s="11">
        <f t="shared" si="151"/>
        <v>0</v>
      </c>
      <c r="Z76" s="130"/>
      <c r="AA76" s="50"/>
      <c r="AB76" s="11">
        <f t="shared" si="152"/>
        <v>0</v>
      </c>
      <c r="AC76" s="60"/>
      <c r="AD76" s="52"/>
      <c r="AE76" s="11">
        <f t="shared" si="153"/>
        <v>0</v>
      </c>
      <c r="AF76" s="60"/>
      <c r="AG76" s="52"/>
      <c r="AH76" s="11">
        <f t="shared" si="154"/>
        <v>0</v>
      </c>
      <c r="AI76" s="60"/>
      <c r="AJ76" s="52"/>
      <c r="AK76" s="11">
        <f t="shared" si="155"/>
        <v>0</v>
      </c>
      <c r="AL76" s="60"/>
      <c r="AM76" s="52"/>
      <c r="AN76" s="11">
        <f t="shared" si="156"/>
        <v>0</v>
      </c>
      <c r="AO76" s="60"/>
      <c r="AP76" s="52"/>
      <c r="AQ76" s="11">
        <f t="shared" si="157"/>
        <v>0</v>
      </c>
      <c r="AR76" s="60"/>
      <c r="AS76" s="52"/>
      <c r="AT76" s="11">
        <f t="shared" si="158"/>
        <v>0</v>
      </c>
      <c r="AU76" s="60"/>
      <c r="AV76" s="52"/>
      <c r="AW76" s="11">
        <f t="shared" si="159"/>
        <v>0</v>
      </c>
      <c r="AX76" s="60"/>
      <c r="AY76" s="52"/>
      <c r="AZ76" s="11">
        <f t="shared" si="160"/>
        <v>0</v>
      </c>
      <c r="BA76" s="60"/>
      <c r="BB76" s="52"/>
      <c r="BC76" s="11">
        <f t="shared" si="161"/>
        <v>0</v>
      </c>
      <c r="BD76" s="60"/>
      <c r="BE76" s="52"/>
      <c r="BF76" s="11">
        <f t="shared" si="162"/>
        <v>0</v>
      </c>
      <c r="BG76" s="60"/>
      <c r="BH76" s="52"/>
      <c r="BI76" s="11">
        <f t="shared" si="163"/>
        <v>0</v>
      </c>
      <c r="BJ76" s="60"/>
      <c r="BK76" s="52"/>
      <c r="BL76" s="11">
        <f t="shared" si="164"/>
        <v>0</v>
      </c>
      <c r="BM76" s="64"/>
      <c r="BN76" s="55"/>
      <c r="BO76" s="11">
        <f t="shared" si="125"/>
        <v>0</v>
      </c>
      <c r="BP76" s="60"/>
      <c r="BQ76" s="52"/>
      <c r="BR76" s="11">
        <f t="shared" si="165"/>
        <v>0</v>
      </c>
      <c r="BS76" s="59"/>
      <c r="BT76" s="55"/>
      <c r="BU76" s="11">
        <f t="shared" si="166"/>
        <v>0</v>
      </c>
      <c r="BV76" s="60"/>
      <c r="BW76" s="52"/>
      <c r="BX76" s="11">
        <f t="shared" si="167"/>
        <v>0</v>
      </c>
      <c r="BY76" s="43">
        <f t="shared" si="127"/>
        <v>1</v>
      </c>
      <c r="BZ76" s="129"/>
      <c r="CA76" s="128"/>
      <c r="CB76" s="11">
        <f t="shared" si="128"/>
        <v>0</v>
      </c>
      <c r="CC76" s="129"/>
      <c r="CD76" s="128"/>
      <c r="CE76" s="150"/>
      <c r="CF76" s="11">
        <f t="shared" si="129"/>
        <v>0</v>
      </c>
      <c r="CG76" s="129"/>
      <c r="CH76" s="128"/>
      <c r="CI76" s="11">
        <f t="shared" si="130"/>
        <v>0</v>
      </c>
      <c r="CJ76" s="136">
        <f t="shared" si="1"/>
        <v>1</v>
      </c>
    </row>
    <row r="77" spans="1:93" ht="13.5" customHeight="1" x14ac:dyDescent="0.4">
      <c r="A77" s="78" t="s">
        <v>157</v>
      </c>
      <c r="B77" s="36"/>
      <c r="C77" s="127"/>
      <c r="D77" s="128"/>
      <c r="E77" s="11">
        <f t="shared" si="147"/>
        <v>0</v>
      </c>
      <c r="F77" s="129"/>
      <c r="G77" s="128"/>
      <c r="H77" s="11">
        <f t="shared" si="148"/>
        <v>0</v>
      </c>
      <c r="I77" s="129"/>
      <c r="J77" s="128"/>
      <c r="K77" s="150"/>
      <c r="L77" s="11">
        <f t="shared" si="114"/>
        <v>0</v>
      </c>
      <c r="M77" s="129"/>
      <c r="N77" s="128">
        <v>1</v>
      </c>
      <c r="O77" s="150"/>
      <c r="P77" s="11">
        <f t="shared" si="115"/>
        <v>1</v>
      </c>
      <c r="Q77" s="130"/>
      <c r="R77" s="50"/>
      <c r="S77" s="11">
        <f t="shared" si="149"/>
        <v>0</v>
      </c>
      <c r="T77" s="130"/>
      <c r="U77" s="50"/>
      <c r="V77" s="11">
        <f t="shared" si="150"/>
        <v>0</v>
      </c>
      <c r="W77" s="129"/>
      <c r="X77" s="128"/>
      <c r="Y77" s="11">
        <f t="shared" si="151"/>
        <v>0</v>
      </c>
      <c r="Z77" s="130"/>
      <c r="AA77" s="50"/>
      <c r="AB77" s="11">
        <f t="shared" si="152"/>
        <v>0</v>
      </c>
      <c r="AC77" s="60"/>
      <c r="AD77" s="52"/>
      <c r="AE77" s="11">
        <f t="shared" si="153"/>
        <v>0</v>
      </c>
      <c r="AF77" s="60"/>
      <c r="AG77" s="52"/>
      <c r="AH77" s="11">
        <f t="shared" si="154"/>
        <v>0</v>
      </c>
      <c r="AI77" s="60"/>
      <c r="AJ77" s="52"/>
      <c r="AK77" s="11">
        <f t="shared" si="155"/>
        <v>0</v>
      </c>
      <c r="AL77" s="60"/>
      <c r="AM77" s="52"/>
      <c r="AN77" s="11">
        <f t="shared" si="156"/>
        <v>0</v>
      </c>
      <c r="AO77" s="60"/>
      <c r="AP77" s="52"/>
      <c r="AQ77" s="11">
        <f t="shared" si="157"/>
        <v>0</v>
      </c>
      <c r="AR77" s="60"/>
      <c r="AS77" s="52"/>
      <c r="AT77" s="11">
        <f t="shared" si="158"/>
        <v>0</v>
      </c>
      <c r="AU77" s="60"/>
      <c r="AV77" s="52"/>
      <c r="AW77" s="11">
        <f t="shared" si="159"/>
        <v>0</v>
      </c>
      <c r="AX77" s="60"/>
      <c r="AY77" s="52"/>
      <c r="AZ77" s="11">
        <f t="shared" si="160"/>
        <v>0</v>
      </c>
      <c r="BA77" s="60"/>
      <c r="BB77" s="52"/>
      <c r="BC77" s="11">
        <f t="shared" si="161"/>
        <v>0</v>
      </c>
      <c r="BD77" s="60"/>
      <c r="BE77" s="52"/>
      <c r="BF77" s="11">
        <f t="shared" si="162"/>
        <v>0</v>
      </c>
      <c r="BG77" s="60"/>
      <c r="BH77" s="52"/>
      <c r="BI77" s="11">
        <f t="shared" si="163"/>
        <v>0</v>
      </c>
      <c r="BJ77" s="60"/>
      <c r="BK77" s="52"/>
      <c r="BL77" s="11">
        <f t="shared" si="164"/>
        <v>0</v>
      </c>
      <c r="BM77" s="64"/>
      <c r="BN77" s="55"/>
      <c r="BO77" s="11">
        <f t="shared" si="125"/>
        <v>0</v>
      </c>
      <c r="BP77" s="60"/>
      <c r="BQ77" s="52"/>
      <c r="BR77" s="11">
        <f t="shared" si="165"/>
        <v>0</v>
      </c>
      <c r="BS77" s="59"/>
      <c r="BT77" s="55"/>
      <c r="BU77" s="11">
        <f t="shared" si="166"/>
        <v>0</v>
      </c>
      <c r="BV77" s="60"/>
      <c r="BW77" s="52"/>
      <c r="BX77" s="11">
        <f t="shared" si="167"/>
        <v>0</v>
      </c>
      <c r="BY77" s="43">
        <f t="shared" si="127"/>
        <v>1</v>
      </c>
      <c r="BZ77" s="129"/>
      <c r="CA77" s="128"/>
      <c r="CB77" s="11">
        <f t="shared" si="128"/>
        <v>0</v>
      </c>
      <c r="CC77" s="129"/>
      <c r="CD77" s="128"/>
      <c r="CE77" s="150"/>
      <c r="CF77" s="11">
        <f t="shared" si="129"/>
        <v>0</v>
      </c>
      <c r="CG77" s="129"/>
      <c r="CH77" s="128"/>
      <c r="CI77" s="11">
        <f t="shared" si="130"/>
        <v>0</v>
      </c>
      <c r="CJ77" s="136">
        <f t="shared" si="1"/>
        <v>1</v>
      </c>
    </row>
    <row r="78" spans="1:93" ht="13.5" customHeight="1" x14ac:dyDescent="0.4">
      <c r="A78" s="78"/>
      <c r="B78" s="36"/>
      <c r="C78" s="127"/>
      <c r="D78" s="128"/>
      <c r="E78" s="11"/>
      <c r="F78" s="129"/>
      <c r="G78" s="128"/>
      <c r="H78" s="11"/>
      <c r="I78" s="129"/>
      <c r="J78" s="128"/>
      <c r="K78" s="150"/>
      <c r="L78" s="11"/>
      <c r="M78" s="129"/>
      <c r="N78" s="128"/>
      <c r="O78" s="150"/>
      <c r="P78" s="11"/>
      <c r="Q78" s="130"/>
      <c r="R78" s="50"/>
      <c r="S78" s="11"/>
      <c r="T78" s="130"/>
      <c r="U78" s="50"/>
      <c r="V78" s="11"/>
      <c r="W78" s="129"/>
      <c r="X78" s="128"/>
      <c r="Y78" s="11"/>
      <c r="Z78" s="130"/>
      <c r="AA78" s="50"/>
      <c r="AB78" s="11"/>
      <c r="AC78" s="60"/>
      <c r="AD78" s="52"/>
      <c r="AE78" s="11"/>
      <c r="AF78" s="60"/>
      <c r="AG78" s="52"/>
      <c r="AH78" s="11"/>
      <c r="AI78" s="60"/>
      <c r="AJ78" s="52"/>
      <c r="AK78" s="11"/>
      <c r="AL78" s="60"/>
      <c r="AM78" s="52"/>
      <c r="AN78" s="11"/>
      <c r="AO78" s="60"/>
      <c r="AP78" s="52"/>
      <c r="AQ78" s="11"/>
      <c r="AR78" s="60"/>
      <c r="AS78" s="52"/>
      <c r="AT78" s="11"/>
      <c r="AU78" s="60"/>
      <c r="AV78" s="52"/>
      <c r="AW78" s="11"/>
      <c r="AX78" s="60"/>
      <c r="AY78" s="52"/>
      <c r="AZ78" s="11"/>
      <c r="BA78" s="60"/>
      <c r="BB78" s="52"/>
      <c r="BC78" s="11"/>
      <c r="BD78" s="60"/>
      <c r="BE78" s="52"/>
      <c r="BF78" s="11"/>
      <c r="BG78" s="60"/>
      <c r="BH78" s="52"/>
      <c r="BI78" s="11"/>
      <c r="BJ78" s="60"/>
      <c r="BK78" s="52"/>
      <c r="BL78" s="11"/>
      <c r="BM78" s="64"/>
      <c r="BN78" s="55"/>
      <c r="BO78" s="11"/>
      <c r="BP78" s="60"/>
      <c r="BQ78" s="52"/>
      <c r="BR78" s="11"/>
      <c r="BS78" s="59"/>
      <c r="BT78" s="55"/>
      <c r="BU78" s="11"/>
      <c r="BV78" s="60"/>
      <c r="BW78" s="52"/>
      <c r="BX78" s="11"/>
      <c r="BY78" s="43"/>
      <c r="BZ78" s="129"/>
      <c r="CA78" s="128"/>
      <c r="CB78" s="11"/>
      <c r="CC78" s="129"/>
      <c r="CD78" s="128"/>
      <c r="CE78" s="150"/>
      <c r="CF78" s="11"/>
      <c r="CG78" s="129"/>
      <c r="CH78" s="128"/>
      <c r="CI78" s="11"/>
      <c r="CJ78" s="136"/>
    </row>
    <row r="79" spans="1:93" ht="13.5" customHeight="1" x14ac:dyDescent="0.4">
      <c r="A79" s="116" t="s">
        <v>74</v>
      </c>
      <c r="B79" s="2"/>
      <c r="C79" s="54"/>
      <c r="D79" s="62"/>
      <c r="E79" s="12"/>
      <c r="F79" s="62"/>
      <c r="G79" s="62"/>
      <c r="H79" s="12"/>
      <c r="I79" s="62"/>
      <c r="J79" s="62"/>
      <c r="K79" s="62"/>
      <c r="L79" s="12"/>
      <c r="M79" s="62"/>
      <c r="N79" s="62"/>
      <c r="O79" s="62"/>
      <c r="P79" s="12"/>
      <c r="Q79" s="62"/>
      <c r="R79" s="62"/>
      <c r="S79" s="12"/>
      <c r="T79" s="62"/>
      <c r="U79" s="62"/>
      <c r="V79" s="12"/>
      <c r="W79" s="62"/>
      <c r="X79" s="62"/>
      <c r="Y79" s="12"/>
      <c r="Z79" s="62"/>
      <c r="AA79" s="62"/>
      <c r="AB79" s="12"/>
      <c r="AC79" s="62"/>
      <c r="AD79" s="62"/>
      <c r="AE79" s="12"/>
      <c r="AF79" s="62"/>
      <c r="AG79" s="62"/>
      <c r="AH79" s="12"/>
      <c r="AI79" s="62"/>
      <c r="AJ79" s="62"/>
      <c r="AK79" s="12"/>
      <c r="AL79" s="62"/>
      <c r="AM79" s="62"/>
      <c r="AN79" s="12"/>
      <c r="AO79" s="62"/>
      <c r="AP79" s="62"/>
      <c r="AQ79" s="12"/>
      <c r="AR79" s="62"/>
      <c r="AS79" s="62"/>
      <c r="AT79" s="12"/>
      <c r="AU79" s="62"/>
      <c r="AV79" s="62"/>
      <c r="AW79" s="12"/>
      <c r="AX79" s="62"/>
      <c r="AY79" s="62"/>
      <c r="AZ79" s="12"/>
      <c r="BA79" s="62"/>
      <c r="BB79" s="62"/>
      <c r="BC79" s="12"/>
      <c r="BD79" s="62"/>
      <c r="BE79" s="62"/>
      <c r="BF79" s="12"/>
      <c r="BG79" s="62"/>
      <c r="BH79" s="62"/>
      <c r="BI79" s="12"/>
      <c r="BJ79" s="62"/>
      <c r="BK79" s="62"/>
      <c r="BL79" s="12"/>
      <c r="BM79" s="54"/>
      <c r="BN79" s="62"/>
      <c r="BO79" s="12"/>
      <c r="BP79" s="62"/>
      <c r="BQ79" s="62"/>
      <c r="BR79" s="12"/>
      <c r="BS79" s="62"/>
      <c r="BT79" s="62"/>
      <c r="BU79" s="12"/>
      <c r="BV79" s="62"/>
      <c r="BW79" s="62"/>
      <c r="BX79" s="12"/>
      <c r="BY79" s="118"/>
      <c r="BZ79" s="62"/>
      <c r="CA79" s="62"/>
      <c r="CB79" s="12"/>
      <c r="CC79" s="62"/>
      <c r="CD79" s="62"/>
      <c r="CE79" s="62"/>
      <c r="CF79" s="12"/>
      <c r="CG79" s="62"/>
      <c r="CH79" s="62"/>
      <c r="CI79" s="12"/>
      <c r="CJ79" s="138"/>
    </row>
    <row r="80" spans="1:93" ht="13.5" customHeight="1" x14ac:dyDescent="0.4">
      <c r="A80" s="50" t="s">
        <v>158</v>
      </c>
      <c r="B80" s="36"/>
      <c r="C80" s="65"/>
      <c r="D80" s="60"/>
      <c r="E80" s="11">
        <f>SUM(C80:D80)</f>
        <v>0</v>
      </c>
      <c r="F80" s="60"/>
      <c r="G80" s="60"/>
      <c r="H80" s="11">
        <f>SUM(F80:G80)</f>
        <v>0</v>
      </c>
      <c r="I80" s="60"/>
      <c r="J80" s="60"/>
      <c r="K80" s="143"/>
      <c r="L80" s="11">
        <f t="shared" ref="L80:L88" si="168">SUM(I80:K80)</f>
        <v>0</v>
      </c>
      <c r="M80" s="60"/>
      <c r="N80" s="60">
        <v>1</v>
      </c>
      <c r="O80" s="143"/>
      <c r="P80" s="11">
        <f t="shared" ref="P80:P88" si="169">SUM(M80:O80)</f>
        <v>1</v>
      </c>
      <c r="Q80" s="60"/>
      <c r="R80" s="60"/>
      <c r="S80" s="11">
        <f t="shared" si="0"/>
        <v>0</v>
      </c>
      <c r="T80" s="60"/>
      <c r="U80" s="60"/>
      <c r="V80" s="11">
        <f>SUM(T80:U80)</f>
        <v>0</v>
      </c>
      <c r="W80" s="60"/>
      <c r="X80" s="60"/>
      <c r="Y80" s="11">
        <f>SUM(W80:X80)</f>
        <v>0</v>
      </c>
      <c r="Z80" s="60"/>
      <c r="AA80" s="52"/>
      <c r="AB80" s="11">
        <f>SUM(Z80:AA80)</f>
        <v>0</v>
      </c>
      <c r="AC80" s="60"/>
      <c r="AD80" s="52"/>
      <c r="AE80" s="11">
        <f>SUM(AC80:AD80)</f>
        <v>0</v>
      </c>
      <c r="AF80" s="60"/>
      <c r="AG80" s="52"/>
      <c r="AH80" s="11">
        <f>SUM(AF80:AG80)</f>
        <v>0</v>
      </c>
      <c r="AI80" s="60"/>
      <c r="AJ80" s="52"/>
      <c r="AK80" s="11">
        <f>SUM(AI80:AJ80)</f>
        <v>0</v>
      </c>
      <c r="AL80" s="60"/>
      <c r="AM80" s="52"/>
      <c r="AN80" s="11">
        <f>SUM(AL80:AM80)</f>
        <v>0</v>
      </c>
      <c r="AO80" s="60"/>
      <c r="AP80" s="52"/>
      <c r="AQ80" s="11">
        <f>SUM(AO80:AP80)</f>
        <v>0</v>
      </c>
      <c r="AR80" s="60"/>
      <c r="AS80" s="52"/>
      <c r="AT80" s="11">
        <f>SUM(AR80:AS80)</f>
        <v>0</v>
      </c>
      <c r="AU80" s="60"/>
      <c r="AV80" s="52"/>
      <c r="AW80" s="11">
        <f>SUM(AU80:AV80)</f>
        <v>0</v>
      </c>
      <c r="AX80" s="60"/>
      <c r="AY80" s="52"/>
      <c r="AZ80" s="11">
        <f>SUM(AX80:AY80)</f>
        <v>0</v>
      </c>
      <c r="BA80" s="60"/>
      <c r="BB80" s="52"/>
      <c r="BC80" s="11">
        <f>SUM(BA80:BB80)</f>
        <v>0</v>
      </c>
      <c r="BD80" s="60"/>
      <c r="BE80" s="52"/>
      <c r="BF80" s="11">
        <f>SUM(BD80:BE80)</f>
        <v>0</v>
      </c>
      <c r="BG80" s="60"/>
      <c r="BH80" s="52"/>
      <c r="BI80" s="11">
        <f>SUM(BG80:BH80)</f>
        <v>0</v>
      </c>
      <c r="BJ80" s="60"/>
      <c r="BK80" s="52"/>
      <c r="BL80" s="11">
        <f>SUM(BJ80:BK80)</f>
        <v>0</v>
      </c>
      <c r="BM80" s="65"/>
      <c r="BN80" s="52"/>
      <c r="BO80" s="11">
        <f t="shared" ref="BO80:BO88" si="170">SUM(BM80:BN80)</f>
        <v>0</v>
      </c>
      <c r="BP80" s="60"/>
      <c r="BQ80" s="52"/>
      <c r="BR80" s="11">
        <f>SUM(BP80:BQ80)</f>
        <v>0</v>
      </c>
      <c r="BS80" s="60"/>
      <c r="BT80" s="52"/>
      <c r="BU80" s="11">
        <f>SUM(BS80:BT80)</f>
        <v>0</v>
      </c>
      <c r="BV80" s="60"/>
      <c r="BW80" s="52"/>
      <c r="BX80" s="11">
        <f>SUM(BV80:BW80)</f>
        <v>0</v>
      </c>
      <c r="BY80" s="43">
        <f t="shared" ref="BY80:BY88" si="171">SUM(BX80,BU80,BR80,BO80,BL80,BI80,BF80,BC80,AZ80,AW80,AT80,AQ80,AN80,AK80,AH80,AE80,AB80,Y80,V80,S80,P80,L80,H80,E80)</f>
        <v>1</v>
      </c>
      <c r="BZ80" s="60"/>
      <c r="CA80" s="60"/>
      <c r="CB80" s="11">
        <f>SUM(BZ80:CA80)</f>
        <v>0</v>
      </c>
      <c r="CC80" s="60"/>
      <c r="CD80" s="60"/>
      <c r="CE80" s="143"/>
      <c r="CF80" s="11">
        <f t="shared" ref="CF80:CF88" si="172">SUM(CC80:CE80)</f>
        <v>0</v>
      </c>
      <c r="CG80" s="60"/>
      <c r="CH80" s="60"/>
      <c r="CI80" s="11">
        <f>SUM(CG80:CH80)</f>
        <v>0</v>
      </c>
      <c r="CJ80" s="136">
        <f t="shared" si="1"/>
        <v>1</v>
      </c>
    </row>
    <row r="81" spans="1:88" ht="13.5" customHeight="1" x14ac:dyDescent="0.4">
      <c r="A81" s="50" t="s">
        <v>159</v>
      </c>
      <c r="B81" s="36"/>
      <c r="C81" s="65"/>
      <c r="D81" s="60"/>
      <c r="E81" s="11">
        <f t="shared" ref="E81:E91" si="173">SUM(C81:D81)</f>
        <v>0</v>
      </c>
      <c r="F81" s="60"/>
      <c r="G81" s="60"/>
      <c r="H81" s="11">
        <f t="shared" ref="H81" si="174">SUM(F81:G81)</f>
        <v>0</v>
      </c>
      <c r="I81" s="60"/>
      <c r="J81" s="60"/>
      <c r="K81" s="143"/>
      <c r="L81" s="11">
        <f t="shared" si="168"/>
        <v>0</v>
      </c>
      <c r="M81" s="60"/>
      <c r="N81" s="60">
        <v>1</v>
      </c>
      <c r="O81" s="143"/>
      <c r="P81" s="11">
        <f t="shared" si="169"/>
        <v>1</v>
      </c>
      <c r="Q81" s="60"/>
      <c r="R81" s="60"/>
      <c r="S81" s="11">
        <f t="shared" si="0"/>
        <v>0</v>
      </c>
      <c r="T81" s="60"/>
      <c r="U81" s="60"/>
      <c r="V81" s="11">
        <f t="shared" ref="V81" si="175">SUM(T81:U81)</f>
        <v>0</v>
      </c>
      <c r="W81" s="60"/>
      <c r="X81" s="60"/>
      <c r="Y81" s="11">
        <f t="shared" ref="Y81" si="176">SUM(W81:X81)</f>
        <v>0</v>
      </c>
      <c r="Z81" s="60"/>
      <c r="AA81" s="52"/>
      <c r="AB81" s="11">
        <f t="shared" ref="AB81" si="177">SUM(Z81:AA81)</f>
        <v>0</v>
      </c>
      <c r="AC81" s="60"/>
      <c r="AD81" s="52"/>
      <c r="AE81" s="11">
        <f t="shared" ref="AE81" si="178">SUM(AC81:AD81)</f>
        <v>0</v>
      </c>
      <c r="AF81" s="60"/>
      <c r="AG81" s="52"/>
      <c r="AH81" s="11">
        <f t="shared" ref="AH81" si="179">SUM(AF81:AG81)</f>
        <v>0</v>
      </c>
      <c r="AI81" s="60"/>
      <c r="AJ81" s="52"/>
      <c r="AK81" s="11">
        <f t="shared" ref="AK81" si="180">SUM(AI81:AJ81)</f>
        <v>0</v>
      </c>
      <c r="AL81" s="60"/>
      <c r="AM81" s="52"/>
      <c r="AN81" s="11">
        <f t="shared" ref="AN81" si="181">SUM(AL81:AM81)</f>
        <v>0</v>
      </c>
      <c r="AO81" s="60"/>
      <c r="AP81" s="52"/>
      <c r="AQ81" s="11">
        <f t="shared" ref="AQ81" si="182">SUM(AO81:AP81)</f>
        <v>0</v>
      </c>
      <c r="AR81" s="60"/>
      <c r="AS81" s="52"/>
      <c r="AT81" s="11">
        <f t="shared" ref="AT81" si="183">SUM(AR81:AS81)</f>
        <v>0</v>
      </c>
      <c r="AU81" s="60"/>
      <c r="AV81" s="52"/>
      <c r="AW81" s="11">
        <f t="shared" ref="AW81" si="184">SUM(AU81:AV81)</f>
        <v>0</v>
      </c>
      <c r="AX81" s="60"/>
      <c r="AY81" s="52"/>
      <c r="AZ81" s="11">
        <f t="shared" ref="AZ81" si="185">SUM(AX81:AY81)</f>
        <v>0</v>
      </c>
      <c r="BA81" s="60"/>
      <c r="BB81" s="52"/>
      <c r="BC81" s="11">
        <f t="shared" ref="BC81" si="186">SUM(BA81:BB81)</f>
        <v>0</v>
      </c>
      <c r="BD81" s="60"/>
      <c r="BE81" s="52"/>
      <c r="BF81" s="11">
        <f t="shared" ref="BF81" si="187">SUM(BD81:BE81)</f>
        <v>0</v>
      </c>
      <c r="BG81" s="60"/>
      <c r="BH81" s="52"/>
      <c r="BI81" s="11">
        <f t="shared" ref="BI81" si="188">SUM(BG81:BH81)</f>
        <v>0</v>
      </c>
      <c r="BJ81" s="60"/>
      <c r="BK81" s="52"/>
      <c r="BL81" s="11">
        <f t="shared" ref="BL81" si="189">SUM(BJ81:BK81)</f>
        <v>0</v>
      </c>
      <c r="BM81" s="65"/>
      <c r="BN81" s="52"/>
      <c r="BO81" s="11">
        <f t="shared" si="170"/>
        <v>0</v>
      </c>
      <c r="BP81" s="60"/>
      <c r="BQ81" s="52"/>
      <c r="BR81" s="11">
        <f t="shared" ref="BR81" si="190">SUM(BP81:BQ81)</f>
        <v>0</v>
      </c>
      <c r="BS81" s="60"/>
      <c r="BT81" s="52"/>
      <c r="BU81" s="11">
        <f t="shared" ref="BU81" si="191">SUM(BS81:BT81)</f>
        <v>0</v>
      </c>
      <c r="BV81" s="60"/>
      <c r="BW81" s="52"/>
      <c r="BX81" s="11">
        <f t="shared" ref="BX81" si="192">SUM(BV81:BW81)</f>
        <v>0</v>
      </c>
      <c r="BY81" s="43">
        <f t="shared" si="171"/>
        <v>1</v>
      </c>
      <c r="BZ81" s="60"/>
      <c r="CA81" s="60"/>
      <c r="CB81" s="11">
        <f t="shared" ref="CB81:CB88" si="193">SUM(BZ81:CA81)</f>
        <v>0</v>
      </c>
      <c r="CC81" s="60"/>
      <c r="CD81" s="60"/>
      <c r="CE81" s="143"/>
      <c r="CF81" s="11">
        <f t="shared" si="172"/>
        <v>0</v>
      </c>
      <c r="CG81" s="60"/>
      <c r="CH81" s="60"/>
      <c r="CI81" s="11">
        <f t="shared" ref="CI81:CI88" si="194">SUM(CG81:CH81)</f>
        <v>0</v>
      </c>
      <c r="CJ81" s="136">
        <f t="shared" si="1"/>
        <v>1</v>
      </c>
    </row>
    <row r="82" spans="1:88" ht="13.5" customHeight="1" x14ac:dyDescent="0.4">
      <c r="A82" s="50" t="s">
        <v>160</v>
      </c>
      <c r="B82" s="36"/>
      <c r="C82" s="65"/>
      <c r="D82" s="60"/>
      <c r="E82" s="11">
        <f t="shared" ref="E82:E88" si="195">SUM(C82:D82)</f>
        <v>0</v>
      </c>
      <c r="F82" s="60"/>
      <c r="G82" s="60"/>
      <c r="H82" s="11">
        <f t="shared" ref="H82:H88" si="196">SUM(F82:G82)</f>
        <v>0</v>
      </c>
      <c r="I82" s="60"/>
      <c r="J82" s="60"/>
      <c r="K82" s="143"/>
      <c r="L82" s="11">
        <f t="shared" si="168"/>
        <v>0</v>
      </c>
      <c r="M82" s="60">
        <v>2</v>
      </c>
      <c r="N82" s="60">
        <v>1</v>
      </c>
      <c r="O82" s="143"/>
      <c r="P82" s="11">
        <f t="shared" si="169"/>
        <v>3</v>
      </c>
      <c r="Q82" s="60"/>
      <c r="R82" s="60"/>
      <c r="S82" s="11">
        <f t="shared" ref="S82:S88" si="197">SUM(Q82:R82)</f>
        <v>0</v>
      </c>
      <c r="T82" s="60"/>
      <c r="U82" s="60"/>
      <c r="V82" s="11">
        <f t="shared" ref="V82:V88" si="198">SUM(T82:U82)</f>
        <v>0</v>
      </c>
      <c r="W82" s="60"/>
      <c r="X82" s="60"/>
      <c r="Y82" s="11">
        <f t="shared" ref="Y82:Y88" si="199">SUM(W82:X82)</f>
        <v>0</v>
      </c>
      <c r="Z82" s="60"/>
      <c r="AA82" s="52"/>
      <c r="AB82" s="11">
        <f t="shared" ref="AB82:AB88" si="200">SUM(Z82:AA82)</f>
        <v>0</v>
      </c>
      <c r="AC82" s="60"/>
      <c r="AD82" s="52"/>
      <c r="AE82" s="11">
        <f t="shared" ref="AE82:AE88" si="201">SUM(AC82:AD82)</f>
        <v>0</v>
      </c>
      <c r="AF82" s="60"/>
      <c r="AG82" s="52"/>
      <c r="AH82" s="11">
        <f t="shared" ref="AH82:AH88" si="202">SUM(AF82:AG82)</f>
        <v>0</v>
      </c>
      <c r="AI82" s="60"/>
      <c r="AJ82" s="52"/>
      <c r="AK82" s="11">
        <f t="shared" ref="AK82:AK88" si="203">SUM(AI82:AJ82)</f>
        <v>0</v>
      </c>
      <c r="AL82" s="60"/>
      <c r="AM82" s="52"/>
      <c r="AN82" s="11">
        <f t="shared" ref="AN82:AN88" si="204">SUM(AL82:AM82)</f>
        <v>0</v>
      </c>
      <c r="AO82" s="60"/>
      <c r="AP82" s="52"/>
      <c r="AQ82" s="11">
        <f t="shared" ref="AQ82:AQ88" si="205">SUM(AO82:AP82)</f>
        <v>0</v>
      </c>
      <c r="AR82" s="60"/>
      <c r="AS82" s="52"/>
      <c r="AT82" s="11">
        <f t="shared" ref="AT82:AT88" si="206">SUM(AR82:AS82)</f>
        <v>0</v>
      </c>
      <c r="AU82" s="60"/>
      <c r="AV82" s="52"/>
      <c r="AW82" s="11">
        <f t="shared" ref="AW82:AW88" si="207">SUM(AU82:AV82)</f>
        <v>0</v>
      </c>
      <c r="AX82" s="60"/>
      <c r="AY82" s="52"/>
      <c r="AZ82" s="11">
        <f t="shared" ref="AZ82:AZ88" si="208">SUM(AX82:AY82)</f>
        <v>0</v>
      </c>
      <c r="BA82" s="60"/>
      <c r="BB82" s="52"/>
      <c r="BC82" s="11">
        <f t="shared" ref="BC82:BC88" si="209">SUM(BA82:BB82)</f>
        <v>0</v>
      </c>
      <c r="BD82" s="60"/>
      <c r="BE82" s="52"/>
      <c r="BF82" s="11">
        <f t="shared" ref="BF82:BF88" si="210">SUM(BD82:BE82)</f>
        <v>0</v>
      </c>
      <c r="BG82" s="60"/>
      <c r="BH82" s="52"/>
      <c r="BI82" s="11">
        <f t="shared" ref="BI82:BI88" si="211">SUM(BG82:BH82)</f>
        <v>0</v>
      </c>
      <c r="BJ82" s="60"/>
      <c r="BK82" s="52"/>
      <c r="BL82" s="11">
        <f t="shared" ref="BL82:BL88" si="212">SUM(BJ82:BK82)</f>
        <v>0</v>
      </c>
      <c r="BM82" s="65"/>
      <c r="BN82" s="52"/>
      <c r="BO82" s="11">
        <f t="shared" si="170"/>
        <v>0</v>
      </c>
      <c r="BP82" s="60"/>
      <c r="BQ82" s="52"/>
      <c r="BR82" s="11">
        <f t="shared" ref="BR82:BR88" si="213">SUM(BP82:BQ82)</f>
        <v>0</v>
      </c>
      <c r="BS82" s="60"/>
      <c r="BT82" s="52"/>
      <c r="BU82" s="11">
        <f t="shared" ref="BU82:BU88" si="214">SUM(BS82:BT82)</f>
        <v>0</v>
      </c>
      <c r="BV82" s="60"/>
      <c r="BW82" s="52"/>
      <c r="BX82" s="11">
        <f t="shared" ref="BX82:BX88" si="215">SUM(BV82:BW82)</f>
        <v>0</v>
      </c>
      <c r="BY82" s="43">
        <f t="shared" si="171"/>
        <v>3</v>
      </c>
      <c r="BZ82" s="60"/>
      <c r="CA82" s="60"/>
      <c r="CB82" s="11">
        <f t="shared" si="193"/>
        <v>0</v>
      </c>
      <c r="CC82" s="60"/>
      <c r="CD82" s="60"/>
      <c r="CE82" s="143"/>
      <c r="CF82" s="11">
        <f t="shared" si="172"/>
        <v>0</v>
      </c>
      <c r="CG82" s="60"/>
      <c r="CH82" s="60"/>
      <c r="CI82" s="11">
        <f t="shared" si="194"/>
        <v>0</v>
      </c>
      <c r="CJ82" s="136">
        <f t="shared" si="1"/>
        <v>3</v>
      </c>
    </row>
    <row r="83" spans="1:88" ht="13.5" customHeight="1" x14ac:dyDescent="0.4">
      <c r="A83" s="50" t="s">
        <v>148</v>
      </c>
      <c r="B83" s="36"/>
      <c r="C83" s="65"/>
      <c r="D83" s="60"/>
      <c r="E83" s="11">
        <f t="shared" si="195"/>
        <v>0</v>
      </c>
      <c r="F83" s="60"/>
      <c r="G83" s="60"/>
      <c r="H83" s="11">
        <f t="shared" si="196"/>
        <v>0</v>
      </c>
      <c r="I83" s="60"/>
      <c r="J83" s="60"/>
      <c r="K83" s="143"/>
      <c r="L83" s="11">
        <f t="shared" si="168"/>
        <v>0</v>
      </c>
      <c r="M83" s="60"/>
      <c r="N83" s="60">
        <v>1</v>
      </c>
      <c r="O83" s="143"/>
      <c r="P83" s="11">
        <f t="shared" si="169"/>
        <v>1</v>
      </c>
      <c r="Q83" s="60"/>
      <c r="R83" s="60"/>
      <c r="S83" s="11">
        <f t="shared" si="197"/>
        <v>0</v>
      </c>
      <c r="T83" s="60"/>
      <c r="U83" s="60"/>
      <c r="V83" s="11">
        <f t="shared" si="198"/>
        <v>0</v>
      </c>
      <c r="W83" s="60"/>
      <c r="X83" s="60"/>
      <c r="Y83" s="11">
        <f t="shared" si="199"/>
        <v>0</v>
      </c>
      <c r="Z83" s="60"/>
      <c r="AA83" s="52"/>
      <c r="AB83" s="11">
        <f t="shared" si="200"/>
        <v>0</v>
      </c>
      <c r="AC83" s="60"/>
      <c r="AD83" s="52"/>
      <c r="AE83" s="11">
        <f t="shared" si="201"/>
        <v>0</v>
      </c>
      <c r="AF83" s="60"/>
      <c r="AG83" s="52"/>
      <c r="AH83" s="11">
        <f t="shared" si="202"/>
        <v>0</v>
      </c>
      <c r="AI83" s="60"/>
      <c r="AJ83" s="52"/>
      <c r="AK83" s="11">
        <f t="shared" si="203"/>
        <v>0</v>
      </c>
      <c r="AL83" s="60"/>
      <c r="AM83" s="52"/>
      <c r="AN83" s="11">
        <f t="shared" si="204"/>
        <v>0</v>
      </c>
      <c r="AO83" s="60"/>
      <c r="AP83" s="52"/>
      <c r="AQ83" s="11">
        <f t="shared" si="205"/>
        <v>0</v>
      </c>
      <c r="AR83" s="60"/>
      <c r="AS83" s="52"/>
      <c r="AT83" s="11">
        <f t="shared" si="206"/>
        <v>0</v>
      </c>
      <c r="AU83" s="60"/>
      <c r="AV83" s="52"/>
      <c r="AW83" s="11">
        <f t="shared" si="207"/>
        <v>0</v>
      </c>
      <c r="AX83" s="60"/>
      <c r="AY83" s="52"/>
      <c r="AZ83" s="11">
        <f t="shared" si="208"/>
        <v>0</v>
      </c>
      <c r="BA83" s="60"/>
      <c r="BB83" s="52"/>
      <c r="BC83" s="11">
        <f t="shared" si="209"/>
        <v>0</v>
      </c>
      <c r="BD83" s="60"/>
      <c r="BE83" s="52"/>
      <c r="BF83" s="11">
        <f t="shared" si="210"/>
        <v>0</v>
      </c>
      <c r="BG83" s="60"/>
      <c r="BH83" s="52"/>
      <c r="BI83" s="11">
        <f t="shared" si="211"/>
        <v>0</v>
      </c>
      <c r="BJ83" s="60"/>
      <c r="BK83" s="52"/>
      <c r="BL83" s="11">
        <f t="shared" si="212"/>
        <v>0</v>
      </c>
      <c r="BM83" s="65"/>
      <c r="BN83" s="52"/>
      <c r="BO83" s="11">
        <f t="shared" si="170"/>
        <v>0</v>
      </c>
      <c r="BP83" s="60"/>
      <c r="BQ83" s="52"/>
      <c r="BR83" s="11">
        <f t="shared" si="213"/>
        <v>0</v>
      </c>
      <c r="BS83" s="60"/>
      <c r="BT83" s="52"/>
      <c r="BU83" s="11">
        <f t="shared" si="214"/>
        <v>0</v>
      </c>
      <c r="BV83" s="60"/>
      <c r="BW83" s="52"/>
      <c r="BX83" s="11">
        <f t="shared" si="215"/>
        <v>0</v>
      </c>
      <c r="BY83" s="43">
        <f t="shared" si="171"/>
        <v>1</v>
      </c>
      <c r="BZ83" s="60"/>
      <c r="CA83" s="60"/>
      <c r="CB83" s="11">
        <f t="shared" si="193"/>
        <v>0</v>
      </c>
      <c r="CC83" s="60"/>
      <c r="CD83" s="60"/>
      <c r="CE83" s="143"/>
      <c r="CF83" s="11">
        <f t="shared" si="172"/>
        <v>0</v>
      </c>
      <c r="CG83" s="60"/>
      <c r="CH83" s="60"/>
      <c r="CI83" s="11">
        <f t="shared" si="194"/>
        <v>0</v>
      </c>
      <c r="CJ83" s="136">
        <f t="shared" si="1"/>
        <v>1</v>
      </c>
    </row>
    <row r="84" spans="1:88" ht="13.5" customHeight="1" x14ac:dyDescent="0.4">
      <c r="A84" s="50" t="s">
        <v>161</v>
      </c>
      <c r="B84" s="36"/>
      <c r="C84" s="65"/>
      <c r="D84" s="60"/>
      <c r="E84" s="11">
        <f t="shared" si="195"/>
        <v>0</v>
      </c>
      <c r="F84" s="60"/>
      <c r="G84" s="60"/>
      <c r="H84" s="11">
        <f t="shared" si="196"/>
        <v>0</v>
      </c>
      <c r="I84" s="60"/>
      <c r="J84" s="60"/>
      <c r="K84" s="143"/>
      <c r="L84" s="11">
        <f t="shared" si="168"/>
        <v>0</v>
      </c>
      <c r="M84" s="60"/>
      <c r="N84" s="60">
        <v>3</v>
      </c>
      <c r="O84" s="143">
        <v>1</v>
      </c>
      <c r="P84" s="11">
        <f t="shared" si="169"/>
        <v>4</v>
      </c>
      <c r="Q84" s="60"/>
      <c r="R84" s="60"/>
      <c r="S84" s="11">
        <f t="shared" si="197"/>
        <v>0</v>
      </c>
      <c r="T84" s="60"/>
      <c r="U84" s="60"/>
      <c r="V84" s="11">
        <f t="shared" si="198"/>
        <v>0</v>
      </c>
      <c r="W84" s="60"/>
      <c r="X84" s="60"/>
      <c r="Y84" s="11">
        <f t="shared" si="199"/>
        <v>0</v>
      </c>
      <c r="Z84" s="60"/>
      <c r="AA84" s="52"/>
      <c r="AB84" s="11">
        <f t="shared" si="200"/>
        <v>0</v>
      </c>
      <c r="AC84" s="60"/>
      <c r="AD84" s="52"/>
      <c r="AE84" s="11">
        <f t="shared" si="201"/>
        <v>0</v>
      </c>
      <c r="AF84" s="60"/>
      <c r="AG84" s="52"/>
      <c r="AH84" s="11">
        <f t="shared" si="202"/>
        <v>0</v>
      </c>
      <c r="AI84" s="60"/>
      <c r="AJ84" s="52"/>
      <c r="AK84" s="11">
        <f t="shared" si="203"/>
        <v>0</v>
      </c>
      <c r="AL84" s="60"/>
      <c r="AM84" s="52"/>
      <c r="AN84" s="11">
        <f t="shared" si="204"/>
        <v>0</v>
      </c>
      <c r="AO84" s="60"/>
      <c r="AP84" s="52"/>
      <c r="AQ84" s="11">
        <f t="shared" si="205"/>
        <v>0</v>
      </c>
      <c r="AR84" s="60"/>
      <c r="AS84" s="52"/>
      <c r="AT84" s="11">
        <f t="shared" si="206"/>
        <v>0</v>
      </c>
      <c r="AU84" s="60"/>
      <c r="AV84" s="52"/>
      <c r="AW84" s="11">
        <f t="shared" si="207"/>
        <v>0</v>
      </c>
      <c r="AX84" s="60"/>
      <c r="AY84" s="52"/>
      <c r="AZ84" s="11">
        <f t="shared" si="208"/>
        <v>0</v>
      </c>
      <c r="BA84" s="60"/>
      <c r="BB84" s="52"/>
      <c r="BC84" s="11">
        <f t="shared" si="209"/>
        <v>0</v>
      </c>
      <c r="BD84" s="60"/>
      <c r="BE84" s="52"/>
      <c r="BF84" s="11">
        <f t="shared" si="210"/>
        <v>0</v>
      </c>
      <c r="BG84" s="60"/>
      <c r="BH84" s="52"/>
      <c r="BI84" s="11">
        <f t="shared" si="211"/>
        <v>0</v>
      </c>
      <c r="BJ84" s="60"/>
      <c r="BK84" s="52"/>
      <c r="BL84" s="11">
        <f t="shared" si="212"/>
        <v>0</v>
      </c>
      <c r="BM84" s="65"/>
      <c r="BN84" s="52"/>
      <c r="BO84" s="11">
        <f t="shared" si="170"/>
        <v>0</v>
      </c>
      <c r="BP84" s="60"/>
      <c r="BQ84" s="52"/>
      <c r="BR84" s="11">
        <f t="shared" si="213"/>
        <v>0</v>
      </c>
      <c r="BS84" s="60"/>
      <c r="BT84" s="52"/>
      <c r="BU84" s="11">
        <f t="shared" si="214"/>
        <v>0</v>
      </c>
      <c r="BV84" s="60"/>
      <c r="BW84" s="52"/>
      <c r="BX84" s="11">
        <f t="shared" si="215"/>
        <v>0</v>
      </c>
      <c r="BY84" s="43">
        <f t="shared" si="171"/>
        <v>4</v>
      </c>
      <c r="BZ84" s="60"/>
      <c r="CA84" s="60"/>
      <c r="CB84" s="11">
        <f t="shared" si="193"/>
        <v>0</v>
      </c>
      <c r="CC84" s="60"/>
      <c r="CD84" s="60"/>
      <c r="CE84" s="143"/>
      <c r="CF84" s="11">
        <f t="shared" si="172"/>
        <v>0</v>
      </c>
      <c r="CG84" s="60"/>
      <c r="CH84" s="60"/>
      <c r="CI84" s="11">
        <f t="shared" si="194"/>
        <v>0</v>
      </c>
      <c r="CJ84" s="136">
        <f t="shared" si="1"/>
        <v>4</v>
      </c>
    </row>
    <row r="85" spans="1:88" ht="13.5" customHeight="1" x14ac:dyDescent="0.4">
      <c r="A85" s="50" t="s">
        <v>162</v>
      </c>
      <c r="B85" s="36"/>
      <c r="C85" s="65"/>
      <c r="D85" s="60"/>
      <c r="E85" s="11">
        <f t="shared" si="195"/>
        <v>0</v>
      </c>
      <c r="F85" s="60"/>
      <c r="G85" s="60"/>
      <c r="H85" s="11">
        <f t="shared" si="196"/>
        <v>0</v>
      </c>
      <c r="I85" s="60"/>
      <c r="J85" s="60"/>
      <c r="K85" s="143"/>
      <c r="L85" s="11">
        <f t="shared" si="168"/>
        <v>0</v>
      </c>
      <c r="M85" s="60"/>
      <c r="N85" s="60">
        <v>1</v>
      </c>
      <c r="O85" s="143"/>
      <c r="P85" s="11">
        <f t="shared" si="169"/>
        <v>1</v>
      </c>
      <c r="Q85" s="60"/>
      <c r="R85" s="60"/>
      <c r="S85" s="11">
        <f t="shared" si="197"/>
        <v>0</v>
      </c>
      <c r="T85" s="60"/>
      <c r="U85" s="60"/>
      <c r="V85" s="11">
        <f t="shared" si="198"/>
        <v>0</v>
      </c>
      <c r="W85" s="60"/>
      <c r="X85" s="60"/>
      <c r="Y85" s="11">
        <f t="shared" si="199"/>
        <v>0</v>
      </c>
      <c r="Z85" s="60"/>
      <c r="AA85" s="52"/>
      <c r="AB85" s="11">
        <f t="shared" si="200"/>
        <v>0</v>
      </c>
      <c r="AC85" s="60"/>
      <c r="AD85" s="52"/>
      <c r="AE85" s="11">
        <f t="shared" si="201"/>
        <v>0</v>
      </c>
      <c r="AF85" s="60"/>
      <c r="AG85" s="52"/>
      <c r="AH85" s="11">
        <f t="shared" si="202"/>
        <v>0</v>
      </c>
      <c r="AI85" s="60"/>
      <c r="AJ85" s="52"/>
      <c r="AK85" s="11">
        <f t="shared" si="203"/>
        <v>0</v>
      </c>
      <c r="AL85" s="60"/>
      <c r="AM85" s="52"/>
      <c r="AN85" s="11">
        <f t="shared" si="204"/>
        <v>0</v>
      </c>
      <c r="AO85" s="60"/>
      <c r="AP85" s="52"/>
      <c r="AQ85" s="11">
        <f t="shared" si="205"/>
        <v>0</v>
      </c>
      <c r="AR85" s="60"/>
      <c r="AS85" s="52"/>
      <c r="AT85" s="11">
        <f t="shared" si="206"/>
        <v>0</v>
      </c>
      <c r="AU85" s="60"/>
      <c r="AV85" s="52"/>
      <c r="AW85" s="11">
        <f t="shared" si="207"/>
        <v>0</v>
      </c>
      <c r="AX85" s="60"/>
      <c r="AY85" s="52"/>
      <c r="AZ85" s="11">
        <f t="shared" si="208"/>
        <v>0</v>
      </c>
      <c r="BA85" s="60"/>
      <c r="BB85" s="52"/>
      <c r="BC85" s="11">
        <f t="shared" si="209"/>
        <v>0</v>
      </c>
      <c r="BD85" s="60"/>
      <c r="BE85" s="52"/>
      <c r="BF85" s="11">
        <f t="shared" si="210"/>
        <v>0</v>
      </c>
      <c r="BG85" s="60"/>
      <c r="BH85" s="52"/>
      <c r="BI85" s="11">
        <f t="shared" si="211"/>
        <v>0</v>
      </c>
      <c r="BJ85" s="60"/>
      <c r="BK85" s="52"/>
      <c r="BL85" s="11">
        <f t="shared" si="212"/>
        <v>0</v>
      </c>
      <c r="BM85" s="65"/>
      <c r="BN85" s="52"/>
      <c r="BO85" s="11">
        <f t="shared" si="170"/>
        <v>0</v>
      </c>
      <c r="BP85" s="60"/>
      <c r="BQ85" s="52"/>
      <c r="BR85" s="11">
        <f t="shared" si="213"/>
        <v>0</v>
      </c>
      <c r="BS85" s="60"/>
      <c r="BT85" s="52"/>
      <c r="BU85" s="11">
        <f t="shared" si="214"/>
        <v>0</v>
      </c>
      <c r="BV85" s="60"/>
      <c r="BW85" s="52"/>
      <c r="BX85" s="11">
        <f t="shared" si="215"/>
        <v>0</v>
      </c>
      <c r="BY85" s="43">
        <f t="shared" si="171"/>
        <v>1</v>
      </c>
      <c r="BZ85" s="60"/>
      <c r="CA85" s="60"/>
      <c r="CB85" s="11">
        <f t="shared" si="193"/>
        <v>0</v>
      </c>
      <c r="CC85" s="60"/>
      <c r="CD85" s="60"/>
      <c r="CE85" s="143"/>
      <c r="CF85" s="11">
        <f t="shared" si="172"/>
        <v>0</v>
      </c>
      <c r="CG85" s="60"/>
      <c r="CH85" s="60"/>
      <c r="CI85" s="11">
        <f t="shared" si="194"/>
        <v>0</v>
      </c>
      <c r="CJ85" s="136">
        <f t="shared" si="1"/>
        <v>1</v>
      </c>
    </row>
    <row r="86" spans="1:88" ht="13.5" customHeight="1" x14ac:dyDescent="0.4">
      <c r="A86" s="50" t="s">
        <v>163</v>
      </c>
      <c r="B86" s="36"/>
      <c r="C86" s="65"/>
      <c r="D86" s="60"/>
      <c r="E86" s="11">
        <f t="shared" si="195"/>
        <v>0</v>
      </c>
      <c r="F86" s="60"/>
      <c r="G86" s="60"/>
      <c r="H86" s="11">
        <f t="shared" si="196"/>
        <v>0</v>
      </c>
      <c r="I86" s="60"/>
      <c r="J86" s="60"/>
      <c r="K86" s="143"/>
      <c r="L86" s="11">
        <f t="shared" si="168"/>
        <v>0</v>
      </c>
      <c r="M86" s="60"/>
      <c r="N86" s="60">
        <v>2</v>
      </c>
      <c r="O86" s="143"/>
      <c r="P86" s="11">
        <f t="shared" si="169"/>
        <v>2</v>
      </c>
      <c r="Q86" s="60"/>
      <c r="R86" s="60"/>
      <c r="S86" s="11">
        <f t="shared" si="197"/>
        <v>0</v>
      </c>
      <c r="T86" s="60"/>
      <c r="U86" s="60"/>
      <c r="V86" s="11">
        <f t="shared" si="198"/>
        <v>0</v>
      </c>
      <c r="W86" s="60"/>
      <c r="X86" s="60"/>
      <c r="Y86" s="11">
        <f t="shared" si="199"/>
        <v>0</v>
      </c>
      <c r="Z86" s="60"/>
      <c r="AA86" s="52"/>
      <c r="AB86" s="11">
        <f t="shared" si="200"/>
        <v>0</v>
      </c>
      <c r="AC86" s="60"/>
      <c r="AD86" s="52"/>
      <c r="AE86" s="11">
        <f t="shared" si="201"/>
        <v>0</v>
      </c>
      <c r="AF86" s="60"/>
      <c r="AG86" s="52"/>
      <c r="AH86" s="11">
        <f t="shared" si="202"/>
        <v>0</v>
      </c>
      <c r="AI86" s="60"/>
      <c r="AJ86" s="52"/>
      <c r="AK86" s="11">
        <f t="shared" si="203"/>
        <v>0</v>
      </c>
      <c r="AL86" s="60"/>
      <c r="AM86" s="52"/>
      <c r="AN86" s="11">
        <f t="shared" si="204"/>
        <v>0</v>
      </c>
      <c r="AO86" s="60"/>
      <c r="AP86" s="52"/>
      <c r="AQ86" s="11">
        <f t="shared" si="205"/>
        <v>0</v>
      </c>
      <c r="AR86" s="60"/>
      <c r="AS86" s="52"/>
      <c r="AT86" s="11">
        <f t="shared" si="206"/>
        <v>0</v>
      </c>
      <c r="AU86" s="60"/>
      <c r="AV86" s="52"/>
      <c r="AW86" s="11">
        <f t="shared" si="207"/>
        <v>0</v>
      </c>
      <c r="AX86" s="60"/>
      <c r="AY86" s="52"/>
      <c r="AZ86" s="11">
        <f t="shared" si="208"/>
        <v>0</v>
      </c>
      <c r="BA86" s="60"/>
      <c r="BB86" s="52"/>
      <c r="BC86" s="11">
        <f t="shared" si="209"/>
        <v>0</v>
      </c>
      <c r="BD86" s="60"/>
      <c r="BE86" s="52"/>
      <c r="BF86" s="11">
        <f t="shared" si="210"/>
        <v>0</v>
      </c>
      <c r="BG86" s="60"/>
      <c r="BH86" s="52"/>
      <c r="BI86" s="11">
        <f t="shared" si="211"/>
        <v>0</v>
      </c>
      <c r="BJ86" s="60"/>
      <c r="BK86" s="52"/>
      <c r="BL86" s="11">
        <f t="shared" si="212"/>
        <v>0</v>
      </c>
      <c r="BM86" s="65"/>
      <c r="BN86" s="52"/>
      <c r="BO86" s="11">
        <f t="shared" si="170"/>
        <v>0</v>
      </c>
      <c r="BP86" s="60"/>
      <c r="BQ86" s="52"/>
      <c r="BR86" s="11">
        <f t="shared" si="213"/>
        <v>0</v>
      </c>
      <c r="BS86" s="60"/>
      <c r="BT86" s="52"/>
      <c r="BU86" s="11">
        <f t="shared" si="214"/>
        <v>0</v>
      </c>
      <c r="BV86" s="60"/>
      <c r="BW86" s="52"/>
      <c r="BX86" s="11">
        <f t="shared" si="215"/>
        <v>0</v>
      </c>
      <c r="BY86" s="43">
        <f t="shared" si="171"/>
        <v>2</v>
      </c>
      <c r="BZ86" s="60"/>
      <c r="CA86" s="60"/>
      <c r="CB86" s="11">
        <f t="shared" si="193"/>
        <v>0</v>
      </c>
      <c r="CC86" s="60"/>
      <c r="CD86" s="60"/>
      <c r="CE86" s="143"/>
      <c r="CF86" s="11">
        <f t="shared" si="172"/>
        <v>0</v>
      </c>
      <c r="CG86" s="60"/>
      <c r="CH86" s="60"/>
      <c r="CI86" s="11">
        <f t="shared" si="194"/>
        <v>0</v>
      </c>
      <c r="CJ86" s="136">
        <f t="shared" si="1"/>
        <v>2</v>
      </c>
    </row>
    <row r="87" spans="1:88" ht="13.5" customHeight="1" x14ac:dyDescent="0.4">
      <c r="A87" s="50" t="s">
        <v>164</v>
      </c>
      <c r="B87" s="36"/>
      <c r="C87" s="65"/>
      <c r="D87" s="60"/>
      <c r="E87" s="11">
        <f t="shared" si="195"/>
        <v>0</v>
      </c>
      <c r="F87" s="60"/>
      <c r="G87" s="60"/>
      <c r="H87" s="11">
        <f t="shared" si="196"/>
        <v>0</v>
      </c>
      <c r="I87" s="60"/>
      <c r="J87" s="60"/>
      <c r="K87" s="143"/>
      <c r="L87" s="11">
        <f t="shared" si="168"/>
        <v>0</v>
      </c>
      <c r="M87" s="60"/>
      <c r="N87" s="60">
        <v>1</v>
      </c>
      <c r="O87" s="143"/>
      <c r="P87" s="11">
        <f t="shared" si="169"/>
        <v>1</v>
      </c>
      <c r="Q87" s="60"/>
      <c r="R87" s="60"/>
      <c r="S87" s="11">
        <f t="shared" si="197"/>
        <v>0</v>
      </c>
      <c r="T87" s="60"/>
      <c r="U87" s="60"/>
      <c r="V87" s="11">
        <f t="shared" si="198"/>
        <v>0</v>
      </c>
      <c r="W87" s="60"/>
      <c r="X87" s="60"/>
      <c r="Y87" s="11">
        <f t="shared" si="199"/>
        <v>0</v>
      </c>
      <c r="Z87" s="60"/>
      <c r="AA87" s="52"/>
      <c r="AB87" s="11">
        <f t="shared" si="200"/>
        <v>0</v>
      </c>
      <c r="AC87" s="60"/>
      <c r="AD87" s="52"/>
      <c r="AE87" s="11">
        <f t="shared" si="201"/>
        <v>0</v>
      </c>
      <c r="AF87" s="60"/>
      <c r="AG87" s="52"/>
      <c r="AH87" s="11">
        <f t="shared" si="202"/>
        <v>0</v>
      </c>
      <c r="AI87" s="60"/>
      <c r="AJ87" s="52"/>
      <c r="AK87" s="11">
        <f t="shared" si="203"/>
        <v>0</v>
      </c>
      <c r="AL87" s="60"/>
      <c r="AM87" s="52"/>
      <c r="AN87" s="11">
        <f t="shared" si="204"/>
        <v>0</v>
      </c>
      <c r="AO87" s="60"/>
      <c r="AP87" s="52"/>
      <c r="AQ87" s="11">
        <f t="shared" si="205"/>
        <v>0</v>
      </c>
      <c r="AR87" s="60"/>
      <c r="AS87" s="52"/>
      <c r="AT87" s="11">
        <f t="shared" si="206"/>
        <v>0</v>
      </c>
      <c r="AU87" s="60"/>
      <c r="AV87" s="52"/>
      <c r="AW87" s="11">
        <f t="shared" si="207"/>
        <v>0</v>
      </c>
      <c r="AX87" s="60"/>
      <c r="AY87" s="52"/>
      <c r="AZ87" s="11">
        <f t="shared" si="208"/>
        <v>0</v>
      </c>
      <c r="BA87" s="60"/>
      <c r="BB87" s="52"/>
      <c r="BC87" s="11">
        <f t="shared" si="209"/>
        <v>0</v>
      </c>
      <c r="BD87" s="60"/>
      <c r="BE87" s="52"/>
      <c r="BF87" s="11">
        <f t="shared" si="210"/>
        <v>0</v>
      </c>
      <c r="BG87" s="60"/>
      <c r="BH87" s="52"/>
      <c r="BI87" s="11">
        <f t="shared" si="211"/>
        <v>0</v>
      </c>
      <c r="BJ87" s="60"/>
      <c r="BK87" s="52"/>
      <c r="BL87" s="11">
        <f t="shared" si="212"/>
        <v>0</v>
      </c>
      <c r="BM87" s="65"/>
      <c r="BN87" s="52"/>
      <c r="BO87" s="11">
        <f t="shared" si="170"/>
        <v>0</v>
      </c>
      <c r="BP87" s="60"/>
      <c r="BQ87" s="52"/>
      <c r="BR87" s="11">
        <f t="shared" si="213"/>
        <v>0</v>
      </c>
      <c r="BS87" s="60"/>
      <c r="BT87" s="52"/>
      <c r="BU87" s="11">
        <f t="shared" si="214"/>
        <v>0</v>
      </c>
      <c r="BV87" s="60"/>
      <c r="BW87" s="52"/>
      <c r="BX87" s="11">
        <f t="shared" si="215"/>
        <v>0</v>
      </c>
      <c r="BY87" s="43">
        <f t="shared" si="171"/>
        <v>1</v>
      </c>
      <c r="BZ87" s="60"/>
      <c r="CA87" s="60"/>
      <c r="CB87" s="11">
        <f t="shared" si="193"/>
        <v>0</v>
      </c>
      <c r="CC87" s="60"/>
      <c r="CD87" s="60"/>
      <c r="CE87" s="143"/>
      <c r="CF87" s="11">
        <f t="shared" si="172"/>
        <v>0</v>
      </c>
      <c r="CG87" s="60"/>
      <c r="CH87" s="60"/>
      <c r="CI87" s="11">
        <f t="shared" si="194"/>
        <v>0</v>
      </c>
      <c r="CJ87" s="136">
        <f t="shared" si="1"/>
        <v>1</v>
      </c>
    </row>
    <row r="88" spans="1:88" ht="13.5" customHeight="1" x14ac:dyDescent="0.4">
      <c r="A88" s="50" t="s">
        <v>165</v>
      </c>
      <c r="B88" s="36"/>
      <c r="C88" s="65"/>
      <c r="D88" s="60"/>
      <c r="E88" s="11">
        <f t="shared" si="195"/>
        <v>0</v>
      </c>
      <c r="F88" s="60"/>
      <c r="G88" s="60"/>
      <c r="H88" s="11">
        <f t="shared" si="196"/>
        <v>0</v>
      </c>
      <c r="I88" s="60"/>
      <c r="J88" s="60"/>
      <c r="K88" s="143"/>
      <c r="L88" s="11">
        <f t="shared" si="168"/>
        <v>0</v>
      </c>
      <c r="M88" s="60"/>
      <c r="N88" s="60">
        <v>2</v>
      </c>
      <c r="O88" s="143"/>
      <c r="P88" s="11">
        <f t="shared" si="169"/>
        <v>2</v>
      </c>
      <c r="Q88" s="60"/>
      <c r="R88" s="60"/>
      <c r="S88" s="11">
        <f t="shared" si="197"/>
        <v>0</v>
      </c>
      <c r="T88" s="60"/>
      <c r="U88" s="60"/>
      <c r="V88" s="11">
        <f t="shared" si="198"/>
        <v>0</v>
      </c>
      <c r="W88" s="60"/>
      <c r="X88" s="60"/>
      <c r="Y88" s="11">
        <f t="shared" si="199"/>
        <v>0</v>
      </c>
      <c r="Z88" s="60"/>
      <c r="AA88" s="52"/>
      <c r="AB88" s="11">
        <f t="shared" si="200"/>
        <v>0</v>
      </c>
      <c r="AC88" s="60"/>
      <c r="AD88" s="52"/>
      <c r="AE88" s="11">
        <f t="shared" si="201"/>
        <v>0</v>
      </c>
      <c r="AF88" s="60"/>
      <c r="AG88" s="52"/>
      <c r="AH88" s="11">
        <f t="shared" si="202"/>
        <v>0</v>
      </c>
      <c r="AI88" s="60"/>
      <c r="AJ88" s="52"/>
      <c r="AK88" s="11">
        <f t="shared" si="203"/>
        <v>0</v>
      </c>
      <c r="AL88" s="60"/>
      <c r="AM88" s="52"/>
      <c r="AN88" s="11">
        <f t="shared" si="204"/>
        <v>0</v>
      </c>
      <c r="AO88" s="60"/>
      <c r="AP88" s="52"/>
      <c r="AQ88" s="11">
        <f t="shared" si="205"/>
        <v>0</v>
      </c>
      <c r="AR88" s="60"/>
      <c r="AS88" s="52"/>
      <c r="AT88" s="11">
        <f t="shared" si="206"/>
        <v>0</v>
      </c>
      <c r="AU88" s="60"/>
      <c r="AV88" s="52"/>
      <c r="AW88" s="11">
        <f t="shared" si="207"/>
        <v>0</v>
      </c>
      <c r="AX88" s="60"/>
      <c r="AY88" s="52"/>
      <c r="AZ88" s="11">
        <f t="shared" si="208"/>
        <v>0</v>
      </c>
      <c r="BA88" s="60"/>
      <c r="BB88" s="52"/>
      <c r="BC88" s="11">
        <f t="shared" si="209"/>
        <v>0</v>
      </c>
      <c r="BD88" s="60"/>
      <c r="BE88" s="52"/>
      <c r="BF88" s="11">
        <f t="shared" si="210"/>
        <v>0</v>
      </c>
      <c r="BG88" s="60"/>
      <c r="BH88" s="52"/>
      <c r="BI88" s="11">
        <f t="shared" si="211"/>
        <v>0</v>
      </c>
      <c r="BJ88" s="60"/>
      <c r="BK88" s="52"/>
      <c r="BL88" s="11">
        <f t="shared" si="212"/>
        <v>0</v>
      </c>
      <c r="BM88" s="65"/>
      <c r="BN88" s="52"/>
      <c r="BO88" s="11">
        <f t="shared" si="170"/>
        <v>0</v>
      </c>
      <c r="BP88" s="60"/>
      <c r="BQ88" s="52"/>
      <c r="BR88" s="11">
        <f t="shared" si="213"/>
        <v>0</v>
      </c>
      <c r="BS88" s="60"/>
      <c r="BT88" s="52"/>
      <c r="BU88" s="11">
        <f t="shared" si="214"/>
        <v>0</v>
      </c>
      <c r="BV88" s="60"/>
      <c r="BW88" s="52"/>
      <c r="BX88" s="11">
        <f t="shared" si="215"/>
        <v>0</v>
      </c>
      <c r="BY88" s="43">
        <f t="shared" si="171"/>
        <v>2</v>
      </c>
      <c r="BZ88" s="60"/>
      <c r="CA88" s="60"/>
      <c r="CB88" s="11">
        <f t="shared" si="193"/>
        <v>0</v>
      </c>
      <c r="CC88" s="60"/>
      <c r="CD88" s="60"/>
      <c r="CE88" s="143"/>
      <c r="CF88" s="11">
        <f t="shared" si="172"/>
        <v>0</v>
      </c>
      <c r="CG88" s="60"/>
      <c r="CH88" s="60"/>
      <c r="CI88" s="11">
        <f t="shared" si="194"/>
        <v>0</v>
      </c>
      <c r="CJ88" s="136">
        <f t="shared" si="1"/>
        <v>2</v>
      </c>
    </row>
    <row r="89" spans="1:88" ht="13.5" customHeight="1" x14ac:dyDescent="0.4">
      <c r="A89" s="50"/>
      <c r="B89" s="36"/>
      <c r="C89" s="65"/>
      <c r="D89" s="60"/>
      <c r="E89" s="11"/>
      <c r="F89" s="60"/>
      <c r="G89" s="60"/>
      <c r="H89" s="11"/>
      <c r="I89" s="60"/>
      <c r="J89" s="60"/>
      <c r="K89" s="143"/>
      <c r="L89" s="11"/>
      <c r="M89" s="60"/>
      <c r="N89" s="60"/>
      <c r="O89" s="143"/>
      <c r="P89" s="11"/>
      <c r="Q89" s="60"/>
      <c r="R89" s="60"/>
      <c r="S89" s="11"/>
      <c r="T89" s="60"/>
      <c r="U89" s="60"/>
      <c r="V89" s="11"/>
      <c r="W89" s="60"/>
      <c r="X89" s="60"/>
      <c r="Y89" s="11"/>
      <c r="Z89" s="60"/>
      <c r="AA89" s="52"/>
      <c r="AB89" s="11"/>
      <c r="AC89" s="60"/>
      <c r="AD89" s="52"/>
      <c r="AE89" s="11"/>
      <c r="AF89" s="60"/>
      <c r="AG89" s="52"/>
      <c r="AH89" s="11"/>
      <c r="AI89" s="60"/>
      <c r="AJ89" s="52"/>
      <c r="AK89" s="11"/>
      <c r="AL89" s="60"/>
      <c r="AM89" s="52"/>
      <c r="AN89" s="11"/>
      <c r="AO89" s="60"/>
      <c r="AP89" s="52"/>
      <c r="AQ89" s="11"/>
      <c r="AR89" s="60"/>
      <c r="AS89" s="52"/>
      <c r="AT89" s="11"/>
      <c r="AU89" s="60"/>
      <c r="AV89" s="52"/>
      <c r="AW89" s="11"/>
      <c r="AX89" s="60"/>
      <c r="AY89" s="52"/>
      <c r="AZ89" s="11"/>
      <c r="BA89" s="60"/>
      <c r="BB89" s="52"/>
      <c r="BC89" s="11"/>
      <c r="BD89" s="60"/>
      <c r="BE89" s="52"/>
      <c r="BF89" s="11"/>
      <c r="BG89" s="60"/>
      <c r="BH89" s="52"/>
      <c r="BI89" s="11"/>
      <c r="BJ89" s="60"/>
      <c r="BK89" s="52"/>
      <c r="BL89" s="11"/>
      <c r="BM89" s="65"/>
      <c r="BN89" s="52"/>
      <c r="BO89" s="11"/>
      <c r="BP89" s="60"/>
      <c r="BQ89" s="52"/>
      <c r="BR89" s="11"/>
      <c r="BS89" s="60"/>
      <c r="BT89" s="52"/>
      <c r="BU89" s="11"/>
      <c r="BV89" s="60"/>
      <c r="BW89" s="52"/>
      <c r="BX89" s="11"/>
      <c r="BY89" s="43"/>
      <c r="BZ89" s="60"/>
      <c r="CA89" s="60"/>
      <c r="CB89" s="11"/>
      <c r="CC89" s="60"/>
      <c r="CD89" s="60"/>
      <c r="CE89" s="143"/>
      <c r="CF89" s="11"/>
      <c r="CG89" s="60"/>
      <c r="CH89" s="60"/>
      <c r="CI89" s="11"/>
      <c r="CJ89" s="136"/>
    </row>
    <row r="90" spans="1:88" x14ac:dyDescent="0.4">
      <c r="A90" s="116" t="s">
        <v>75</v>
      </c>
      <c r="B90" s="76"/>
      <c r="C90" s="115"/>
      <c r="D90" s="70"/>
      <c r="E90" s="73"/>
      <c r="F90" s="90"/>
      <c r="G90" s="70"/>
      <c r="H90" s="73"/>
      <c r="I90" s="90"/>
      <c r="J90" s="70"/>
      <c r="K90" s="76"/>
      <c r="L90" s="73"/>
      <c r="M90" s="90"/>
      <c r="N90" s="70"/>
      <c r="O90" s="76"/>
      <c r="P90" s="73"/>
      <c r="Q90" s="90"/>
      <c r="R90" s="70"/>
      <c r="S90" s="73"/>
      <c r="T90" s="90"/>
      <c r="U90" s="70"/>
      <c r="V90" s="73"/>
      <c r="W90" s="90"/>
      <c r="X90" s="70"/>
      <c r="Y90" s="73"/>
      <c r="Z90" s="90"/>
      <c r="AA90" s="70"/>
      <c r="AB90" s="73"/>
      <c r="AC90" s="159"/>
      <c r="AD90" s="159"/>
      <c r="AE90" s="160"/>
      <c r="AF90" s="159"/>
      <c r="AG90" s="159"/>
      <c r="AH90" s="160"/>
      <c r="AI90" s="159"/>
      <c r="AJ90" s="159"/>
      <c r="AK90" s="160"/>
      <c r="AL90" s="159"/>
      <c r="AM90" s="159"/>
      <c r="AN90" s="160"/>
      <c r="AO90" s="159"/>
      <c r="AP90" s="159"/>
      <c r="AQ90" s="160"/>
      <c r="AR90" s="159"/>
      <c r="AS90" s="159"/>
      <c r="AT90" s="160"/>
      <c r="AU90" s="159"/>
      <c r="AV90" s="159"/>
      <c r="AW90" s="160"/>
      <c r="AX90" s="159"/>
      <c r="AY90" s="159"/>
      <c r="AZ90" s="160"/>
      <c r="BA90" s="159"/>
      <c r="BB90" s="159"/>
      <c r="BC90" s="160"/>
      <c r="BD90" s="159"/>
      <c r="BE90" s="159"/>
      <c r="BF90" s="160"/>
      <c r="BG90" s="159"/>
      <c r="BH90" s="159"/>
      <c r="BI90" s="160"/>
      <c r="BJ90" s="159"/>
      <c r="BK90" s="159"/>
      <c r="BL90" s="160"/>
      <c r="BM90" s="156"/>
      <c r="BN90" s="157"/>
      <c r="BO90" s="158"/>
      <c r="BP90" s="157"/>
      <c r="BQ90" s="157"/>
      <c r="BR90" s="158"/>
      <c r="BS90" s="159"/>
      <c r="BT90" s="159"/>
      <c r="BU90" s="160"/>
      <c r="BV90" s="157"/>
      <c r="BW90" s="157"/>
      <c r="BX90" s="158"/>
      <c r="BY90" s="77"/>
      <c r="BZ90" s="90"/>
      <c r="CA90" s="70"/>
      <c r="CB90" s="73"/>
      <c r="CC90" s="90"/>
      <c r="CD90" s="70"/>
      <c r="CE90" s="76"/>
      <c r="CF90" s="73"/>
      <c r="CG90" s="90"/>
      <c r="CH90" s="70"/>
      <c r="CI90" s="73"/>
      <c r="CJ90" s="139"/>
    </row>
    <row r="91" spans="1:88" x14ac:dyDescent="0.4">
      <c r="A91" s="84" t="s">
        <v>160</v>
      </c>
      <c r="B91" s="87"/>
      <c r="C91" s="94"/>
      <c r="D91" s="57"/>
      <c r="E91" s="11">
        <f t="shared" si="173"/>
        <v>0</v>
      </c>
      <c r="F91" s="58"/>
      <c r="G91" s="57"/>
      <c r="H91" s="11">
        <f t="shared" ref="H91" si="216">SUM(F91:G91)</f>
        <v>0</v>
      </c>
      <c r="I91" s="58"/>
      <c r="J91" s="57"/>
      <c r="K91" s="151"/>
      <c r="L91" s="11">
        <f t="shared" ref="L91:L98" si="217">SUM(I91:K91)</f>
        <v>0</v>
      </c>
      <c r="M91" s="58"/>
      <c r="N91" s="57">
        <v>2</v>
      </c>
      <c r="O91" s="151"/>
      <c r="P91" s="11">
        <f t="shared" ref="P91:P98" si="218">SUM(M91:O91)</f>
        <v>2</v>
      </c>
      <c r="Q91" s="58"/>
      <c r="R91" s="57"/>
      <c r="S91" s="11">
        <f t="shared" si="0"/>
        <v>0</v>
      </c>
      <c r="T91" s="58"/>
      <c r="U91" s="57"/>
      <c r="V91" s="11">
        <f>SUM(T91:U91)</f>
        <v>0</v>
      </c>
      <c r="W91" s="58"/>
      <c r="X91" s="57"/>
      <c r="Y91" s="11">
        <f>SUM(W91:X91)</f>
        <v>0</v>
      </c>
      <c r="Z91" s="58"/>
      <c r="AA91" s="57"/>
      <c r="AB91" s="11">
        <f>SUM(Z91:AA91)</f>
        <v>0</v>
      </c>
      <c r="AC91" s="91"/>
      <c r="AD91" s="78"/>
      <c r="AE91" s="11">
        <f>SUM(AC91:AD91)</f>
        <v>0</v>
      </c>
      <c r="AF91" s="91"/>
      <c r="AG91" s="78"/>
      <c r="AH91" s="44">
        <f>SUM(AF91:AG91)</f>
        <v>0</v>
      </c>
      <c r="AI91" s="91"/>
      <c r="AJ91" s="78"/>
      <c r="AK91" s="44">
        <f>SUM(AI91:AJ91)</f>
        <v>0</v>
      </c>
      <c r="AL91" s="91"/>
      <c r="AM91" s="78"/>
      <c r="AN91" s="11">
        <f>SUM(AL91:AM91)</f>
        <v>0</v>
      </c>
      <c r="AO91" s="91"/>
      <c r="AP91" s="78"/>
      <c r="AQ91" s="44">
        <f>SUM(AO91:AP91)</f>
        <v>0</v>
      </c>
      <c r="AR91" s="91"/>
      <c r="AS91" s="78"/>
      <c r="AT91" s="44">
        <f>SUM(AR91:AS91)</f>
        <v>0</v>
      </c>
      <c r="AU91" s="91"/>
      <c r="AV91" s="78"/>
      <c r="AW91" s="44">
        <f>SUM(AU91:AV91)</f>
        <v>0</v>
      </c>
      <c r="AX91" s="91"/>
      <c r="AY91" s="78"/>
      <c r="AZ91" s="44">
        <f>SUM(AX91:AY91)</f>
        <v>0</v>
      </c>
      <c r="BA91" s="91"/>
      <c r="BB91" s="78"/>
      <c r="BC91" s="44">
        <f>SUM(BA91:BB91)</f>
        <v>0</v>
      </c>
      <c r="BD91" s="91"/>
      <c r="BE91" s="78"/>
      <c r="BF91" s="44">
        <f>SUM(BD91:BE91)</f>
        <v>0</v>
      </c>
      <c r="BG91" s="91"/>
      <c r="BH91" s="78"/>
      <c r="BI91" s="44">
        <f>SUM(BG91:BH91)</f>
        <v>0</v>
      </c>
      <c r="BJ91" s="91"/>
      <c r="BK91" s="78"/>
      <c r="BL91" s="44">
        <f>SUM(BJ91:BK91)</f>
        <v>0</v>
      </c>
      <c r="BM91" s="94"/>
      <c r="BN91" s="57"/>
      <c r="BO91" s="44">
        <f t="shared" ref="BO91:BO98" si="219">SUM(BM91:BN91)</f>
        <v>0</v>
      </c>
      <c r="BP91" s="91"/>
      <c r="BQ91" s="78"/>
      <c r="BR91" s="44">
        <f>SUM(BP91:BQ91)</f>
        <v>0</v>
      </c>
      <c r="BS91" s="91"/>
      <c r="BT91" s="78"/>
      <c r="BU91" s="44">
        <f>SUM(BS91:BT91)</f>
        <v>0</v>
      </c>
      <c r="BV91" s="91"/>
      <c r="BW91" s="78"/>
      <c r="BX91" s="44">
        <f>SUM(BV91:BW91)</f>
        <v>0</v>
      </c>
      <c r="BY91" s="43">
        <f t="shared" ref="BY91:BY98" si="220">SUM(BX91,BU91,BR91,BO91,BL91,BI91,BF91,BC91,AZ91,AW91,AT91,AQ91,AN91,AK91,AH91,AE91,AB91,Y91,V91,S91,P91,L91,H91,E91)</f>
        <v>2</v>
      </c>
      <c r="BZ91" s="58"/>
      <c r="CA91" s="57"/>
      <c r="CB91" s="11">
        <f>SUM(BZ91:CA91)</f>
        <v>0</v>
      </c>
      <c r="CC91" s="58"/>
      <c r="CD91" s="57"/>
      <c r="CE91" s="151"/>
      <c r="CF91" s="11">
        <f t="shared" ref="CF91:CF98" si="221">SUM(CC91:CE91)</f>
        <v>0</v>
      </c>
      <c r="CG91" s="58"/>
      <c r="CH91" s="57"/>
      <c r="CI91" s="11">
        <f>SUM(CG91:CH91)</f>
        <v>0</v>
      </c>
      <c r="CJ91" s="136">
        <f t="shared" si="1"/>
        <v>2</v>
      </c>
    </row>
    <row r="92" spans="1:88" x14ac:dyDescent="0.4">
      <c r="A92" s="84" t="s">
        <v>166</v>
      </c>
      <c r="B92" s="47"/>
      <c r="C92" s="105"/>
      <c r="D92" s="78"/>
      <c r="E92" s="11">
        <f>SUM(C92:D92)</f>
        <v>0</v>
      </c>
      <c r="F92" s="91"/>
      <c r="G92" s="78"/>
      <c r="H92" s="11">
        <f>SUM(F92:G92)</f>
        <v>0</v>
      </c>
      <c r="I92" s="91"/>
      <c r="J92" s="78"/>
      <c r="K92" s="152"/>
      <c r="L92" s="11">
        <f t="shared" si="217"/>
        <v>0</v>
      </c>
      <c r="M92" s="91"/>
      <c r="N92" s="78">
        <v>1</v>
      </c>
      <c r="O92" s="152"/>
      <c r="P92" s="11">
        <f t="shared" si="218"/>
        <v>1</v>
      </c>
      <c r="Q92" s="91"/>
      <c r="R92" s="78"/>
      <c r="S92" s="11">
        <f t="shared" si="0"/>
        <v>0</v>
      </c>
      <c r="T92" s="91"/>
      <c r="U92" s="78"/>
      <c r="V92" s="11">
        <f>SUM(T92:U92)</f>
        <v>0</v>
      </c>
      <c r="W92" s="91"/>
      <c r="X92" s="78"/>
      <c r="Y92" s="11">
        <f>SUM(W92:X92)</f>
        <v>0</v>
      </c>
      <c r="Z92" s="91"/>
      <c r="AA92" s="78"/>
      <c r="AB92" s="44">
        <f>SUM(Z92:AA92)</f>
        <v>0</v>
      </c>
      <c r="AC92" s="91"/>
      <c r="AD92" s="78"/>
      <c r="AE92" s="11">
        <f>SUM(AC92:AD92)</f>
        <v>0</v>
      </c>
      <c r="AF92" s="91"/>
      <c r="AG92" s="78"/>
      <c r="AH92" s="44">
        <f>SUM(AF92:AG92)</f>
        <v>0</v>
      </c>
      <c r="AI92" s="91"/>
      <c r="AJ92" s="78"/>
      <c r="AK92" s="44">
        <f>SUM(AI92:AJ92)</f>
        <v>0</v>
      </c>
      <c r="AL92" s="91"/>
      <c r="AM92" s="78"/>
      <c r="AN92" s="11">
        <f>SUM(AL92:AM92)</f>
        <v>0</v>
      </c>
      <c r="AO92" s="91"/>
      <c r="AP92" s="78"/>
      <c r="AQ92" s="44">
        <f>SUM(AO92:AP92)</f>
        <v>0</v>
      </c>
      <c r="AR92" s="91"/>
      <c r="AS92" s="78"/>
      <c r="AT92" s="44">
        <f>SUM(AR92:AS92)</f>
        <v>0</v>
      </c>
      <c r="AU92" s="91"/>
      <c r="AV92" s="78"/>
      <c r="AW92" s="44">
        <f>SUM(AU92:AV92)</f>
        <v>0</v>
      </c>
      <c r="AX92" s="91"/>
      <c r="AY92" s="78"/>
      <c r="AZ92" s="44">
        <f>SUM(AX92:AY92)</f>
        <v>0</v>
      </c>
      <c r="BA92" s="91"/>
      <c r="BB92" s="78"/>
      <c r="BC92" s="44">
        <f>SUM(BA92:BB92)</f>
        <v>0</v>
      </c>
      <c r="BD92" s="91"/>
      <c r="BE92" s="78"/>
      <c r="BF92" s="44">
        <f>SUM(BD92:BE92)</f>
        <v>0</v>
      </c>
      <c r="BG92" s="91"/>
      <c r="BH92" s="78"/>
      <c r="BI92" s="44">
        <f>SUM(BG92:BH92)</f>
        <v>0</v>
      </c>
      <c r="BJ92" s="91"/>
      <c r="BK92" s="78"/>
      <c r="BL92" s="44">
        <f>SUM(BJ92:BK92)</f>
        <v>0</v>
      </c>
      <c r="BM92" s="105"/>
      <c r="BN92" s="78"/>
      <c r="BO92" s="44">
        <f t="shared" si="219"/>
        <v>0</v>
      </c>
      <c r="BP92" s="91"/>
      <c r="BQ92" s="78"/>
      <c r="BR92" s="44">
        <f>SUM(BP92:BQ92)</f>
        <v>0</v>
      </c>
      <c r="BS92" s="91"/>
      <c r="BT92" s="78"/>
      <c r="BU92" s="44">
        <f>SUM(BS92:BT92)</f>
        <v>0</v>
      </c>
      <c r="BV92" s="91"/>
      <c r="BW92" s="78"/>
      <c r="BX92" s="44">
        <f>SUM(BV92:BW92)</f>
        <v>0</v>
      </c>
      <c r="BY92" s="43">
        <f t="shared" si="220"/>
        <v>1</v>
      </c>
      <c r="BZ92" s="91"/>
      <c r="CA92" s="78"/>
      <c r="CB92" s="11">
        <f>SUM(BZ92:CA92)</f>
        <v>0</v>
      </c>
      <c r="CC92" s="91"/>
      <c r="CD92" s="78"/>
      <c r="CE92" s="152"/>
      <c r="CF92" s="11">
        <f t="shared" si="221"/>
        <v>0</v>
      </c>
      <c r="CG92" s="91"/>
      <c r="CH92" s="78"/>
      <c r="CI92" s="11">
        <f>SUM(CG92:CH92)</f>
        <v>0</v>
      </c>
      <c r="CJ92" s="136">
        <f t="shared" si="1"/>
        <v>1</v>
      </c>
    </row>
    <row r="93" spans="1:88" x14ac:dyDescent="0.4">
      <c r="A93" s="84" t="s">
        <v>167</v>
      </c>
      <c r="B93" s="47"/>
      <c r="C93" s="105"/>
      <c r="D93" s="78"/>
      <c r="E93" s="11">
        <f t="shared" ref="E93:E98" si="222">SUM(C93:D93)</f>
        <v>0</v>
      </c>
      <c r="F93" s="91"/>
      <c r="G93" s="78"/>
      <c r="H93" s="11">
        <f t="shared" ref="H93:H98" si="223">SUM(F93:G93)</f>
        <v>0</v>
      </c>
      <c r="I93" s="91"/>
      <c r="J93" s="78"/>
      <c r="K93" s="152"/>
      <c r="L93" s="11">
        <f t="shared" si="217"/>
        <v>0</v>
      </c>
      <c r="M93" s="91"/>
      <c r="N93" s="78">
        <v>1</v>
      </c>
      <c r="O93" s="152"/>
      <c r="P93" s="11">
        <f t="shared" si="218"/>
        <v>1</v>
      </c>
      <c r="Q93" s="91"/>
      <c r="R93" s="78"/>
      <c r="S93" s="11">
        <f t="shared" ref="S93:S98" si="224">SUM(Q93:R93)</f>
        <v>0</v>
      </c>
      <c r="T93" s="91"/>
      <c r="U93" s="78"/>
      <c r="V93" s="11">
        <f t="shared" ref="V93:V98" si="225">SUM(T93:U93)</f>
        <v>0</v>
      </c>
      <c r="W93" s="91"/>
      <c r="X93" s="78"/>
      <c r="Y93" s="11">
        <f t="shared" ref="Y93:Y98" si="226">SUM(W93:X93)</f>
        <v>0</v>
      </c>
      <c r="Z93" s="91"/>
      <c r="AA93" s="78"/>
      <c r="AB93" s="44">
        <f t="shared" ref="AB93:AB98" si="227">SUM(Z93:AA93)</f>
        <v>0</v>
      </c>
      <c r="AC93" s="91"/>
      <c r="AD93" s="78"/>
      <c r="AE93" s="11">
        <f t="shared" ref="AE93:AE98" si="228">SUM(AC93:AD93)</f>
        <v>0</v>
      </c>
      <c r="AF93" s="91"/>
      <c r="AG93" s="78"/>
      <c r="AH93" s="44">
        <f t="shared" ref="AH93:AH98" si="229">SUM(AF93:AG93)</f>
        <v>0</v>
      </c>
      <c r="AI93" s="91"/>
      <c r="AJ93" s="78"/>
      <c r="AK93" s="44">
        <f t="shared" ref="AK93:AK98" si="230">SUM(AI93:AJ93)</f>
        <v>0</v>
      </c>
      <c r="AL93" s="91"/>
      <c r="AM93" s="78"/>
      <c r="AN93" s="11">
        <f t="shared" ref="AN93:AN98" si="231">SUM(AL93:AM93)</f>
        <v>0</v>
      </c>
      <c r="AO93" s="91"/>
      <c r="AP93" s="78"/>
      <c r="AQ93" s="44">
        <f t="shared" ref="AQ93:AQ98" si="232">SUM(AO93:AP93)</f>
        <v>0</v>
      </c>
      <c r="AR93" s="91"/>
      <c r="AS93" s="78"/>
      <c r="AT93" s="44">
        <f t="shared" ref="AT93:AT98" si="233">SUM(AR93:AS93)</f>
        <v>0</v>
      </c>
      <c r="AU93" s="91"/>
      <c r="AV93" s="78"/>
      <c r="AW93" s="44">
        <f t="shared" ref="AW93:AW98" si="234">SUM(AU93:AV93)</f>
        <v>0</v>
      </c>
      <c r="AX93" s="91"/>
      <c r="AY93" s="78"/>
      <c r="AZ93" s="44">
        <f t="shared" ref="AZ93:AZ98" si="235">SUM(AX93:AY93)</f>
        <v>0</v>
      </c>
      <c r="BA93" s="91"/>
      <c r="BB93" s="78"/>
      <c r="BC93" s="44">
        <f t="shared" ref="BC93:BC98" si="236">SUM(BA93:BB93)</f>
        <v>0</v>
      </c>
      <c r="BD93" s="91"/>
      <c r="BE93" s="78"/>
      <c r="BF93" s="44">
        <f t="shared" ref="BF93:BF98" si="237">SUM(BD93:BE93)</f>
        <v>0</v>
      </c>
      <c r="BG93" s="91"/>
      <c r="BH93" s="78"/>
      <c r="BI93" s="44">
        <f t="shared" ref="BI93:BI98" si="238">SUM(BG93:BH93)</f>
        <v>0</v>
      </c>
      <c r="BJ93" s="91"/>
      <c r="BK93" s="78"/>
      <c r="BL93" s="44">
        <f t="shared" ref="BL93:BL98" si="239">SUM(BJ93:BK93)</f>
        <v>0</v>
      </c>
      <c r="BM93" s="105"/>
      <c r="BN93" s="78"/>
      <c r="BO93" s="44">
        <f t="shared" si="219"/>
        <v>0</v>
      </c>
      <c r="BP93" s="91"/>
      <c r="BQ93" s="78"/>
      <c r="BR93" s="44">
        <f t="shared" ref="BR93:BR98" si="240">SUM(BP93:BQ93)</f>
        <v>0</v>
      </c>
      <c r="BS93" s="91"/>
      <c r="BT93" s="78"/>
      <c r="BU93" s="44">
        <f t="shared" ref="BU93:BU98" si="241">SUM(BS93:BT93)</f>
        <v>0</v>
      </c>
      <c r="BV93" s="91"/>
      <c r="BW93" s="78"/>
      <c r="BX93" s="44">
        <f t="shared" ref="BX93:BX98" si="242">SUM(BV93:BW93)</f>
        <v>0</v>
      </c>
      <c r="BY93" s="43">
        <f t="shared" si="220"/>
        <v>1</v>
      </c>
      <c r="BZ93" s="91"/>
      <c r="CA93" s="78"/>
      <c r="CB93" s="11">
        <f t="shared" ref="CB93:CB98" si="243">SUM(BZ93:CA93)</f>
        <v>0</v>
      </c>
      <c r="CC93" s="91"/>
      <c r="CD93" s="78"/>
      <c r="CE93" s="152"/>
      <c r="CF93" s="11">
        <f t="shared" si="221"/>
        <v>0</v>
      </c>
      <c r="CG93" s="91"/>
      <c r="CH93" s="78"/>
      <c r="CI93" s="11">
        <f t="shared" ref="CI93:CI98" si="244">SUM(CG93:CH93)</f>
        <v>0</v>
      </c>
      <c r="CJ93" s="136">
        <f t="shared" si="1"/>
        <v>1</v>
      </c>
    </row>
    <row r="94" spans="1:88" x14ac:dyDescent="0.4">
      <c r="A94" s="84" t="s">
        <v>168</v>
      </c>
      <c r="B94" s="47"/>
      <c r="C94" s="105"/>
      <c r="D94" s="78"/>
      <c r="E94" s="11">
        <f t="shared" si="222"/>
        <v>0</v>
      </c>
      <c r="F94" s="91"/>
      <c r="G94" s="78"/>
      <c r="H94" s="11">
        <f t="shared" si="223"/>
        <v>0</v>
      </c>
      <c r="I94" s="91"/>
      <c r="J94" s="78"/>
      <c r="K94" s="152"/>
      <c r="L94" s="11">
        <f t="shared" si="217"/>
        <v>0</v>
      </c>
      <c r="M94" s="91"/>
      <c r="N94" s="78">
        <v>1</v>
      </c>
      <c r="O94" s="152"/>
      <c r="P94" s="11">
        <f t="shared" si="218"/>
        <v>1</v>
      </c>
      <c r="Q94" s="91"/>
      <c r="R94" s="78"/>
      <c r="S94" s="11">
        <f t="shared" si="224"/>
        <v>0</v>
      </c>
      <c r="T94" s="91"/>
      <c r="U94" s="78"/>
      <c r="V94" s="11">
        <f t="shared" si="225"/>
        <v>0</v>
      </c>
      <c r="W94" s="91"/>
      <c r="X94" s="78"/>
      <c r="Y94" s="11">
        <f t="shared" si="226"/>
        <v>0</v>
      </c>
      <c r="Z94" s="91"/>
      <c r="AA94" s="78"/>
      <c r="AB94" s="44">
        <f t="shared" si="227"/>
        <v>0</v>
      </c>
      <c r="AC94" s="91"/>
      <c r="AD94" s="78"/>
      <c r="AE94" s="11">
        <f t="shared" si="228"/>
        <v>0</v>
      </c>
      <c r="AF94" s="91"/>
      <c r="AG94" s="78"/>
      <c r="AH94" s="44">
        <f t="shared" si="229"/>
        <v>0</v>
      </c>
      <c r="AI94" s="91"/>
      <c r="AJ94" s="78"/>
      <c r="AK94" s="44">
        <f t="shared" si="230"/>
        <v>0</v>
      </c>
      <c r="AL94" s="91"/>
      <c r="AM94" s="78"/>
      <c r="AN94" s="11">
        <f t="shared" si="231"/>
        <v>0</v>
      </c>
      <c r="AO94" s="91"/>
      <c r="AP94" s="78"/>
      <c r="AQ94" s="44">
        <f t="shared" si="232"/>
        <v>0</v>
      </c>
      <c r="AR94" s="91"/>
      <c r="AS94" s="78"/>
      <c r="AT94" s="44">
        <f t="shared" si="233"/>
        <v>0</v>
      </c>
      <c r="AU94" s="91"/>
      <c r="AV94" s="78"/>
      <c r="AW94" s="44">
        <f t="shared" si="234"/>
        <v>0</v>
      </c>
      <c r="AX94" s="91"/>
      <c r="AY94" s="78"/>
      <c r="AZ94" s="44">
        <f t="shared" si="235"/>
        <v>0</v>
      </c>
      <c r="BA94" s="91"/>
      <c r="BB94" s="78"/>
      <c r="BC94" s="44">
        <f t="shared" si="236"/>
        <v>0</v>
      </c>
      <c r="BD94" s="91"/>
      <c r="BE94" s="78"/>
      <c r="BF94" s="44">
        <f t="shared" si="237"/>
        <v>0</v>
      </c>
      <c r="BG94" s="91"/>
      <c r="BH94" s="78"/>
      <c r="BI94" s="44">
        <f t="shared" si="238"/>
        <v>0</v>
      </c>
      <c r="BJ94" s="91"/>
      <c r="BK94" s="78"/>
      <c r="BL94" s="44">
        <f t="shared" si="239"/>
        <v>0</v>
      </c>
      <c r="BM94" s="105"/>
      <c r="BN94" s="78"/>
      <c r="BO94" s="44">
        <f t="shared" si="219"/>
        <v>0</v>
      </c>
      <c r="BP94" s="91"/>
      <c r="BQ94" s="78"/>
      <c r="BR94" s="44">
        <f t="shared" si="240"/>
        <v>0</v>
      </c>
      <c r="BS94" s="91"/>
      <c r="BT94" s="78"/>
      <c r="BU94" s="44">
        <f t="shared" si="241"/>
        <v>0</v>
      </c>
      <c r="BV94" s="91"/>
      <c r="BW94" s="78"/>
      <c r="BX94" s="44">
        <f t="shared" si="242"/>
        <v>0</v>
      </c>
      <c r="BY94" s="43">
        <f t="shared" si="220"/>
        <v>1</v>
      </c>
      <c r="BZ94" s="91"/>
      <c r="CA94" s="78"/>
      <c r="CB94" s="11">
        <f t="shared" si="243"/>
        <v>0</v>
      </c>
      <c r="CC94" s="91"/>
      <c r="CD94" s="78"/>
      <c r="CE94" s="152"/>
      <c r="CF94" s="11">
        <f t="shared" si="221"/>
        <v>0</v>
      </c>
      <c r="CG94" s="91"/>
      <c r="CH94" s="78"/>
      <c r="CI94" s="11">
        <f t="shared" si="244"/>
        <v>0</v>
      </c>
      <c r="CJ94" s="136">
        <f t="shared" si="1"/>
        <v>1</v>
      </c>
    </row>
    <row r="95" spans="1:88" x14ac:dyDescent="0.4">
      <c r="A95" s="84" t="s">
        <v>169</v>
      </c>
      <c r="B95" s="47"/>
      <c r="C95" s="105"/>
      <c r="D95" s="78"/>
      <c r="E95" s="11">
        <f t="shared" si="222"/>
        <v>0</v>
      </c>
      <c r="F95" s="91"/>
      <c r="G95" s="78"/>
      <c r="H95" s="11">
        <f t="shared" si="223"/>
        <v>0</v>
      </c>
      <c r="I95" s="91"/>
      <c r="J95" s="78"/>
      <c r="K95" s="152"/>
      <c r="L95" s="11">
        <f t="shared" si="217"/>
        <v>0</v>
      </c>
      <c r="M95" s="91"/>
      <c r="N95" s="78">
        <v>1</v>
      </c>
      <c r="O95" s="152"/>
      <c r="P95" s="11">
        <f t="shared" si="218"/>
        <v>1</v>
      </c>
      <c r="Q95" s="91"/>
      <c r="R95" s="78"/>
      <c r="S95" s="11">
        <f t="shared" si="224"/>
        <v>0</v>
      </c>
      <c r="T95" s="91"/>
      <c r="U95" s="78"/>
      <c r="V95" s="11">
        <f t="shared" si="225"/>
        <v>0</v>
      </c>
      <c r="W95" s="91"/>
      <c r="X95" s="78"/>
      <c r="Y95" s="11">
        <f t="shared" si="226"/>
        <v>0</v>
      </c>
      <c r="Z95" s="91"/>
      <c r="AA95" s="78"/>
      <c r="AB95" s="44">
        <f t="shared" si="227"/>
        <v>0</v>
      </c>
      <c r="AC95" s="91"/>
      <c r="AD95" s="78"/>
      <c r="AE95" s="11">
        <f t="shared" si="228"/>
        <v>0</v>
      </c>
      <c r="AF95" s="91"/>
      <c r="AG95" s="78"/>
      <c r="AH95" s="44">
        <f t="shared" si="229"/>
        <v>0</v>
      </c>
      <c r="AI95" s="91"/>
      <c r="AJ95" s="78"/>
      <c r="AK95" s="44">
        <f t="shared" si="230"/>
        <v>0</v>
      </c>
      <c r="AL95" s="91"/>
      <c r="AM95" s="78"/>
      <c r="AN95" s="11">
        <f t="shared" si="231"/>
        <v>0</v>
      </c>
      <c r="AO95" s="91"/>
      <c r="AP95" s="78"/>
      <c r="AQ95" s="44">
        <f t="shared" si="232"/>
        <v>0</v>
      </c>
      <c r="AR95" s="91"/>
      <c r="AS95" s="78"/>
      <c r="AT95" s="44">
        <f t="shared" si="233"/>
        <v>0</v>
      </c>
      <c r="AU95" s="91"/>
      <c r="AV95" s="78"/>
      <c r="AW95" s="44">
        <f t="shared" si="234"/>
        <v>0</v>
      </c>
      <c r="AX95" s="91"/>
      <c r="AY95" s="78"/>
      <c r="AZ95" s="44">
        <f t="shared" si="235"/>
        <v>0</v>
      </c>
      <c r="BA95" s="91"/>
      <c r="BB95" s="78"/>
      <c r="BC95" s="44">
        <f t="shared" si="236"/>
        <v>0</v>
      </c>
      <c r="BD95" s="91"/>
      <c r="BE95" s="78"/>
      <c r="BF95" s="44">
        <f t="shared" si="237"/>
        <v>0</v>
      </c>
      <c r="BG95" s="91"/>
      <c r="BH95" s="78"/>
      <c r="BI95" s="44">
        <f t="shared" si="238"/>
        <v>0</v>
      </c>
      <c r="BJ95" s="91"/>
      <c r="BK95" s="78"/>
      <c r="BL95" s="44">
        <f t="shared" si="239"/>
        <v>0</v>
      </c>
      <c r="BM95" s="105"/>
      <c r="BN95" s="78"/>
      <c r="BO95" s="44">
        <f t="shared" si="219"/>
        <v>0</v>
      </c>
      <c r="BP95" s="91"/>
      <c r="BQ95" s="78"/>
      <c r="BR95" s="44">
        <f t="shared" si="240"/>
        <v>0</v>
      </c>
      <c r="BS95" s="91"/>
      <c r="BT95" s="78"/>
      <c r="BU95" s="44">
        <f t="shared" si="241"/>
        <v>0</v>
      </c>
      <c r="BV95" s="91"/>
      <c r="BW95" s="78"/>
      <c r="BX95" s="44">
        <f t="shared" si="242"/>
        <v>0</v>
      </c>
      <c r="BY95" s="43">
        <f t="shared" si="220"/>
        <v>1</v>
      </c>
      <c r="BZ95" s="91"/>
      <c r="CA95" s="78"/>
      <c r="CB95" s="11">
        <f t="shared" si="243"/>
        <v>0</v>
      </c>
      <c r="CC95" s="91"/>
      <c r="CD95" s="78"/>
      <c r="CE95" s="152"/>
      <c r="CF95" s="11">
        <f t="shared" si="221"/>
        <v>0</v>
      </c>
      <c r="CG95" s="91"/>
      <c r="CH95" s="78"/>
      <c r="CI95" s="11">
        <f t="shared" si="244"/>
        <v>0</v>
      </c>
      <c r="CJ95" s="136">
        <f t="shared" si="1"/>
        <v>1</v>
      </c>
    </row>
    <row r="96" spans="1:88" x14ac:dyDescent="0.4">
      <c r="A96" s="84" t="s">
        <v>170</v>
      </c>
      <c r="B96" s="47"/>
      <c r="C96" s="105"/>
      <c r="D96" s="78"/>
      <c r="E96" s="11">
        <f t="shared" si="222"/>
        <v>0</v>
      </c>
      <c r="F96" s="91"/>
      <c r="G96" s="78"/>
      <c r="H96" s="11">
        <f t="shared" si="223"/>
        <v>0</v>
      </c>
      <c r="I96" s="91"/>
      <c r="J96" s="78"/>
      <c r="K96" s="152"/>
      <c r="L96" s="11">
        <f t="shared" si="217"/>
        <v>0</v>
      </c>
      <c r="M96" s="91"/>
      <c r="N96" s="78">
        <v>1</v>
      </c>
      <c r="O96" s="152"/>
      <c r="P96" s="11">
        <f t="shared" si="218"/>
        <v>1</v>
      </c>
      <c r="Q96" s="91"/>
      <c r="R96" s="78"/>
      <c r="S96" s="11">
        <f t="shared" si="224"/>
        <v>0</v>
      </c>
      <c r="T96" s="91"/>
      <c r="U96" s="78"/>
      <c r="V96" s="11">
        <f t="shared" si="225"/>
        <v>0</v>
      </c>
      <c r="W96" s="91"/>
      <c r="X96" s="78"/>
      <c r="Y96" s="11">
        <f t="shared" si="226"/>
        <v>0</v>
      </c>
      <c r="Z96" s="91"/>
      <c r="AA96" s="78"/>
      <c r="AB96" s="44">
        <f t="shared" si="227"/>
        <v>0</v>
      </c>
      <c r="AC96" s="91"/>
      <c r="AD96" s="78"/>
      <c r="AE96" s="11">
        <f t="shared" si="228"/>
        <v>0</v>
      </c>
      <c r="AF96" s="91"/>
      <c r="AG96" s="78"/>
      <c r="AH96" s="44">
        <f t="shared" si="229"/>
        <v>0</v>
      </c>
      <c r="AI96" s="91"/>
      <c r="AJ96" s="78"/>
      <c r="AK96" s="44">
        <f t="shared" si="230"/>
        <v>0</v>
      </c>
      <c r="AL96" s="91"/>
      <c r="AM96" s="78"/>
      <c r="AN96" s="11">
        <f t="shared" si="231"/>
        <v>0</v>
      </c>
      <c r="AO96" s="91"/>
      <c r="AP96" s="78"/>
      <c r="AQ96" s="44">
        <f t="shared" si="232"/>
        <v>0</v>
      </c>
      <c r="AR96" s="91"/>
      <c r="AS96" s="78"/>
      <c r="AT96" s="44">
        <f t="shared" si="233"/>
        <v>0</v>
      </c>
      <c r="AU96" s="91"/>
      <c r="AV96" s="78"/>
      <c r="AW96" s="44">
        <f t="shared" si="234"/>
        <v>0</v>
      </c>
      <c r="AX96" s="91"/>
      <c r="AY96" s="78"/>
      <c r="AZ96" s="44">
        <f t="shared" si="235"/>
        <v>0</v>
      </c>
      <c r="BA96" s="91"/>
      <c r="BB96" s="78"/>
      <c r="BC96" s="44">
        <f t="shared" si="236"/>
        <v>0</v>
      </c>
      <c r="BD96" s="91"/>
      <c r="BE96" s="78"/>
      <c r="BF96" s="44">
        <f t="shared" si="237"/>
        <v>0</v>
      </c>
      <c r="BG96" s="91"/>
      <c r="BH96" s="78"/>
      <c r="BI96" s="44">
        <f t="shared" si="238"/>
        <v>0</v>
      </c>
      <c r="BJ96" s="91"/>
      <c r="BK96" s="78"/>
      <c r="BL96" s="44">
        <f t="shared" si="239"/>
        <v>0</v>
      </c>
      <c r="BM96" s="105"/>
      <c r="BN96" s="78"/>
      <c r="BO96" s="44">
        <f t="shared" si="219"/>
        <v>0</v>
      </c>
      <c r="BP96" s="91"/>
      <c r="BQ96" s="78"/>
      <c r="BR96" s="44">
        <f t="shared" si="240"/>
        <v>0</v>
      </c>
      <c r="BS96" s="91"/>
      <c r="BT96" s="78"/>
      <c r="BU96" s="44">
        <f t="shared" si="241"/>
        <v>0</v>
      </c>
      <c r="BV96" s="91"/>
      <c r="BW96" s="78"/>
      <c r="BX96" s="44">
        <f t="shared" si="242"/>
        <v>0</v>
      </c>
      <c r="BY96" s="43">
        <f t="shared" si="220"/>
        <v>1</v>
      </c>
      <c r="BZ96" s="91"/>
      <c r="CA96" s="78"/>
      <c r="CB96" s="11">
        <f t="shared" si="243"/>
        <v>0</v>
      </c>
      <c r="CC96" s="91"/>
      <c r="CD96" s="78"/>
      <c r="CE96" s="152"/>
      <c r="CF96" s="11">
        <f t="shared" si="221"/>
        <v>0</v>
      </c>
      <c r="CG96" s="91"/>
      <c r="CH96" s="78"/>
      <c r="CI96" s="11">
        <f t="shared" si="244"/>
        <v>0</v>
      </c>
      <c r="CJ96" s="136">
        <f t="shared" si="1"/>
        <v>1</v>
      </c>
    </row>
    <row r="97" spans="1:88" x14ac:dyDescent="0.4">
      <c r="A97" s="84" t="s">
        <v>171</v>
      </c>
      <c r="B97" s="47"/>
      <c r="C97" s="105"/>
      <c r="D97" s="78"/>
      <c r="E97" s="11">
        <f t="shared" si="222"/>
        <v>0</v>
      </c>
      <c r="F97" s="91"/>
      <c r="G97" s="78"/>
      <c r="H97" s="11">
        <f t="shared" si="223"/>
        <v>0</v>
      </c>
      <c r="I97" s="91"/>
      <c r="J97" s="78"/>
      <c r="K97" s="152"/>
      <c r="L97" s="11">
        <f t="shared" si="217"/>
        <v>0</v>
      </c>
      <c r="M97" s="91"/>
      <c r="N97" s="78">
        <v>2</v>
      </c>
      <c r="O97" s="152">
        <v>1</v>
      </c>
      <c r="P97" s="11">
        <f t="shared" si="218"/>
        <v>3</v>
      </c>
      <c r="Q97" s="91"/>
      <c r="R97" s="78"/>
      <c r="S97" s="11">
        <f t="shared" si="224"/>
        <v>0</v>
      </c>
      <c r="T97" s="91"/>
      <c r="U97" s="78"/>
      <c r="V97" s="11">
        <f t="shared" si="225"/>
        <v>0</v>
      </c>
      <c r="W97" s="91"/>
      <c r="X97" s="78"/>
      <c r="Y97" s="11">
        <f t="shared" si="226"/>
        <v>0</v>
      </c>
      <c r="Z97" s="91"/>
      <c r="AA97" s="78"/>
      <c r="AB97" s="44">
        <f t="shared" si="227"/>
        <v>0</v>
      </c>
      <c r="AC97" s="91"/>
      <c r="AD97" s="78"/>
      <c r="AE97" s="11">
        <f t="shared" si="228"/>
        <v>0</v>
      </c>
      <c r="AF97" s="91"/>
      <c r="AG97" s="78"/>
      <c r="AH97" s="44">
        <f t="shared" si="229"/>
        <v>0</v>
      </c>
      <c r="AI97" s="91"/>
      <c r="AJ97" s="78"/>
      <c r="AK97" s="44">
        <f t="shared" si="230"/>
        <v>0</v>
      </c>
      <c r="AL97" s="91"/>
      <c r="AM97" s="78"/>
      <c r="AN97" s="11">
        <f t="shared" si="231"/>
        <v>0</v>
      </c>
      <c r="AO97" s="91"/>
      <c r="AP97" s="78"/>
      <c r="AQ97" s="44">
        <f t="shared" si="232"/>
        <v>0</v>
      </c>
      <c r="AR97" s="91"/>
      <c r="AS97" s="78"/>
      <c r="AT97" s="44">
        <f t="shared" si="233"/>
        <v>0</v>
      </c>
      <c r="AU97" s="91"/>
      <c r="AV97" s="78"/>
      <c r="AW97" s="44">
        <f t="shared" si="234"/>
        <v>0</v>
      </c>
      <c r="AX97" s="91"/>
      <c r="AY97" s="78"/>
      <c r="AZ97" s="44">
        <f t="shared" si="235"/>
        <v>0</v>
      </c>
      <c r="BA97" s="91"/>
      <c r="BB97" s="78"/>
      <c r="BC97" s="44">
        <f t="shared" si="236"/>
        <v>0</v>
      </c>
      <c r="BD97" s="91"/>
      <c r="BE97" s="78"/>
      <c r="BF97" s="44">
        <f t="shared" si="237"/>
        <v>0</v>
      </c>
      <c r="BG97" s="91"/>
      <c r="BH97" s="78"/>
      <c r="BI97" s="44">
        <f t="shared" si="238"/>
        <v>0</v>
      </c>
      <c r="BJ97" s="91"/>
      <c r="BK97" s="78"/>
      <c r="BL97" s="44">
        <f t="shared" si="239"/>
        <v>0</v>
      </c>
      <c r="BM97" s="105"/>
      <c r="BN97" s="78"/>
      <c r="BO97" s="44">
        <f t="shared" si="219"/>
        <v>0</v>
      </c>
      <c r="BP97" s="91"/>
      <c r="BQ97" s="78"/>
      <c r="BR97" s="44">
        <f t="shared" si="240"/>
        <v>0</v>
      </c>
      <c r="BS97" s="91"/>
      <c r="BT97" s="78"/>
      <c r="BU97" s="44">
        <f t="shared" si="241"/>
        <v>0</v>
      </c>
      <c r="BV97" s="91"/>
      <c r="BW97" s="78"/>
      <c r="BX97" s="44">
        <f t="shared" si="242"/>
        <v>0</v>
      </c>
      <c r="BY97" s="43">
        <f t="shared" si="220"/>
        <v>3</v>
      </c>
      <c r="BZ97" s="91"/>
      <c r="CA97" s="78"/>
      <c r="CB97" s="11">
        <f t="shared" si="243"/>
        <v>0</v>
      </c>
      <c r="CC97" s="91"/>
      <c r="CD97" s="78"/>
      <c r="CE97" s="152"/>
      <c r="CF97" s="11">
        <f t="shared" si="221"/>
        <v>0</v>
      </c>
      <c r="CG97" s="91"/>
      <c r="CH97" s="78"/>
      <c r="CI97" s="11">
        <f t="shared" si="244"/>
        <v>0</v>
      </c>
      <c r="CJ97" s="136">
        <f t="shared" si="1"/>
        <v>3</v>
      </c>
    </row>
    <row r="98" spans="1:88" x14ac:dyDescent="0.4">
      <c r="A98" s="84" t="s">
        <v>172</v>
      </c>
      <c r="B98" s="47"/>
      <c r="C98" s="105"/>
      <c r="D98" s="78"/>
      <c r="E98" s="11">
        <f t="shared" si="222"/>
        <v>0</v>
      </c>
      <c r="F98" s="91"/>
      <c r="G98" s="78"/>
      <c r="H98" s="11">
        <f t="shared" si="223"/>
        <v>0</v>
      </c>
      <c r="I98" s="91"/>
      <c r="J98" s="78"/>
      <c r="K98" s="152"/>
      <c r="L98" s="11">
        <f t="shared" si="217"/>
        <v>0</v>
      </c>
      <c r="M98" s="91">
        <v>2</v>
      </c>
      <c r="N98" s="78">
        <v>1</v>
      </c>
      <c r="O98" s="152"/>
      <c r="P98" s="11">
        <f t="shared" si="218"/>
        <v>3</v>
      </c>
      <c r="Q98" s="91"/>
      <c r="R98" s="78"/>
      <c r="S98" s="11">
        <f t="shared" si="224"/>
        <v>0</v>
      </c>
      <c r="T98" s="91"/>
      <c r="U98" s="78"/>
      <c r="V98" s="11">
        <f t="shared" si="225"/>
        <v>0</v>
      </c>
      <c r="W98" s="91"/>
      <c r="X98" s="78"/>
      <c r="Y98" s="11">
        <f t="shared" si="226"/>
        <v>0</v>
      </c>
      <c r="Z98" s="91"/>
      <c r="AA98" s="78"/>
      <c r="AB98" s="44">
        <f t="shared" si="227"/>
        <v>0</v>
      </c>
      <c r="AC98" s="91"/>
      <c r="AD98" s="78"/>
      <c r="AE98" s="11">
        <f t="shared" si="228"/>
        <v>0</v>
      </c>
      <c r="AF98" s="91"/>
      <c r="AG98" s="78"/>
      <c r="AH98" s="44">
        <f t="shared" si="229"/>
        <v>0</v>
      </c>
      <c r="AI98" s="91"/>
      <c r="AJ98" s="78"/>
      <c r="AK98" s="44">
        <f t="shared" si="230"/>
        <v>0</v>
      </c>
      <c r="AL98" s="91"/>
      <c r="AM98" s="78"/>
      <c r="AN98" s="11">
        <f t="shared" si="231"/>
        <v>0</v>
      </c>
      <c r="AO98" s="91"/>
      <c r="AP98" s="78"/>
      <c r="AQ98" s="44">
        <f t="shared" si="232"/>
        <v>0</v>
      </c>
      <c r="AR98" s="91"/>
      <c r="AS98" s="78"/>
      <c r="AT98" s="44">
        <f t="shared" si="233"/>
        <v>0</v>
      </c>
      <c r="AU98" s="91"/>
      <c r="AV98" s="78"/>
      <c r="AW98" s="44">
        <f t="shared" si="234"/>
        <v>0</v>
      </c>
      <c r="AX98" s="91"/>
      <c r="AY98" s="78"/>
      <c r="AZ98" s="44">
        <f t="shared" si="235"/>
        <v>0</v>
      </c>
      <c r="BA98" s="91"/>
      <c r="BB98" s="78"/>
      <c r="BC98" s="44">
        <f t="shared" si="236"/>
        <v>0</v>
      </c>
      <c r="BD98" s="91"/>
      <c r="BE98" s="78"/>
      <c r="BF98" s="44">
        <f t="shared" si="237"/>
        <v>0</v>
      </c>
      <c r="BG98" s="91"/>
      <c r="BH98" s="78"/>
      <c r="BI98" s="44">
        <f t="shared" si="238"/>
        <v>0</v>
      </c>
      <c r="BJ98" s="91"/>
      <c r="BK98" s="78"/>
      <c r="BL98" s="44">
        <f t="shared" si="239"/>
        <v>0</v>
      </c>
      <c r="BM98" s="105"/>
      <c r="BN98" s="78"/>
      <c r="BO98" s="44">
        <f t="shared" si="219"/>
        <v>0</v>
      </c>
      <c r="BP98" s="91"/>
      <c r="BQ98" s="78"/>
      <c r="BR98" s="44">
        <f t="shared" si="240"/>
        <v>0</v>
      </c>
      <c r="BS98" s="91"/>
      <c r="BT98" s="78"/>
      <c r="BU98" s="44">
        <f t="shared" si="241"/>
        <v>0</v>
      </c>
      <c r="BV98" s="91"/>
      <c r="BW98" s="78"/>
      <c r="BX98" s="44">
        <f t="shared" si="242"/>
        <v>0</v>
      </c>
      <c r="BY98" s="43">
        <f t="shared" si="220"/>
        <v>3</v>
      </c>
      <c r="BZ98" s="91"/>
      <c r="CA98" s="78"/>
      <c r="CB98" s="11">
        <f t="shared" si="243"/>
        <v>0</v>
      </c>
      <c r="CC98" s="91"/>
      <c r="CD98" s="78"/>
      <c r="CE98" s="152"/>
      <c r="CF98" s="11">
        <f t="shared" si="221"/>
        <v>0</v>
      </c>
      <c r="CG98" s="91"/>
      <c r="CH98" s="78"/>
      <c r="CI98" s="11">
        <f t="shared" si="244"/>
        <v>0</v>
      </c>
      <c r="CJ98" s="136">
        <f t="shared" si="1"/>
        <v>3</v>
      </c>
    </row>
    <row r="99" spans="1:88" x14ac:dyDescent="0.4">
      <c r="A99" s="47"/>
      <c r="B99" s="47"/>
      <c r="C99" s="105"/>
      <c r="D99" s="78"/>
      <c r="E99" s="11"/>
      <c r="F99" s="91"/>
      <c r="G99" s="78"/>
      <c r="H99" s="11"/>
      <c r="I99" s="91"/>
      <c r="J99" s="78"/>
      <c r="K99" s="152"/>
      <c r="L99" s="11"/>
      <c r="M99" s="91"/>
      <c r="N99" s="78"/>
      <c r="O99" s="152"/>
      <c r="P99" s="11"/>
      <c r="Q99" s="91"/>
      <c r="R99" s="78"/>
      <c r="S99" s="11"/>
      <c r="T99" s="91"/>
      <c r="U99" s="78"/>
      <c r="V99" s="11"/>
      <c r="W99" s="91"/>
      <c r="X99" s="78"/>
      <c r="Y99" s="11"/>
      <c r="Z99" s="91"/>
      <c r="AA99" s="78"/>
      <c r="AB99" s="44"/>
      <c r="AC99" s="91"/>
      <c r="AD99" s="78"/>
      <c r="AE99" s="11"/>
      <c r="AF99" s="91"/>
      <c r="AG99" s="78"/>
      <c r="AH99" s="44"/>
      <c r="AI99" s="91"/>
      <c r="AJ99" s="78"/>
      <c r="AK99" s="44"/>
      <c r="AL99" s="91"/>
      <c r="AM99" s="78"/>
      <c r="AN99" s="11"/>
      <c r="AO99" s="91"/>
      <c r="AP99" s="78"/>
      <c r="AQ99" s="44"/>
      <c r="AR99" s="91"/>
      <c r="AS99" s="78"/>
      <c r="AT99" s="44"/>
      <c r="AU99" s="91"/>
      <c r="AV99" s="78"/>
      <c r="AW99" s="44"/>
      <c r="AX99" s="91"/>
      <c r="AY99" s="78"/>
      <c r="AZ99" s="44"/>
      <c r="BA99" s="91"/>
      <c r="BB99" s="78"/>
      <c r="BC99" s="44"/>
      <c r="BD99" s="91"/>
      <c r="BE99" s="78"/>
      <c r="BF99" s="44"/>
      <c r="BG99" s="91"/>
      <c r="BH99" s="78"/>
      <c r="BI99" s="44"/>
      <c r="BJ99" s="91"/>
      <c r="BK99" s="78"/>
      <c r="BL99" s="44"/>
      <c r="BM99" s="105"/>
      <c r="BN99" s="78"/>
      <c r="BO99" s="44"/>
      <c r="BP99" s="91"/>
      <c r="BQ99" s="78"/>
      <c r="BR99" s="44"/>
      <c r="BS99" s="91"/>
      <c r="BT99" s="78"/>
      <c r="BU99" s="44"/>
      <c r="BV99" s="91"/>
      <c r="BW99" s="78"/>
      <c r="BX99" s="44"/>
      <c r="BY99" s="43"/>
      <c r="BZ99" s="91"/>
      <c r="CA99" s="78"/>
      <c r="CB99" s="11"/>
      <c r="CC99" s="91"/>
      <c r="CD99" s="78"/>
      <c r="CE99" s="152"/>
      <c r="CF99" s="11"/>
      <c r="CG99" s="91"/>
      <c r="CH99" s="78"/>
      <c r="CI99" s="11"/>
      <c r="CJ99" s="136"/>
    </row>
    <row r="100" spans="1:88" ht="12.75" customHeight="1" x14ac:dyDescent="0.4">
      <c r="A100" s="117" t="s">
        <v>79</v>
      </c>
      <c r="B100" s="76"/>
      <c r="C100" s="106"/>
      <c r="D100" s="79"/>
      <c r="E100" s="69"/>
      <c r="F100" s="92"/>
      <c r="G100" s="79"/>
      <c r="H100" s="69"/>
      <c r="I100" s="92"/>
      <c r="J100" s="79"/>
      <c r="K100" s="82"/>
      <c r="L100" s="69"/>
      <c r="M100" s="92"/>
      <c r="N100" s="79"/>
      <c r="O100" s="82"/>
      <c r="P100" s="69"/>
      <c r="Q100" s="92"/>
      <c r="R100" s="79"/>
      <c r="S100" s="69"/>
      <c r="T100" s="92"/>
      <c r="U100" s="79"/>
      <c r="V100" s="69"/>
      <c r="W100" s="92"/>
      <c r="X100" s="79"/>
      <c r="Y100" s="69"/>
      <c r="Z100" s="92"/>
      <c r="AA100" s="79"/>
      <c r="AB100" s="69"/>
      <c r="AC100" s="92"/>
      <c r="AD100" s="79"/>
      <c r="AE100" s="69"/>
      <c r="AF100" s="92"/>
      <c r="AG100" s="79"/>
      <c r="AH100" s="69"/>
      <c r="AI100" s="92"/>
      <c r="AJ100" s="79"/>
      <c r="AK100" s="69"/>
      <c r="AL100" s="92"/>
      <c r="AM100" s="79"/>
      <c r="AN100" s="69"/>
      <c r="AO100" s="92"/>
      <c r="AP100" s="79"/>
      <c r="AQ100" s="69"/>
      <c r="AR100" s="92"/>
      <c r="AS100" s="79"/>
      <c r="AT100" s="69"/>
      <c r="AU100" s="92"/>
      <c r="AV100" s="79"/>
      <c r="AW100" s="69"/>
      <c r="AX100" s="92"/>
      <c r="AY100" s="79"/>
      <c r="AZ100" s="69"/>
      <c r="BA100" s="92"/>
      <c r="BB100" s="79"/>
      <c r="BC100" s="69"/>
      <c r="BD100" s="92"/>
      <c r="BE100" s="79"/>
      <c r="BF100" s="69"/>
      <c r="BG100" s="92"/>
      <c r="BH100" s="79"/>
      <c r="BI100" s="69"/>
      <c r="BJ100" s="92"/>
      <c r="BK100" s="79"/>
      <c r="BL100" s="69"/>
      <c r="BM100" s="106"/>
      <c r="BN100" s="79"/>
      <c r="BO100" s="69"/>
      <c r="BP100" s="92"/>
      <c r="BQ100" s="79"/>
      <c r="BR100" s="69"/>
      <c r="BS100" s="92"/>
      <c r="BT100" s="79"/>
      <c r="BU100" s="69"/>
      <c r="BV100" s="92"/>
      <c r="BW100" s="79"/>
      <c r="BX100" s="69"/>
      <c r="BY100" s="77"/>
      <c r="BZ100" s="92"/>
      <c r="CA100" s="79"/>
      <c r="CB100" s="69"/>
      <c r="CC100" s="92"/>
      <c r="CD100" s="79"/>
      <c r="CE100" s="82"/>
      <c r="CF100" s="69"/>
      <c r="CG100" s="92"/>
      <c r="CH100" s="79"/>
      <c r="CI100" s="69"/>
      <c r="CJ100" s="140"/>
    </row>
    <row r="101" spans="1:88" x14ac:dyDescent="0.4">
      <c r="A101" s="84" t="s">
        <v>94</v>
      </c>
      <c r="B101" s="87"/>
      <c r="C101" s="105"/>
      <c r="D101" s="78"/>
      <c r="E101" s="11">
        <f>SUM(C101:D101)</f>
        <v>0</v>
      </c>
      <c r="F101" s="91"/>
      <c r="G101" s="78"/>
      <c r="H101" s="11">
        <f>SUM(F101:G101)</f>
        <v>0</v>
      </c>
      <c r="I101" s="91">
        <v>49</v>
      </c>
      <c r="J101" s="78">
        <v>128</v>
      </c>
      <c r="K101" s="152">
        <v>2</v>
      </c>
      <c r="L101" s="11">
        <f t="shared" ref="L101:L108" si="245">SUM(I101:K101)</f>
        <v>179</v>
      </c>
      <c r="M101" s="91"/>
      <c r="N101" s="78"/>
      <c r="O101" s="152"/>
      <c r="P101" s="11">
        <f t="shared" ref="P101:P108" si="246">SUM(M101:O101)</f>
        <v>0</v>
      </c>
      <c r="Q101" s="91"/>
      <c r="R101" s="78"/>
      <c r="S101" s="11">
        <f t="shared" si="0"/>
        <v>0</v>
      </c>
      <c r="T101" s="91"/>
      <c r="U101" s="78"/>
      <c r="V101" s="11">
        <f>SUM(T101:U101)</f>
        <v>0</v>
      </c>
      <c r="W101" s="91"/>
      <c r="X101" s="78"/>
      <c r="Y101" s="11">
        <f>SUM(W101:X101)</f>
        <v>0</v>
      </c>
      <c r="Z101" s="91"/>
      <c r="AA101" s="78"/>
      <c r="AB101" s="11">
        <f>SUM(Z101:AA101)</f>
        <v>0</v>
      </c>
      <c r="AC101" s="91"/>
      <c r="AD101" s="78"/>
      <c r="AE101" s="44"/>
      <c r="AF101" s="91"/>
      <c r="AG101" s="78"/>
      <c r="AH101" s="44"/>
      <c r="AI101" s="91"/>
      <c r="AJ101" s="78"/>
      <c r="AK101" s="44">
        <f>SUM(AI101:AJ101)</f>
        <v>0</v>
      </c>
      <c r="AL101" s="91"/>
      <c r="AM101" s="78"/>
      <c r="AN101" s="11">
        <f>SUM(AL101:AM101)</f>
        <v>0</v>
      </c>
      <c r="AO101" s="91"/>
      <c r="AP101" s="78"/>
      <c r="AQ101" s="44">
        <f>SUM(AO101:AP101)</f>
        <v>0</v>
      </c>
      <c r="AR101" s="91"/>
      <c r="AS101" s="78"/>
      <c r="AT101" s="44">
        <f>SUM(AR101:AS101)</f>
        <v>0</v>
      </c>
      <c r="AU101" s="91"/>
      <c r="AV101" s="78"/>
      <c r="AW101" s="44">
        <f>SUM(AU101:AV101)</f>
        <v>0</v>
      </c>
      <c r="AX101" s="91"/>
      <c r="AY101" s="78"/>
      <c r="AZ101" s="44">
        <f>SUM(AX101:AY101)</f>
        <v>0</v>
      </c>
      <c r="BA101" s="91"/>
      <c r="BB101" s="78"/>
      <c r="BC101" s="44">
        <f>SUM(BA101:BB101)</f>
        <v>0</v>
      </c>
      <c r="BD101" s="91"/>
      <c r="BE101" s="78"/>
      <c r="BF101" s="44">
        <f>SUM(BD101:BE101)</f>
        <v>0</v>
      </c>
      <c r="BG101" s="91"/>
      <c r="BH101" s="78"/>
      <c r="BI101" s="44">
        <f>SUM(BG101:BH101)</f>
        <v>0</v>
      </c>
      <c r="BJ101" s="91"/>
      <c r="BK101" s="78"/>
      <c r="BL101" s="44">
        <f>SUM(BJ101:BK101)</f>
        <v>0</v>
      </c>
      <c r="BM101" s="105"/>
      <c r="BN101" s="78"/>
      <c r="BO101" s="44">
        <f t="shared" ref="BO101:BO108" si="247">SUM(BM101:BN101)</f>
        <v>0</v>
      </c>
      <c r="BP101" s="91"/>
      <c r="BQ101" s="78"/>
      <c r="BR101" s="44">
        <f>SUM(BP101:BQ101)</f>
        <v>0</v>
      </c>
      <c r="BS101" s="91"/>
      <c r="BT101" s="78"/>
      <c r="BU101" s="44">
        <f>SUM(BS101:BT101)</f>
        <v>0</v>
      </c>
      <c r="BV101" s="91"/>
      <c r="BW101" s="78"/>
      <c r="BX101" s="44">
        <f>SUM(BV101:BW101)</f>
        <v>0</v>
      </c>
      <c r="BY101" s="43">
        <f t="shared" ref="BY101:BY108" si="248">SUM(BX101,BU101,BR101,BO101,BL101,BI101,BF101,BC101,AZ101,AW101,AT101,AQ101,AN101,AK101,AH101,AE101,AB101,Y101,V101,S101,P101,L101,H101,E101)</f>
        <v>179</v>
      </c>
      <c r="BZ101" s="91"/>
      <c r="CA101" s="78"/>
      <c r="CB101" s="11">
        <f>SUM(BZ101:CA101)</f>
        <v>0</v>
      </c>
      <c r="CC101" s="91"/>
      <c r="CD101" s="78"/>
      <c r="CE101" s="152"/>
      <c r="CF101" s="11">
        <f t="shared" ref="CF101:CF108" si="249">SUM(CC101:CE101)</f>
        <v>0</v>
      </c>
      <c r="CG101" s="91"/>
      <c r="CH101" s="78"/>
      <c r="CI101" s="11">
        <f>SUM(CG101:CH101)</f>
        <v>0</v>
      </c>
      <c r="CJ101" s="136">
        <f t="shared" si="1"/>
        <v>179</v>
      </c>
    </row>
    <row r="102" spans="1:88" x14ac:dyDescent="0.4">
      <c r="A102" s="84" t="s">
        <v>95</v>
      </c>
      <c r="B102" s="47"/>
      <c r="C102" s="105"/>
      <c r="D102" s="78"/>
      <c r="E102" s="11">
        <f>SUM(C102:D102)</f>
        <v>0</v>
      </c>
      <c r="F102" s="91"/>
      <c r="G102" s="78"/>
      <c r="H102" s="11">
        <f>SUM(F102:G102)</f>
        <v>0</v>
      </c>
      <c r="I102" s="91"/>
      <c r="J102" s="78">
        <v>1</v>
      </c>
      <c r="K102" s="152"/>
      <c r="L102" s="11">
        <f t="shared" si="245"/>
        <v>1</v>
      </c>
      <c r="M102" s="91"/>
      <c r="N102" s="78"/>
      <c r="O102" s="152"/>
      <c r="P102" s="11">
        <f t="shared" si="246"/>
        <v>0</v>
      </c>
      <c r="Q102" s="91"/>
      <c r="R102" s="78"/>
      <c r="S102" s="11">
        <f t="shared" si="0"/>
        <v>0</v>
      </c>
      <c r="T102" s="91"/>
      <c r="U102" s="78"/>
      <c r="V102" s="11">
        <f>SUM(T102:U102)</f>
        <v>0</v>
      </c>
      <c r="W102" s="91"/>
      <c r="X102" s="78"/>
      <c r="Y102" s="11">
        <f>SUM(W102:X102)</f>
        <v>0</v>
      </c>
      <c r="Z102" s="91"/>
      <c r="AA102" s="78"/>
      <c r="AB102" s="44">
        <f>SUM(Z102:AA102)</f>
        <v>0</v>
      </c>
      <c r="AC102" s="91"/>
      <c r="AD102" s="78"/>
      <c r="AE102" s="11">
        <f>SUM(AC102:AD102)</f>
        <v>0</v>
      </c>
      <c r="AF102" s="91"/>
      <c r="AG102" s="78"/>
      <c r="AH102" s="44">
        <f>SUM(AF102:AG102)</f>
        <v>0</v>
      </c>
      <c r="AI102" s="91"/>
      <c r="AJ102" s="78"/>
      <c r="AK102" s="44">
        <f>SUM(AI102:AJ102)</f>
        <v>0</v>
      </c>
      <c r="AL102" s="91"/>
      <c r="AM102" s="78"/>
      <c r="AN102" s="11">
        <f>SUM(AL102:AM102)</f>
        <v>0</v>
      </c>
      <c r="AO102" s="91"/>
      <c r="AP102" s="78"/>
      <c r="AQ102" s="44">
        <f>SUM(AO102:AP102)</f>
        <v>0</v>
      </c>
      <c r="AR102" s="91"/>
      <c r="AS102" s="78"/>
      <c r="AT102" s="44">
        <f>SUM(AR102:AS102)</f>
        <v>0</v>
      </c>
      <c r="AU102" s="91"/>
      <c r="AV102" s="78"/>
      <c r="AW102" s="44">
        <f>SUM(AU102:AV102)</f>
        <v>0</v>
      </c>
      <c r="AX102" s="91"/>
      <c r="AY102" s="78"/>
      <c r="AZ102" s="44">
        <f>SUM(AX102:AY102)</f>
        <v>0</v>
      </c>
      <c r="BA102" s="91"/>
      <c r="BB102" s="78"/>
      <c r="BC102" s="44">
        <f>SUM(BA102:BB102)</f>
        <v>0</v>
      </c>
      <c r="BD102" s="91"/>
      <c r="BE102" s="78"/>
      <c r="BF102" s="44">
        <f>SUM(BD102:BE102)</f>
        <v>0</v>
      </c>
      <c r="BG102" s="91"/>
      <c r="BH102" s="78"/>
      <c r="BI102" s="44">
        <f>SUM(BG102:BH102)</f>
        <v>0</v>
      </c>
      <c r="BJ102" s="91"/>
      <c r="BK102" s="78"/>
      <c r="BL102" s="44">
        <f>SUM(BJ102:BK102)</f>
        <v>0</v>
      </c>
      <c r="BM102" s="105"/>
      <c r="BN102" s="78"/>
      <c r="BO102" s="44">
        <f t="shared" si="247"/>
        <v>0</v>
      </c>
      <c r="BP102" s="91"/>
      <c r="BQ102" s="78"/>
      <c r="BR102" s="44">
        <f>SUM(BP102:BQ102)</f>
        <v>0</v>
      </c>
      <c r="BS102" s="91"/>
      <c r="BT102" s="78"/>
      <c r="BU102" s="44">
        <f>SUM(BS102:BT102)</f>
        <v>0</v>
      </c>
      <c r="BV102" s="91"/>
      <c r="BW102" s="78"/>
      <c r="BX102" s="44">
        <f>SUM(BV102:BW102)</f>
        <v>0</v>
      </c>
      <c r="BY102" s="43">
        <f t="shared" si="248"/>
        <v>1</v>
      </c>
      <c r="BZ102" s="91"/>
      <c r="CA102" s="78"/>
      <c r="CB102" s="11">
        <f>SUM(BZ102:CA102)</f>
        <v>0</v>
      </c>
      <c r="CC102" s="91"/>
      <c r="CD102" s="78"/>
      <c r="CE102" s="152"/>
      <c r="CF102" s="11">
        <f t="shared" si="249"/>
        <v>0</v>
      </c>
      <c r="CG102" s="91"/>
      <c r="CH102" s="78"/>
      <c r="CI102" s="11">
        <f>SUM(CG102:CH102)</f>
        <v>0</v>
      </c>
      <c r="CJ102" s="136">
        <f t="shared" si="1"/>
        <v>1</v>
      </c>
    </row>
    <row r="103" spans="1:88" x14ac:dyDescent="0.4">
      <c r="A103" s="84" t="s">
        <v>96</v>
      </c>
      <c r="B103" s="47"/>
      <c r="C103" s="105"/>
      <c r="D103" s="78"/>
      <c r="E103" s="11">
        <f t="shared" ref="E103:E108" si="250">SUM(C103:D103)</f>
        <v>0</v>
      </c>
      <c r="F103" s="91"/>
      <c r="G103" s="78"/>
      <c r="H103" s="11">
        <f t="shared" ref="H103:H108" si="251">SUM(F103:G103)</f>
        <v>0</v>
      </c>
      <c r="I103" s="91">
        <v>1</v>
      </c>
      <c r="J103" s="78"/>
      <c r="K103" s="152"/>
      <c r="L103" s="11">
        <f t="shared" si="245"/>
        <v>1</v>
      </c>
      <c r="M103" s="91"/>
      <c r="N103" s="78"/>
      <c r="O103" s="152"/>
      <c r="P103" s="11">
        <f t="shared" si="246"/>
        <v>0</v>
      </c>
      <c r="Q103" s="91"/>
      <c r="R103" s="78"/>
      <c r="S103" s="11">
        <f t="shared" ref="S103:S108" si="252">SUM(Q103:R103)</f>
        <v>0</v>
      </c>
      <c r="T103" s="91"/>
      <c r="U103" s="78"/>
      <c r="V103" s="11">
        <f t="shared" ref="V103:V108" si="253">SUM(T103:U103)</f>
        <v>0</v>
      </c>
      <c r="W103" s="91"/>
      <c r="X103" s="78"/>
      <c r="Y103" s="11">
        <f t="shared" ref="Y103:Y108" si="254">SUM(W103:X103)</f>
        <v>0</v>
      </c>
      <c r="Z103" s="91"/>
      <c r="AA103" s="78"/>
      <c r="AB103" s="44">
        <f t="shared" ref="AB103:AB108" si="255">SUM(Z103:AA103)</f>
        <v>0</v>
      </c>
      <c r="AC103" s="91"/>
      <c r="AD103" s="78"/>
      <c r="AE103" s="11">
        <f t="shared" ref="AE103:AE108" si="256">SUM(AC103:AD103)</f>
        <v>0</v>
      </c>
      <c r="AF103" s="91"/>
      <c r="AG103" s="78"/>
      <c r="AH103" s="44">
        <f t="shared" ref="AH103:AH108" si="257">SUM(AF103:AG103)</f>
        <v>0</v>
      </c>
      <c r="AI103" s="91"/>
      <c r="AJ103" s="78"/>
      <c r="AK103" s="44">
        <f t="shared" ref="AK103:AK108" si="258">SUM(AI103:AJ103)</f>
        <v>0</v>
      </c>
      <c r="AL103" s="91"/>
      <c r="AM103" s="78"/>
      <c r="AN103" s="11">
        <f t="shared" ref="AN103:AN108" si="259">SUM(AL103:AM103)</f>
        <v>0</v>
      </c>
      <c r="AO103" s="91"/>
      <c r="AP103" s="78"/>
      <c r="AQ103" s="44">
        <f t="shared" ref="AQ103:AQ108" si="260">SUM(AO103:AP103)</f>
        <v>0</v>
      </c>
      <c r="AR103" s="91"/>
      <c r="AS103" s="78"/>
      <c r="AT103" s="44">
        <f t="shared" ref="AT103:AT108" si="261">SUM(AR103:AS103)</f>
        <v>0</v>
      </c>
      <c r="AU103" s="91"/>
      <c r="AV103" s="78"/>
      <c r="AW103" s="44">
        <f t="shared" ref="AW103:AW108" si="262">SUM(AU103:AV103)</f>
        <v>0</v>
      </c>
      <c r="AX103" s="91"/>
      <c r="AY103" s="78"/>
      <c r="AZ103" s="44">
        <f t="shared" ref="AZ103:AZ108" si="263">SUM(AX103:AY103)</f>
        <v>0</v>
      </c>
      <c r="BA103" s="91"/>
      <c r="BB103" s="78"/>
      <c r="BC103" s="44">
        <f t="shared" ref="BC103:BC108" si="264">SUM(BA103:BB103)</f>
        <v>0</v>
      </c>
      <c r="BD103" s="91"/>
      <c r="BE103" s="78"/>
      <c r="BF103" s="44">
        <f t="shared" ref="BF103:BF108" si="265">SUM(BD103:BE103)</f>
        <v>0</v>
      </c>
      <c r="BG103" s="91"/>
      <c r="BH103" s="78"/>
      <c r="BI103" s="44">
        <f t="shared" ref="BI103:BI108" si="266">SUM(BG103:BH103)</f>
        <v>0</v>
      </c>
      <c r="BJ103" s="91"/>
      <c r="BK103" s="78"/>
      <c r="BL103" s="44">
        <f t="shared" ref="BL103:BL108" si="267">SUM(BJ103:BK103)</f>
        <v>0</v>
      </c>
      <c r="BM103" s="105"/>
      <c r="BN103" s="78"/>
      <c r="BO103" s="44">
        <f t="shared" si="247"/>
        <v>0</v>
      </c>
      <c r="BP103" s="91"/>
      <c r="BQ103" s="78"/>
      <c r="BR103" s="44">
        <f t="shared" ref="BR103:BR108" si="268">SUM(BP103:BQ103)</f>
        <v>0</v>
      </c>
      <c r="BS103" s="91"/>
      <c r="BT103" s="78"/>
      <c r="BU103" s="44">
        <f t="shared" ref="BU103:BU108" si="269">SUM(BS103:BT103)</f>
        <v>0</v>
      </c>
      <c r="BV103" s="91"/>
      <c r="BW103" s="78"/>
      <c r="BX103" s="44">
        <f t="shared" ref="BX103:BX108" si="270">SUM(BV103:BW103)</f>
        <v>0</v>
      </c>
      <c r="BY103" s="43">
        <f t="shared" si="248"/>
        <v>1</v>
      </c>
      <c r="BZ103" s="91"/>
      <c r="CA103" s="78"/>
      <c r="CB103" s="11">
        <f t="shared" ref="CB103:CB108" si="271">SUM(BZ103:CA103)</f>
        <v>0</v>
      </c>
      <c r="CC103" s="91"/>
      <c r="CD103" s="78"/>
      <c r="CE103" s="152"/>
      <c r="CF103" s="11">
        <f t="shared" si="249"/>
        <v>0</v>
      </c>
      <c r="CG103" s="91"/>
      <c r="CH103" s="78"/>
      <c r="CI103" s="11">
        <f t="shared" ref="CI103:CI108" si="272">SUM(CG103:CH103)</f>
        <v>0</v>
      </c>
      <c r="CJ103" s="136">
        <f t="shared" si="1"/>
        <v>1</v>
      </c>
    </row>
    <row r="104" spans="1:88" x14ac:dyDescent="0.4">
      <c r="A104" s="84" t="s">
        <v>173</v>
      </c>
      <c r="B104" s="47"/>
      <c r="C104" s="105"/>
      <c r="D104" s="78"/>
      <c r="E104" s="11">
        <f t="shared" si="250"/>
        <v>0</v>
      </c>
      <c r="F104" s="91"/>
      <c r="G104" s="78"/>
      <c r="H104" s="11">
        <f t="shared" si="251"/>
        <v>0</v>
      </c>
      <c r="I104" s="91">
        <v>1</v>
      </c>
      <c r="J104" s="78">
        <v>1</v>
      </c>
      <c r="K104" s="152"/>
      <c r="L104" s="11">
        <f t="shared" si="245"/>
        <v>2</v>
      </c>
      <c r="M104" s="91"/>
      <c r="N104" s="78"/>
      <c r="O104" s="152"/>
      <c r="P104" s="11">
        <f t="shared" si="246"/>
        <v>0</v>
      </c>
      <c r="Q104" s="91"/>
      <c r="R104" s="78"/>
      <c r="S104" s="11">
        <f t="shared" si="252"/>
        <v>0</v>
      </c>
      <c r="T104" s="91"/>
      <c r="U104" s="78"/>
      <c r="V104" s="11">
        <f t="shared" si="253"/>
        <v>0</v>
      </c>
      <c r="W104" s="91"/>
      <c r="X104" s="78"/>
      <c r="Y104" s="11">
        <f t="shared" si="254"/>
        <v>0</v>
      </c>
      <c r="Z104" s="91"/>
      <c r="AA104" s="78"/>
      <c r="AB104" s="44">
        <f t="shared" si="255"/>
        <v>0</v>
      </c>
      <c r="AC104" s="91"/>
      <c r="AD104" s="78"/>
      <c r="AE104" s="11">
        <f t="shared" si="256"/>
        <v>0</v>
      </c>
      <c r="AF104" s="91"/>
      <c r="AG104" s="78"/>
      <c r="AH104" s="44">
        <f t="shared" si="257"/>
        <v>0</v>
      </c>
      <c r="AI104" s="91"/>
      <c r="AJ104" s="78"/>
      <c r="AK104" s="44">
        <f t="shared" si="258"/>
        <v>0</v>
      </c>
      <c r="AL104" s="91"/>
      <c r="AM104" s="78"/>
      <c r="AN104" s="11">
        <f t="shared" si="259"/>
        <v>0</v>
      </c>
      <c r="AO104" s="91"/>
      <c r="AP104" s="78"/>
      <c r="AQ104" s="44">
        <f t="shared" si="260"/>
        <v>0</v>
      </c>
      <c r="AR104" s="91"/>
      <c r="AS104" s="78"/>
      <c r="AT104" s="44">
        <f t="shared" si="261"/>
        <v>0</v>
      </c>
      <c r="AU104" s="91"/>
      <c r="AV104" s="78"/>
      <c r="AW104" s="44">
        <f t="shared" si="262"/>
        <v>0</v>
      </c>
      <c r="AX104" s="91"/>
      <c r="AY104" s="78"/>
      <c r="AZ104" s="44">
        <f t="shared" si="263"/>
        <v>0</v>
      </c>
      <c r="BA104" s="91"/>
      <c r="BB104" s="78"/>
      <c r="BC104" s="44">
        <f t="shared" si="264"/>
        <v>0</v>
      </c>
      <c r="BD104" s="91"/>
      <c r="BE104" s="78"/>
      <c r="BF104" s="44">
        <f t="shared" si="265"/>
        <v>0</v>
      </c>
      <c r="BG104" s="91"/>
      <c r="BH104" s="78"/>
      <c r="BI104" s="44">
        <f t="shared" si="266"/>
        <v>0</v>
      </c>
      <c r="BJ104" s="91"/>
      <c r="BK104" s="78"/>
      <c r="BL104" s="44">
        <f t="shared" si="267"/>
        <v>0</v>
      </c>
      <c r="BM104" s="105"/>
      <c r="BN104" s="78"/>
      <c r="BO104" s="44">
        <f t="shared" si="247"/>
        <v>0</v>
      </c>
      <c r="BP104" s="91"/>
      <c r="BQ104" s="78"/>
      <c r="BR104" s="44">
        <f t="shared" si="268"/>
        <v>0</v>
      </c>
      <c r="BS104" s="91"/>
      <c r="BT104" s="78"/>
      <c r="BU104" s="44">
        <f t="shared" si="269"/>
        <v>0</v>
      </c>
      <c r="BV104" s="91"/>
      <c r="BW104" s="78"/>
      <c r="BX104" s="44">
        <f t="shared" si="270"/>
        <v>0</v>
      </c>
      <c r="BY104" s="43">
        <f t="shared" si="248"/>
        <v>2</v>
      </c>
      <c r="BZ104" s="91"/>
      <c r="CA104" s="78"/>
      <c r="CB104" s="11">
        <f t="shared" si="271"/>
        <v>0</v>
      </c>
      <c r="CC104" s="91"/>
      <c r="CD104" s="78"/>
      <c r="CE104" s="152"/>
      <c r="CF104" s="11">
        <f t="shared" si="249"/>
        <v>0</v>
      </c>
      <c r="CG104" s="91"/>
      <c r="CH104" s="78"/>
      <c r="CI104" s="11">
        <f t="shared" si="272"/>
        <v>0</v>
      </c>
      <c r="CJ104" s="136">
        <f t="shared" si="1"/>
        <v>2</v>
      </c>
    </row>
    <row r="105" spans="1:88" x14ac:dyDescent="0.4">
      <c r="A105" s="84" t="s">
        <v>131</v>
      </c>
      <c r="B105" s="47"/>
      <c r="C105" s="105"/>
      <c r="D105" s="78"/>
      <c r="E105" s="11">
        <f t="shared" si="250"/>
        <v>0</v>
      </c>
      <c r="F105" s="91"/>
      <c r="G105" s="78"/>
      <c r="H105" s="11">
        <f t="shared" si="251"/>
        <v>0</v>
      </c>
      <c r="I105" s="91"/>
      <c r="J105" s="78">
        <v>1</v>
      </c>
      <c r="K105" s="152"/>
      <c r="L105" s="11">
        <f t="shared" si="245"/>
        <v>1</v>
      </c>
      <c r="M105" s="91"/>
      <c r="N105" s="78"/>
      <c r="O105" s="152"/>
      <c r="P105" s="11">
        <f t="shared" si="246"/>
        <v>0</v>
      </c>
      <c r="Q105" s="91"/>
      <c r="R105" s="78"/>
      <c r="S105" s="11">
        <f t="shared" si="252"/>
        <v>0</v>
      </c>
      <c r="T105" s="91"/>
      <c r="U105" s="78"/>
      <c r="V105" s="11">
        <f t="shared" si="253"/>
        <v>0</v>
      </c>
      <c r="W105" s="91"/>
      <c r="X105" s="78"/>
      <c r="Y105" s="11">
        <f t="shared" si="254"/>
        <v>0</v>
      </c>
      <c r="Z105" s="91"/>
      <c r="AA105" s="78"/>
      <c r="AB105" s="44">
        <f t="shared" si="255"/>
        <v>0</v>
      </c>
      <c r="AC105" s="91"/>
      <c r="AD105" s="78"/>
      <c r="AE105" s="11">
        <f t="shared" si="256"/>
        <v>0</v>
      </c>
      <c r="AF105" s="91"/>
      <c r="AG105" s="78"/>
      <c r="AH105" s="44">
        <f t="shared" si="257"/>
        <v>0</v>
      </c>
      <c r="AI105" s="91"/>
      <c r="AJ105" s="78"/>
      <c r="AK105" s="44">
        <f t="shared" si="258"/>
        <v>0</v>
      </c>
      <c r="AL105" s="91"/>
      <c r="AM105" s="78"/>
      <c r="AN105" s="11">
        <f t="shared" si="259"/>
        <v>0</v>
      </c>
      <c r="AO105" s="91"/>
      <c r="AP105" s="78"/>
      <c r="AQ105" s="44">
        <f t="shared" si="260"/>
        <v>0</v>
      </c>
      <c r="AR105" s="91"/>
      <c r="AS105" s="78"/>
      <c r="AT105" s="44">
        <f t="shared" si="261"/>
        <v>0</v>
      </c>
      <c r="AU105" s="91"/>
      <c r="AV105" s="78"/>
      <c r="AW105" s="44">
        <f t="shared" si="262"/>
        <v>0</v>
      </c>
      <c r="AX105" s="91"/>
      <c r="AY105" s="78"/>
      <c r="AZ105" s="44">
        <f t="shared" si="263"/>
        <v>0</v>
      </c>
      <c r="BA105" s="91"/>
      <c r="BB105" s="78"/>
      <c r="BC105" s="44">
        <f t="shared" si="264"/>
        <v>0</v>
      </c>
      <c r="BD105" s="91"/>
      <c r="BE105" s="78"/>
      <c r="BF105" s="44">
        <f t="shared" si="265"/>
        <v>0</v>
      </c>
      <c r="BG105" s="91"/>
      <c r="BH105" s="78"/>
      <c r="BI105" s="44">
        <f t="shared" si="266"/>
        <v>0</v>
      </c>
      <c r="BJ105" s="91"/>
      <c r="BK105" s="78"/>
      <c r="BL105" s="44">
        <f t="shared" si="267"/>
        <v>0</v>
      </c>
      <c r="BM105" s="105"/>
      <c r="BN105" s="78"/>
      <c r="BO105" s="44">
        <f t="shared" si="247"/>
        <v>0</v>
      </c>
      <c r="BP105" s="91"/>
      <c r="BQ105" s="78"/>
      <c r="BR105" s="44">
        <f t="shared" si="268"/>
        <v>0</v>
      </c>
      <c r="BS105" s="91"/>
      <c r="BT105" s="78"/>
      <c r="BU105" s="44">
        <f t="shared" si="269"/>
        <v>0</v>
      </c>
      <c r="BV105" s="91"/>
      <c r="BW105" s="78"/>
      <c r="BX105" s="44">
        <f t="shared" si="270"/>
        <v>0</v>
      </c>
      <c r="BY105" s="43">
        <f t="shared" si="248"/>
        <v>1</v>
      </c>
      <c r="BZ105" s="91"/>
      <c r="CA105" s="78"/>
      <c r="CB105" s="11">
        <f t="shared" si="271"/>
        <v>0</v>
      </c>
      <c r="CC105" s="91"/>
      <c r="CD105" s="78"/>
      <c r="CE105" s="152"/>
      <c r="CF105" s="11">
        <f t="shared" si="249"/>
        <v>0</v>
      </c>
      <c r="CG105" s="91"/>
      <c r="CH105" s="78"/>
      <c r="CI105" s="11">
        <f t="shared" si="272"/>
        <v>0</v>
      </c>
      <c r="CJ105" s="136">
        <f t="shared" si="1"/>
        <v>1</v>
      </c>
    </row>
    <row r="106" spans="1:88" x14ac:dyDescent="0.4">
      <c r="A106" s="84" t="s">
        <v>174</v>
      </c>
      <c r="B106" s="47"/>
      <c r="C106" s="105"/>
      <c r="D106" s="78"/>
      <c r="E106" s="11">
        <f t="shared" si="250"/>
        <v>0</v>
      </c>
      <c r="F106" s="91"/>
      <c r="G106" s="78"/>
      <c r="H106" s="11">
        <f t="shared" si="251"/>
        <v>0</v>
      </c>
      <c r="I106" s="91">
        <v>1</v>
      </c>
      <c r="J106" s="78"/>
      <c r="K106" s="152"/>
      <c r="L106" s="11">
        <f t="shared" si="245"/>
        <v>1</v>
      </c>
      <c r="M106" s="91"/>
      <c r="N106" s="78"/>
      <c r="O106" s="152"/>
      <c r="P106" s="11">
        <f t="shared" si="246"/>
        <v>0</v>
      </c>
      <c r="Q106" s="91"/>
      <c r="R106" s="78"/>
      <c r="S106" s="11">
        <f t="shared" si="252"/>
        <v>0</v>
      </c>
      <c r="T106" s="91"/>
      <c r="U106" s="78"/>
      <c r="V106" s="11">
        <f t="shared" si="253"/>
        <v>0</v>
      </c>
      <c r="W106" s="91"/>
      <c r="X106" s="78"/>
      <c r="Y106" s="11">
        <f t="shared" si="254"/>
        <v>0</v>
      </c>
      <c r="Z106" s="91"/>
      <c r="AA106" s="78"/>
      <c r="AB106" s="44">
        <f t="shared" si="255"/>
        <v>0</v>
      </c>
      <c r="AC106" s="91"/>
      <c r="AD106" s="78"/>
      <c r="AE106" s="11">
        <f t="shared" si="256"/>
        <v>0</v>
      </c>
      <c r="AF106" s="91"/>
      <c r="AG106" s="78"/>
      <c r="AH106" s="44">
        <f t="shared" si="257"/>
        <v>0</v>
      </c>
      <c r="AI106" s="91"/>
      <c r="AJ106" s="78"/>
      <c r="AK106" s="44">
        <f t="shared" si="258"/>
        <v>0</v>
      </c>
      <c r="AL106" s="91"/>
      <c r="AM106" s="78"/>
      <c r="AN106" s="11">
        <f t="shared" si="259"/>
        <v>0</v>
      </c>
      <c r="AO106" s="91"/>
      <c r="AP106" s="78"/>
      <c r="AQ106" s="44">
        <f t="shared" si="260"/>
        <v>0</v>
      </c>
      <c r="AR106" s="91"/>
      <c r="AS106" s="78"/>
      <c r="AT106" s="44">
        <f t="shared" si="261"/>
        <v>0</v>
      </c>
      <c r="AU106" s="91"/>
      <c r="AV106" s="78"/>
      <c r="AW106" s="44">
        <f t="shared" si="262"/>
        <v>0</v>
      </c>
      <c r="AX106" s="91"/>
      <c r="AY106" s="78"/>
      <c r="AZ106" s="44">
        <f t="shared" si="263"/>
        <v>0</v>
      </c>
      <c r="BA106" s="91"/>
      <c r="BB106" s="78"/>
      <c r="BC106" s="44">
        <f t="shared" si="264"/>
        <v>0</v>
      </c>
      <c r="BD106" s="91"/>
      <c r="BE106" s="78"/>
      <c r="BF106" s="44">
        <f t="shared" si="265"/>
        <v>0</v>
      </c>
      <c r="BG106" s="91"/>
      <c r="BH106" s="78"/>
      <c r="BI106" s="44">
        <f t="shared" si="266"/>
        <v>0</v>
      </c>
      <c r="BJ106" s="91"/>
      <c r="BK106" s="78"/>
      <c r="BL106" s="44">
        <f t="shared" si="267"/>
        <v>0</v>
      </c>
      <c r="BM106" s="105"/>
      <c r="BN106" s="78"/>
      <c r="BO106" s="44">
        <f t="shared" si="247"/>
        <v>0</v>
      </c>
      <c r="BP106" s="91"/>
      <c r="BQ106" s="78"/>
      <c r="BR106" s="44">
        <f t="shared" si="268"/>
        <v>0</v>
      </c>
      <c r="BS106" s="91"/>
      <c r="BT106" s="78"/>
      <c r="BU106" s="44">
        <f t="shared" si="269"/>
        <v>0</v>
      </c>
      <c r="BV106" s="91"/>
      <c r="BW106" s="78"/>
      <c r="BX106" s="44">
        <f t="shared" si="270"/>
        <v>0</v>
      </c>
      <c r="BY106" s="43">
        <f t="shared" si="248"/>
        <v>1</v>
      </c>
      <c r="BZ106" s="91"/>
      <c r="CA106" s="78"/>
      <c r="CB106" s="11">
        <f t="shared" si="271"/>
        <v>0</v>
      </c>
      <c r="CC106" s="91"/>
      <c r="CD106" s="78"/>
      <c r="CE106" s="152"/>
      <c r="CF106" s="11">
        <f t="shared" si="249"/>
        <v>0</v>
      </c>
      <c r="CG106" s="91"/>
      <c r="CH106" s="78"/>
      <c r="CI106" s="11">
        <f t="shared" si="272"/>
        <v>0</v>
      </c>
      <c r="CJ106" s="136">
        <f t="shared" si="1"/>
        <v>1</v>
      </c>
    </row>
    <row r="107" spans="1:88" x14ac:dyDescent="0.4">
      <c r="A107" s="84" t="s">
        <v>127</v>
      </c>
      <c r="B107" s="47"/>
      <c r="C107" s="105"/>
      <c r="D107" s="78"/>
      <c r="E107" s="11">
        <f t="shared" si="250"/>
        <v>0</v>
      </c>
      <c r="F107" s="91"/>
      <c r="G107" s="78"/>
      <c r="H107" s="11">
        <f t="shared" si="251"/>
        <v>0</v>
      </c>
      <c r="I107" s="91"/>
      <c r="J107" s="78">
        <v>1</v>
      </c>
      <c r="K107" s="152"/>
      <c r="L107" s="11">
        <f t="shared" si="245"/>
        <v>1</v>
      </c>
      <c r="M107" s="91"/>
      <c r="N107" s="78"/>
      <c r="O107" s="152"/>
      <c r="P107" s="11">
        <f t="shared" si="246"/>
        <v>0</v>
      </c>
      <c r="Q107" s="91"/>
      <c r="R107" s="78"/>
      <c r="S107" s="11">
        <f t="shared" si="252"/>
        <v>0</v>
      </c>
      <c r="T107" s="91"/>
      <c r="U107" s="78"/>
      <c r="V107" s="11">
        <f t="shared" si="253"/>
        <v>0</v>
      </c>
      <c r="W107" s="91"/>
      <c r="X107" s="78"/>
      <c r="Y107" s="11">
        <f t="shared" si="254"/>
        <v>0</v>
      </c>
      <c r="Z107" s="91"/>
      <c r="AA107" s="78"/>
      <c r="AB107" s="44">
        <f t="shared" si="255"/>
        <v>0</v>
      </c>
      <c r="AC107" s="91"/>
      <c r="AD107" s="78"/>
      <c r="AE107" s="11">
        <f t="shared" si="256"/>
        <v>0</v>
      </c>
      <c r="AF107" s="91"/>
      <c r="AG107" s="78"/>
      <c r="AH107" s="44">
        <f t="shared" si="257"/>
        <v>0</v>
      </c>
      <c r="AI107" s="91"/>
      <c r="AJ107" s="78"/>
      <c r="AK107" s="44">
        <f t="shared" si="258"/>
        <v>0</v>
      </c>
      <c r="AL107" s="91"/>
      <c r="AM107" s="78"/>
      <c r="AN107" s="11">
        <f t="shared" si="259"/>
        <v>0</v>
      </c>
      <c r="AO107" s="91"/>
      <c r="AP107" s="78"/>
      <c r="AQ107" s="44">
        <f t="shared" si="260"/>
        <v>0</v>
      </c>
      <c r="AR107" s="91"/>
      <c r="AS107" s="78"/>
      <c r="AT107" s="44">
        <f t="shared" si="261"/>
        <v>0</v>
      </c>
      <c r="AU107" s="91"/>
      <c r="AV107" s="78"/>
      <c r="AW107" s="44">
        <f t="shared" si="262"/>
        <v>0</v>
      </c>
      <c r="AX107" s="91"/>
      <c r="AY107" s="78"/>
      <c r="AZ107" s="44">
        <f t="shared" si="263"/>
        <v>0</v>
      </c>
      <c r="BA107" s="91"/>
      <c r="BB107" s="78"/>
      <c r="BC107" s="44">
        <f t="shared" si="264"/>
        <v>0</v>
      </c>
      <c r="BD107" s="91"/>
      <c r="BE107" s="78"/>
      <c r="BF107" s="44">
        <f t="shared" si="265"/>
        <v>0</v>
      </c>
      <c r="BG107" s="91"/>
      <c r="BH107" s="78"/>
      <c r="BI107" s="44">
        <f t="shared" si="266"/>
        <v>0</v>
      </c>
      <c r="BJ107" s="91"/>
      <c r="BK107" s="78"/>
      <c r="BL107" s="44">
        <f t="shared" si="267"/>
        <v>0</v>
      </c>
      <c r="BM107" s="105"/>
      <c r="BN107" s="78"/>
      <c r="BO107" s="44">
        <f t="shared" si="247"/>
        <v>0</v>
      </c>
      <c r="BP107" s="91"/>
      <c r="BQ107" s="78"/>
      <c r="BR107" s="44">
        <f t="shared" si="268"/>
        <v>0</v>
      </c>
      <c r="BS107" s="91"/>
      <c r="BT107" s="78"/>
      <c r="BU107" s="44">
        <f t="shared" si="269"/>
        <v>0</v>
      </c>
      <c r="BV107" s="91"/>
      <c r="BW107" s="78"/>
      <c r="BX107" s="44">
        <f t="shared" si="270"/>
        <v>0</v>
      </c>
      <c r="BY107" s="43">
        <f t="shared" si="248"/>
        <v>1</v>
      </c>
      <c r="BZ107" s="91"/>
      <c r="CA107" s="78"/>
      <c r="CB107" s="11">
        <f t="shared" si="271"/>
        <v>0</v>
      </c>
      <c r="CC107" s="91"/>
      <c r="CD107" s="78"/>
      <c r="CE107" s="152"/>
      <c r="CF107" s="11">
        <f t="shared" si="249"/>
        <v>0</v>
      </c>
      <c r="CG107" s="91"/>
      <c r="CH107" s="78"/>
      <c r="CI107" s="11">
        <f t="shared" si="272"/>
        <v>0</v>
      </c>
      <c r="CJ107" s="136">
        <f t="shared" si="1"/>
        <v>1</v>
      </c>
    </row>
    <row r="108" spans="1:88" x14ac:dyDescent="0.4">
      <c r="A108" s="84" t="s">
        <v>175</v>
      </c>
      <c r="B108" s="47"/>
      <c r="C108" s="105"/>
      <c r="D108" s="78"/>
      <c r="E108" s="11">
        <f t="shared" si="250"/>
        <v>0</v>
      </c>
      <c r="F108" s="91"/>
      <c r="G108" s="78"/>
      <c r="H108" s="11">
        <f t="shared" si="251"/>
        <v>0</v>
      </c>
      <c r="I108" s="91">
        <v>1</v>
      </c>
      <c r="J108" s="78"/>
      <c r="K108" s="152"/>
      <c r="L108" s="11">
        <f t="shared" si="245"/>
        <v>1</v>
      </c>
      <c r="M108" s="91"/>
      <c r="N108" s="78"/>
      <c r="O108" s="152"/>
      <c r="P108" s="11">
        <f t="shared" si="246"/>
        <v>0</v>
      </c>
      <c r="Q108" s="91"/>
      <c r="R108" s="78"/>
      <c r="S108" s="11">
        <f t="shared" si="252"/>
        <v>0</v>
      </c>
      <c r="T108" s="91"/>
      <c r="U108" s="78"/>
      <c r="V108" s="11">
        <f t="shared" si="253"/>
        <v>0</v>
      </c>
      <c r="W108" s="91"/>
      <c r="X108" s="78"/>
      <c r="Y108" s="11">
        <f t="shared" si="254"/>
        <v>0</v>
      </c>
      <c r="Z108" s="91"/>
      <c r="AA108" s="78"/>
      <c r="AB108" s="44">
        <f t="shared" si="255"/>
        <v>0</v>
      </c>
      <c r="AC108" s="91"/>
      <c r="AD108" s="78"/>
      <c r="AE108" s="11">
        <f t="shared" si="256"/>
        <v>0</v>
      </c>
      <c r="AF108" s="91"/>
      <c r="AG108" s="78"/>
      <c r="AH108" s="44">
        <f t="shared" si="257"/>
        <v>0</v>
      </c>
      <c r="AI108" s="91"/>
      <c r="AJ108" s="78"/>
      <c r="AK108" s="44">
        <f t="shared" si="258"/>
        <v>0</v>
      </c>
      <c r="AL108" s="91"/>
      <c r="AM108" s="78"/>
      <c r="AN108" s="11">
        <f t="shared" si="259"/>
        <v>0</v>
      </c>
      <c r="AO108" s="91"/>
      <c r="AP108" s="78"/>
      <c r="AQ108" s="44">
        <f t="shared" si="260"/>
        <v>0</v>
      </c>
      <c r="AR108" s="91"/>
      <c r="AS108" s="78"/>
      <c r="AT108" s="44">
        <f t="shared" si="261"/>
        <v>0</v>
      </c>
      <c r="AU108" s="91"/>
      <c r="AV108" s="78"/>
      <c r="AW108" s="44">
        <f t="shared" si="262"/>
        <v>0</v>
      </c>
      <c r="AX108" s="91"/>
      <c r="AY108" s="78"/>
      <c r="AZ108" s="44">
        <f t="shared" si="263"/>
        <v>0</v>
      </c>
      <c r="BA108" s="91"/>
      <c r="BB108" s="78"/>
      <c r="BC108" s="44">
        <f t="shared" si="264"/>
        <v>0</v>
      </c>
      <c r="BD108" s="91"/>
      <c r="BE108" s="78"/>
      <c r="BF108" s="44">
        <f t="shared" si="265"/>
        <v>0</v>
      </c>
      <c r="BG108" s="91"/>
      <c r="BH108" s="78"/>
      <c r="BI108" s="44">
        <f t="shared" si="266"/>
        <v>0</v>
      </c>
      <c r="BJ108" s="91"/>
      <c r="BK108" s="78"/>
      <c r="BL108" s="44">
        <f t="shared" si="267"/>
        <v>0</v>
      </c>
      <c r="BM108" s="105"/>
      <c r="BN108" s="78"/>
      <c r="BO108" s="44">
        <f t="shared" si="247"/>
        <v>0</v>
      </c>
      <c r="BP108" s="91"/>
      <c r="BQ108" s="78"/>
      <c r="BR108" s="44">
        <f t="shared" si="268"/>
        <v>0</v>
      </c>
      <c r="BS108" s="91"/>
      <c r="BT108" s="78"/>
      <c r="BU108" s="44">
        <f t="shared" si="269"/>
        <v>0</v>
      </c>
      <c r="BV108" s="91"/>
      <c r="BW108" s="78"/>
      <c r="BX108" s="44">
        <f t="shared" si="270"/>
        <v>0</v>
      </c>
      <c r="BY108" s="43">
        <f t="shared" si="248"/>
        <v>1</v>
      </c>
      <c r="BZ108" s="91"/>
      <c r="CA108" s="78"/>
      <c r="CB108" s="11">
        <f t="shared" si="271"/>
        <v>0</v>
      </c>
      <c r="CC108" s="91"/>
      <c r="CD108" s="78"/>
      <c r="CE108" s="152"/>
      <c r="CF108" s="11">
        <f t="shared" si="249"/>
        <v>0</v>
      </c>
      <c r="CG108" s="91"/>
      <c r="CH108" s="78"/>
      <c r="CI108" s="11">
        <f t="shared" si="272"/>
        <v>0</v>
      </c>
      <c r="CJ108" s="136">
        <f t="shared" si="1"/>
        <v>1</v>
      </c>
    </row>
    <row r="109" spans="1:88" x14ac:dyDescent="0.4">
      <c r="A109" s="47"/>
      <c r="B109" s="47"/>
      <c r="C109" s="105"/>
      <c r="D109" s="78"/>
      <c r="E109" s="11"/>
      <c r="F109" s="91"/>
      <c r="G109" s="78"/>
      <c r="H109" s="11"/>
      <c r="I109" s="91"/>
      <c r="J109" s="78"/>
      <c r="K109" s="152"/>
      <c r="L109" s="11"/>
      <c r="M109" s="91"/>
      <c r="N109" s="78"/>
      <c r="O109" s="152"/>
      <c r="P109" s="11"/>
      <c r="Q109" s="91"/>
      <c r="R109" s="78"/>
      <c r="S109" s="11"/>
      <c r="T109" s="91"/>
      <c r="U109" s="78"/>
      <c r="V109" s="11"/>
      <c r="W109" s="91"/>
      <c r="X109" s="78"/>
      <c r="Y109" s="11"/>
      <c r="Z109" s="91"/>
      <c r="AA109" s="78"/>
      <c r="AB109" s="44"/>
      <c r="AC109" s="91"/>
      <c r="AD109" s="78"/>
      <c r="AE109" s="11"/>
      <c r="AF109" s="91"/>
      <c r="AG109" s="78"/>
      <c r="AH109" s="44"/>
      <c r="AI109" s="91"/>
      <c r="AJ109" s="78"/>
      <c r="AK109" s="44"/>
      <c r="AL109" s="91"/>
      <c r="AM109" s="78"/>
      <c r="AN109" s="11"/>
      <c r="AO109" s="91"/>
      <c r="AP109" s="78"/>
      <c r="AQ109" s="44"/>
      <c r="AR109" s="91"/>
      <c r="AS109" s="78"/>
      <c r="AT109" s="44"/>
      <c r="AU109" s="91"/>
      <c r="AV109" s="78"/>
      <c r="AW109" s="44"/>
      <c r="AX109" s="91"/>
      <c r="AY109" s="78"/>
      <c r="AZ109" s="44"/>
      <c r="BA109" s="91"/>
      <c r="BB109" s="78"/>
      <c r="BC109" s="44"/>
      <c r="BD109" s="91"/>
      <c r="BE109" s="78"/>
      <c r="BF109" s="44"/>
      <c r="BG109" s="91"/>
      <c r="BH109" s="78"/>
      <c r="BI109" s="44"/>
      <c r="BJ109" s="91"/>
      <c r="BK109" s="78"/>
      <c r="BL109" s="44"/>
      <c r="BM109" s="105"/>
      <c r="BN109" s="78"/>
      <c r="BO109" s="44"/>
      <c r="BP109" s="91"/>
      <c r="BQ109" s="78"/>
      <c r="BR109" s="44"/>
      <c r="BS109" s="91"/>
      <c r="BT109" s="78"/>
      <c r="BU109" s="44"/>
      <c r="BV109" s="91"/>
      <c r="BW109" s="78"/>
      <c r="BX109" s="44"/>
      <c r="BY109" s="43"/>
      <c r="BZ109" s="91"/>
      <c r="CA109" s="78"/>
      <c r="CB109" s="11"/>
      <c r="CC109" s="91"/>
      <c r="CD109" s="78"/>
      <c r="CE109" s="152"/>
      <c r="CF109" s="11"/>
      <c r="CG109" s="91"/>
      <c r="CH109" s="78"/>
      <c r="CI109" s="11"/>
      <c r="CJ109" s="136"/>
    </row>
    <row r="110" spans="1:88" ht="12.75" customHeight="1" x14ac:dyDescent="0.4">
      <c r="A110" s="117" t="s">
        <v>76</v>
      </c>
      <c r="B110" s="76"/>
      <c r="C110" s="106"/>
      <c r="D110" s="79"/>
      <c r="E110" s="69"/>
      <c r="F110" s="92"/>
      <c r="G110" s="79"/>
      <c r="H110" s="69"/>
      <c r="I110" s="92"/>
      <c r="J110" s="79"/>
      <c r="K110" s="82"/>
      <c r="L110" s="69"/>
      <c r="M110" s="92"/>
      <c r="N110" s="79"/>
      <c r="O110" s="82"/>
      <c r="P110" s="69"/>
      <c r="Q110" s="92"/>
      <c r="R110" s="79"/>
      <c r="S110" s="69"/>
      <c r="T110" s="92"/>
      <c r="U110" s="79"/>
      <c r="V110" s="69"/>
      <c r="W110" s="92"/>
      <c r="X110" s="79"/>
      <c r="Y110" s="69"/>
      <c r="Z110" s="92"/>
      <c r="AA110" s="79"/>
      <c r="AB110" s="69"/>
      <c r="AC110" s="92"/>
      <c r="AD110" s="79"/>
      <c r="AE110" s="69"/>
      <c r="AF110" s="92"/>
      <c r="AG110" s="79"/>
      <c r="AH110" s="69"/>
      <c r="AI110" s="92"/>
      <c r="AJ110" s="79"/>
      <c r="AK110" s="69"/>
      <c r="AL110" s="92"/>
      <c r="AM110" s="79"/>
      <c r="AN110" s="69"/>
      <c r="AO110" s="92"/>
      <c r="AP110" s="79"/>
      <c r="AQ110" s="69"/>
      <c r="AR110" s="92"/>
      <c r="AS110" s="79"/>
      <c r="AT110" s="69"/>
      <c r="AU110" s="92"/>
      <c r="AV110" s="79"/>
      <c r="AW110" s="69"/>
      <c r="AX110" s="92"/>
      <c r="AY110" s="79"/>
      <c r="AZ110" s="69"/>
      <c r="BA110" s="92"/>
      <c r="BB110" s="79"/>
      <c r="BC110" s="69"/>
      <c r="BD110" s="92"/>
      <c r="BE110" s="79"/>
      <c r="BF110" s="69"/>
      <c r="BG110" s="92"/>
      <c r="BH110" s="79"/>
      <c r="BI110" s="69"/>
      <c r="BJ110" s="92"/>
      <c r="BK110" s="79"/>
      <c r="BL110" s="69"/>
      <c r="BM110" s="106"/>
      <c r="BN110" s="79"/>
      <c r="BO110" s="69"/>
      <c r="BP110" s="92"/>
      <c r="BQ110" s="79"/>
      <c r="BR110" s="69"/>
      <c r="BS110" s="92"/>
      <c r="BT110" s="79"/>
      <c r="BU110" s="69"/>
      <c r="BV110" s="92"/>
      <c r="BW110" s="79"/>
      <c r="BX110" s="69"/>
      <c r="BY110" s="77"/>
      <c r="BZ110" s="92"/>
      <c r="CA110" s="79"/>
      <c r="CB110" s="69"/>
      <c r="CC110" s="92"/>
      <c r="CD110" s="79"/>
      <c r="CE110" s="82"/>
      <c r="CF110" s="69"/>
      <c r="CG110" s="92"/>
      <c r="CH110" s="79"/>
      <c r="CI110" s="69"/>
      <c r="CJ110" s="140"/>
    </row>
    <row r="111" spans="1:88" x14ac:dyDescent="0.4">
      <c r="A111" s="84" t="s">
        <v>95</v>
      </c>
      <c r="B111" s="87"/>
      <c r="C111" s="105">
        <v>3</v>
      </c>
      <c r="D111" s="78">
        <v>6</v>
      </c>
      <c r="E111" s="11">
        <f>SUM(C111:D111)</f>
        <v>9</v>
      </c>
      <c r="F111" s="91">
        <v>4</v>
      </c>
      <c r="G111" s="78">
        <v>7</v>
      </c>
      <c r="H111" s="11">
        <f>SUM(F111:G111)</f>
        <v>11</v>
      </c>
      <c r="I111" s="91"/>
      <c r="J111" s="78"/>
      <c r="K111" s="152"/>
      <c r="L111" s="11">
        <f t="shared" ref="L111:L112" si="273">SUM(I111:K111)</f>
        <v>0</v>
      </c>
      <c r="M111" s="91"/>
      <c r="N111" s="78"/>
      <c r="O111" s="152"/>
      <c r="P111" s="11">
        <f t="shared" ref="P111:P112" si="274">SUM(M111:O111)</f>
        <v>0</v>
      </c>
      <c r="Q111" s="91">
        <v>1</v>
      </c>
      <c r="R111" s="78">
        <v>4</v>
      </c>
      <c r="S111" s="11">
        <f t="shared" si="0"/>
        <v>5</v>
      </c>
      <c r="T111" s="91">
        <v>1</v>
      </c>
      <c r="U111" s="78">
        <v>5</v>
      </c>
      <c r="V111" s="11">
        <f>SUM(T111:U111)</f>
        <v>6</v>
      </c>
      <c r="W111" s="91"/>
      <c r="X111" s="78"/>
      <c r="Y111" s="11">
        <f>SUM(W111:X111)</f>
        <v>0</v>
      </c>
      <c r="Z111" s="91">
        <v>3</v>
      </c>
      <c r="AA111" s="78">
        <v>9</v>
      </c>
      <c r="AB111" s="11">
        <f>SUM(Z111:AA111)</f>
        <v>12</v>
      </c>
      <c r="AC111" s="91">
        <v>0</v>
      </c>
      <c r="AD111" s="78">
        <v>8</v>
      </c>
      <c r="AE111" s="11">
        <f>SUM(AC111:AD111)</f>
        <v>8</v>
      </c>
      <c r="AF111" s="91">
        <v>0</v>
      </c>
      <c r="AG111" s="78">
        <v>10</v>
      </c>
      <c r="AH111" s="44">
        <f>SUM(AF111:AG111)</f>
        <v>10</v>
      </c>
      <c r="AI111" s="91"/>
      <c r="AJ111" s="78"/>
      <c r="AK111" s="44">
        <f>SUM(AI111:AJ111)</f>
        <v>0</v>
      </c>
      <c r="AL111" s="91">
        <v>0</v>
      </c>
      <c r="AM111" s="78">
        <v>0</v>
      </c>
      <c r="AN111" s="11">
        <f>SUM(AL111:AM111)</f>
        <v>0</v>
      </c>
      <c r="AO111" s="91"/>
      <c r="AP111" s="78"/>
      <c r="AQ111" s="44">
        <f>SUM(AO111:AP111)</f>
        <v>0</v>
      </c>
      <c r="AR111" s="91"/>
      <c r="AS111" s="78"/>
      <c r="AT111" s="44">
        <f>SUM(AR111:AS111)</f>
        <v>0</v>
      </c>
      <c r="AU111" s="91">
        <v>1</v>
      </c>
      <c r="AV111" s="78">
        <v>4</v>
      </c>
      <c r="AW111" s="44">
        <f>SUM(AU111:AV111)</f>
        <v>5</v>
      </c>
      <c r="AX111" s="91">
        <v>1</v>
      </c>
      <c r="AY111" s="78">
        <v>5</v>
      </c>
      <c r="AZ111" s="44">
        <f>SUM(AX111:AY111)</f>
        <v>6</v>
      </c>
      <c r="BA111" s="91">
        <v>1</v>
      </c>
      <c r="BB111" s="78">
        <v>7</v>
      </c>
      <c r="BC111" s="44">
        <f>SUM(BA111:BB111)</f>
        <v>8</v>
      </c>
      <c r="BD111" s="91">
        <v>0</v>
      </c>
      <c r="BE111" s="78">
        <v>3</v>
      </c>
      <c r="BF111" s="44">
        <f>SUM(BD111:BE111)</f>
        <v>3</v>
      </c>
      <c r="BG111" s="91">
        <v>0</v>
      </c>
      <c r="BH111" s="78">
        <v>1</v>
      </c>
      <c r="BI111" s="44">
        <f>SUM(BG111:BH111)</f>
        <v>1</v>
      </c>
      <c r="BJ111" s="91"/>
      <c r="BK111" s="78"/>
      <c r="BL111" s="44">
        <f>SUM(BJ111:BK111)</f>
        <v>0</v>
      </c>
      <c r="BM111" s="105">
        <v>2</v>
      </c>
      <c r="BN111" s="78">
        <v>5</v>
      </c>
      <c r="BO111" s="44">
        <f>SUM(BM111:BN111)</f>
        <v>7</v>
      </c>
      <c r="BP111" s="91">
        <v>2</v>
      </c>
      <c r="BQ111" s="78">
        <v>4</v>
      </c>
      <c r="BR111" s="44">
        <f>SUM(BP111:BQ111)</f>
        <v>6</v>
      </c>
      <c r="BS111" s="91">
        <v>0</v>
      </c>
      <c r="BT111" s="78">
        <v>1</v>
      </c>
      <c r="BU111" s="44">
        <f>SUM(BS111:BT111)</f>
        <v>1</v>
      </c>
      <c r="BV111" s="91"/>
      <c r="BW111" s="78"/>
      <c r="BX111" s="44">
        <f>SUM(BV111:BW111)</f>
        <v>0</v>
      </c>
      <c r="BY111" s="43">
        <f>SUM(BX111,BU111,BR111,BO111,BL111,BI111,BF111,BC111,AZ111,AW111,AT111,AQ111,AN111,AK111,AH111,AE111,AB111,Y111,V111,S111,P111,L111,H111,E111)</f>
        <v>98</v>
      </c>
      <c r="BZ111" s="91"/>
      <c r="CA111" s="78"/>
      <c r="CB111" s="11">
        <f>SUM(BZ111:CA111)</f>
        <v>0</v>
      </c>
      <c r="CC111" s="91"/>
      <c r="CD111" s="78">
        <v>2</v>
      </c>
      <c r="CE111" s="152"/>
      <c r="CF111" s="11">
        <f t="shared" ref="CF111:CF112" si="275">SUM(CC111:CE111)</f>
        <v>2</v>
      </c>
      <c r="CG111" s="91"/>
      <c r="CH111" s="78"/>
      <c r="CI111" s="11">
        <f>SUM(CG111:CH111)</f>
        <v>0</v>
      </c>
      <c r="CJ111" s="136">
        <f t="shared" si="1"/>
        <v>100</v>
      </c>
    </row>
    <row r="112" spans="1:88" x14ac:dyDescent="0.4">
      <c r="A112" s="84" t="s">
        <v>96</v>
      </c>
      <c r="B112" s="47"/>
      <c r="C112" s="105">
        <v>2</v>
      </c>
      <c r="D112" s="78">
        <v>2</v>
      </c>
      <c r="E112" s="11">
        <f>SUM(C112:D112)</f>
        <v>4</v>
      </c>
      <c r="F112" s="91">
        <v>0</v>
      </c>
      <c r="G112" s="78">
        <v>1</v>
      </c>
      <c r="H112" s="11">
        <f>SUM(F112:G112)</f>
        <v>1</v>
      </c>
      <c r="I112" s="91"/>
      <c r="J112" s="78"/>
      <c r="K112" s="152"/>
      <c r="L112" s="11">
        <f t="shared" si="273"/>
        <v>0</v>
      </c>
      <c r="M112" s="91"/>
      <c r="N112" s="78"/>
      <c r="O112" s="152"/>
      <c r="P112" s="11">
        <f t="shared" si="274"/>
        <v>0</v>
      </c>
      <c r="Q112" s="91">
        <v>1</v>
      </c>
      <c r="R112" s="78">
        <v>1</v>
      </c>
      <c r="S112" s="11">
        <f t="shared" si="0"/>
        <v>2</v>
      </c>
      <c r="T112" s="91">
        <v>1</v>
      </c>
      <c r="U112" s="78">
        <v>5</v>
      </c>
      <c r="V112" s="11">
        <f>SUM(T112:U112)</f>
        <v>6</v>
      </c>
      <c r="W112" s="91"/>
      <c r="X112" s="78"/>
      <c r="Y112" s="11">
        <f>SUM(W112:X112)</f>
        <v>0</v>
      </c>
      <c r="Z112" s="91">
        <v>1</v>
      </c>
      <c r="AA112" s="78">
        <v>12</v>
      </c>
      <c r="AB112" s="44">
        <f>SUM(Z112:AA112)</f>
        <v>13</v>
      </c>
      <c r="AC112" s="91">
        <v>2</v>
      </c>
      <c r="AD112" s="78">
        <v>10</v>
      </c>
      <c r="AE112" s="11">
        <f>SUM(AC112:AD112)</f>
        <v>12</v>
      </c>
      <c r="AF112" s="91">
        <v>1</v>
      </c>
      <c r="AG112" s="78">
        <v>9</v>
      </c>
      <c r="AH112" s="44">
        <f>SUM(AF112:AG112)</f>
        <v>10</v>
      </c>
      <c r="AI112" s="91"/>
      <c r="AJ112" s="78"/>
      <c r="AK112" s="44">
        <f>SUM(AI112:AJ112)</f>
        <v>0</v>
      </c>
      <c r="AL112" s="91">
        <v>0</v>
      </c>
      <c r="AM112" s="78">
        <v>0</v>
      </c>
      <c r="AN112" s="11">
        <f>SUM(AL112:AM112)</f>
        <v>0</v>
      </c>
      <c r="AO112" s="91"/>
      <c r="AP112" s="78"/>
      <c r="AQ112" s="44">
        <f>SUM(AO112:AP112)</f>
        <v>0</v>
      </c>
      <c r="AR112" s="91"/>
      <c r="AS112" s="78"/>
      <c r="AT112" s="44">
        <f>SUM(AR112:AS112)</f>
        <v>0</v>
      </c>
      <c r="AU112" s="91">
        <v>0</v>
      </c>
      <c r="AV112" s="78">
        <v>4</v>
      </c>
      <c r="AW112" s="44">
        <f>SUM(AU112:AV112)</f>
        <v>4</v>
      </c>
      <c r="AX112" s="91">
        <v>1</v>
      </c>
      <c r="AY112" s="78">
        <v>3</v>
      </c>
      <c r="AZ112" s="44">
        <f>SUM(AX112:AY112)</f>
        <v>4</v>
      </c>
      <c r="BA112" s="91">
        <v>2</v>
      </c>
      <c r="BB112" s="78">
        <v>2</v>
      </c>
      <c r="BC112" s="44">
        <f>SUM(BA112:BB112)</f>
        <v>4</v>
      </c>
      <c r="BD112" s="91">
        <v>0</v>
      </c>
      <c r="BE112" s="78">
        <v>4</v>
      </c>
      <c r="BF112" s="44">
        <f>SUM(BD112:BE112)</f>
        <v>4</v>
      </c>
      <c r="BG112" s="91">
        <v>2</v>
      </c>
      <c r="BH112" s="78">
        <v>1</v>
      </c>
      <c r="BI112" s="44">
        <f>SUM(BG112:BH112)</f>
        <v>3</v>
      </c>
      <c r="BJ112" s="91"/>
      <c r="BK112" s="78"/>
      <c r="BL112" s="44">
        <f>SUM(BJ112:BK112)</f>
        <v>0</v>
      </c>
      <c r="BM112" s="105">
        <v>1</v>
      </c>
      <c r="BN112" s="78">
        <v>0</v>
      </c>
      <c r="BO112" s="44">
        <f>SUM(BM112:BN112)</f>
        <v>1</v>
      </c>
      <c r="BP112" s="91">
        <v>0</v>
      </c>
      <c r="BQ112" s="78">
        <v>2</v>
      </c>
      <c r="BR112" s="44">
        <f>SUM(BP112:BQ112)</f>
        <v>2</v>
      </c>
      <c r="BS112" s="91">
        <v>3</v>
      </c>
      <c r="BT112" s="78">
        <v>1</v>
      </c>
      <c r="BU112" s="44">
        <f>SUM(BS112:BT112)</f>
        <v>4</v>
      </c>
      <c r="BV112" s="91"/>
      <c r="BW112" s="78"/>
      <c r="BX112" s="44">
        <f>SUM(BV112:BW112)</f>
        <v>0</v>
      </c>
      <c r="BY112" s="43">
        <f>SUM(BX112,BU112,BR112,BO112,BL112,BI112,BF112,BC112,AZ112,AW112,AT112,AQ112,AN112,AK112,AH112,AE112,AB112,Y112,V112,S112,P112,L112,H112,E112)</f>
        <v>74</v>
      </c>
      <c r="BZ112" s="91"/>
      <c r="CA112" s="78"/>
      <c r="CB112" s="11">
        <f>SUM(BZ112:CA112)</f>
        <v>0</v>
      </c>
      <c r="CC112" s="91"/>
      <c r="CD112" s="78">
        <v>2</v>
      </c>
      <c r="CE112" s="152"/>
      <c r="CF112" s="11">
        <f t="shared" si="275"/>
        <v>2</v>
      </c>
      <c r="CG112" s="91"/>
      <c r="CH112" s="78"/>
      <c r="CI112" s="11">
        <f>SUM(CG112:CH112)</f>
        <v>0</v>
      </c>
      <c r="CJ112" s="136">
        <f t="shared" si="1"/>
        <v>76</v>
      </c>
    </row>
    <row r="113" spans="1:88" x14ac:dyDescent="0.4">
      <c r="A113" s="47"/>
      <c r="B113" s="47"/>
      <c r="C113" s="105"/>
      <c r="D113" s="78"/>
      <c r="E113" s="11"/>
      <c r="F113" s="91"/>
      <c r="G113" s="78"/>
      <c r="H113" s="11"/>
      <c r="I113" s="91"/>
      <c r="J113" s="78"/>
      <c r="K113" s="152"/>
      <c r="L113" s="11"/>
      <c r="M113" s="91"/>
      <c r="N113" s="78"/>
      <c r="O113" s="152"/>
      <c r="P113" s="11"/>
      <c r="Q113" s="91"/>
      <c r="R113" s="78"/>
      <c r="S113" s="11"/>
      <c r="T113" s="91"/>
      <c r="U113" s="78"/>
      <c r="V113" s="11"/>
      <c r="W113" s="91"/>
      <c r="X113" s="78"/>
      <c r="Y113" s="11"/>
      <c r="Z113" s="91"/>
      <c r="AA113" s="78"/>
      <c r="AB113" s="44"/>
      <c r="AC113" s="91"/>
      <c r="AD113" s="78"/>
      <c r="AE113" s="11"/>
      <c r="AF113" s="91"/>
      <c r="AG113" s="78"/>
      <c r="AH113" s="44"/>
      <c r="AI113" s="91"/>
      <c r="AJ113" s="78"/>
      <c r="AK113" s="44"/>
      <c r="AL113" s="91"/>
      <c r="AM113" s="78"/>
      <c r="AN113" s="11"/>
      <c r="AO113" s="91"/>
      <c r="AP113" s="78"/>
      <c r="AQ113" s="44"/>
      <c r="AR113" s="91"/>
      <c r="AS113" s="78"/>
      <c r="AT113" s="44"/>
      <c r="AU113" s="91"/>
      <c r="AV113" s="78"/>
      <c r="AW113" s="44"/>
      <c r="AX113" s="91"/>
      <c r="AY113" s="78"/>
      <c r="AZ113" s="44"/>
      <c r="BA113" s="91"/>
      <c r="BB113" s="78"/>
      <c r="BC113" s="44"/>
      <c r="BD113" s="91"/>
      <c r="BE113" s="78"/>
      <c r="BF113" s="44"/>
      <c r="BG113" s="91"/>
      <c r="BH113" s="78"/>
      <c r="BI113" s="44"/>
      <c r="BJ113" s="91"/>
      <c r="BK113" s="78"/>
      <c r="BL113" s="44"/>
      <c r="BM113" s="105"/>
      <c r="BN113" s="78"/>
      <c r="BO113" s="44"/>
      <c r="BP113" s="91"/>
      <c r="BQ113" s="78"/>
      <c r="BR113" s="44"/>
      <c r="BS113" s="91"/>
      <c r="BT113" s="78"/>
      <c r="BU113" s="44"/>
      <c r="BV113" s="91"/>
      <c r="BW113" s="78"/>
      <c r="BX113" s="44"/>
      <c r="BY113" s="43"/>
      <c r="BZ113" s="91"/>
      <c r="CA113" s="78"/>
      <c r="CB113" s="11"/>
      <c r="CC113" s="91"/>
      <c r="CD113" s="78"/>
      <c r="CE113" s="152"/>
      <c r="CF113" s="11"/>
      <c r="CG113" s="91"/>
      <c r="CH113" s="78"/>
      <c r="CI113" s="11"/>
      <c r="CJ113" s="136"/>
    </row>
    <row r="114" spans="1:88" ht="12.75" customHeight="1" x14ac:dyDescent="0.4">
      <c r="A114" s="117" t="s">
        <v>77</v>
      </c>
      <c r="B114" s="76"/>
      <c r="C114" s="106"/>
      <c r="D114" s="79"/>
      <c r="E114" s="69"/>
      <c r="F114" s="92"/>
      <c r="G114" s="79"/>
      <c r="H114" s="69"/>
      <c r="I114" s="92"/>
      <c r="J114" s="79"/>
      <c r="K114" s="82"/>
      <c r="L114" s="69"/>
      <c r="M114" s="92"/>
      <c r="N114" s="79"/>
      <c r="O114" s="82"/>
      <c r="P114" s="69"/>
      <c r="Q114" s="92"/>
      <c r="R114" s="79"/>
      <c r="S114" s="69"/>
      <c r="T114" s="92"/>
      <c r="U114" s="79"/>
      <c r="V114" s="69"/>
      <c r="W114" s="92"/>
      <c r="X114" s="79"/>
      <c r="Y114" s="69"/>
      <c r="Z114" s="92"/>
      <c r="AA114" s="79"/>
      <c r="AB114" s="69"/>
      <c r="AC114" s="92"/>
      <c r="AD114" s="79"/>
      <c r="AE114" s="69"/>
      <c r="AF114" s="92"/>
      <c r="AG114" s="79"/>
      <c r="AH114" s="69"/>
      <c r="AI114" s="92"/>
      <c r="AJ114" s="79"/>
      <c r="AK114" s="69"/>
      <c r="AL114" s="92"/>
      <c r="AM114" s="79"/>
      <c r="AN114" s="69"/>
      <c r="AO114" s="92"/>
      <c r="AP114" s="79"/>
      <c r="AQ114" s="69"/>
      <c r="AR114" s="92"/>
      <c r="AS114" s="79"/>
      <c r="AT114" s="69"/>
      <c r="AU114" s="92"/>
      <c r="AV114" s="79"/>
      <c r="AW114" s="69"/>
      <c r="AX114" s="92"/>
      <c r="AY114" s="79"/>
      <c r="AZ114" s="69"/>
      <c r="BA114" s="92"/>
      <c r="BB114" s="79"/>
      <c r="BC114" s="69"/>
      <c r="BD114" s="92"/>
      <c r="BE114" s="79"/>
      <c r="BF114" s="69"/>
      <c r="BG114" s="92"/>
      <c r="BH114" s="79"/>
      <c r="BI114" s="69"/>
      <c r="BJ114" s="92"/>
      <c r="BK114" s="79"/>
      <c r="BL114" s="69"/>
      <c r="BM114" s="106"/>
      <c r="BN114" s="79"/>
      <c r="BO114" s="69"/>
      <c r="BP114" s="92"/>
      <c r="BQ114" s="79"/>
      <c r="BR114" s="69"/>
      <c r="BS114" s="92"/>
      <c r="BT114" s="79"/>
      <c r="BU114" s="69"/>
      <c r="BV114" s="92"/>
      <c r="BW114" s="79"/>
      <c r="BX114" s="69"/>
      <c r="BY114" s="77"/>
      <c r="BZ114" s="92"/>
      <c r="CA114" s="79"/>
      <c r="CB114" s="69"/>
      <c r="CC114" s="92"/>
      <c r="CD114" s="79"/>
      <c r="CE114" s="82"/>
      <c r="CF114" s="69"/>
      <c r="CG114" s="92"/>
      <c r="CH114" s="79"/>
      <c r="CI114" s="69"/>
      <c r="CJ114" s="140"/>
    </row>
    <row r="115" spans="1:88" x14ac:dyDescent="0.4">
      <c r="A115" s="84" t="s">
        <v>97</v>
      </c>
      <c r="B115" s="87"/>
      <c r="C115" s="105">
        <v>6</v>
      </c>
      <c r="D115" s="78">
        <v>7</v>
      </c>
      <c r="E115" s="11">
        <f>SUM(C115:D115)</f>
        <v>13</v>
      </c>
      <c r="F115" s="91">
        <v>1</v>
      </c>
      <c r="G115" s="78">
        <v>6</v>
      </c>
      <c r="H115" s="11">
        <f>SUM(F115:G115)</f>
        <v>7</v>
      </c>
      <c r="I115" s="91"/>
      <c r="J115" s="78"/>
      <c r="K115" s="152"/>
      <c r="L115" s="11">
        <f t="shared" ref="L115:L116" si="276">SUM(I115:K115)</f>
        <v>0</v>
      </c>
      <c r="M115" s="91"/>
      <c r="N115" s="78"/>
      <c r="O115" s="152"/>
      <c r="P115" s="11">
        <f t="shared" ref="P115:P116" si="277">SUM(M115:O115)</f>
        <v>0</v>
      </c>
      <c r="Q115" s="91">
        <v>2</v>
      </c>
      <c r="R115" s="78">
        <v>5</v>
      </c>
      <c r="S115" s="11">
        <f t="shared" si="0"/>
        <v>7</v>
      </c>
      <c r="T115" s="91">
        <v>2</v>
      </c>
      <c r="U115" s="78">
        <v>10</v>
      </c>
      <c r="V115" s="11">
        <f>SUM(T115:U115)</f>
        <v>12</v>
      </c>
      <c r="W115" s="91"/>
      <c r="X115" s="78"/>
      <c r="Y115" s="11">
        <f>SUM(W115:X115)</f>
        <v>0</v>
      </c>
      <c r="Z115" s="91">
        <v>2</v>
      </c>
      <c r="AA115" s="78">
        <v>16</v>
      </c>
      <c r="AB115" s="11">
        <f>SUM(Z115:AA115)</f>
        <v>18</v>
      </c>
      <c r="AC115" s="91">
        <v>2</v>
      </c>
      <c r="AD115" s="78">
        <v>15</v>
      </c>
      <c r="AE115" s="11">
        <f>SUM(AC115:AD115)</f>
        <v>17</v>
      </c>
      <c r="AF115" s="91">
        <v>1</v>
      </c>
      <c r="AG115" s="78">
        <v>18</v>
      </c>
      <c r="AH115" s="11">
        <f>SUM(AF115:AG115)</f>
        <v>19</v>
      </c>
      <c r="AI115" s="91"/>
      <c r="AJ115" s="78"/>
      <c r="AK115" s="11">
        <f>SUM(AI115:AJ115)</f>
        <v>0</v>
      </c>
      <c r="AL115" s="91">
        <v>0</v>
      </c>
      <c r="AM115" s="78">
        <v>0</v>
      </c>
      <c r="AN115" s="11">
        <f>SUM(AL115:AM115)</f>
        <v>0</v>
      </c>
      <c r="AO115" s="91"/>
      <c r="AP115" s="78"/>
      <c r="AQ115" s="11">
        <f>SUM(AO115:AP115)</f>
        <v>0</v>
      </c>
      <c r="AR115" s="91"/>
      <c r="AS115" s="78"/>
      <c r="AT115" s="11">
        <f>SUM(AR115:AS115)</f>
        <v>0</v>
      </c>
      <c r="AU115" s="91">
        <v>1</v>
      </c>
      <c r="AV115" s="78">
        <v>8</v>
      </c>
      <c r="AW115" s="11">
        <f>SUM(AU115:AV115)</f>
        <v>9</v>
      </c>
      <c r="AX115" s="91">
        <v>1</v>
      </c>
      <c r="AY115" s="78">
        <v>4</v>
      </c>
      <c r="AZ115" s="44">
        <f>SUM(AX115:AY115)</f>
        <v>5</v>
      </c>
      <c r="BA115" s="91">
        <v>3</v>
      </c>
      <c r="BB115" s="78">
        <v>8</v>
      </c>
      <c r="BC115" s="44">
        <f>SUM(BA115:BB115)</f>
        <v>11</v>
      </c>
      <c r="BD115" s="91">
        <v>0</v>
      </c>
      <c r="BE115" s="78">
        <v>4</v>
      </c>
      <c r="BF115" s="44">
        <f>SUM(BD115:BE115)</f>
        <v>4</v>
      </c>
      <c r="BG115" s="91">
        <v>2</v>
      </c>
      <c r="BH115" s="78">
        <v>1</v>
      </c>
      <c r="BI115" s="44">
        <f>SUM(BG115:BH115)</f>
        <v>3</v>
      </c>
      <c r="BJ115" s="91"/>
      <c r="BK115" s="78"/>
      <c r="BL115" s="44">
        <f>SUM(BJ115:BK115)</f>
        <v>0</v>
      </c>
      <c r="BM115" s="105">
        <v>1</v>
      </c>
      <c r="BN115" s="78">
        <v>4</v>
      </c>
      <c r="BO115" s="44">
        <f>SUM(BM115:BN115)</f>
        <v>5</v>
      </c>
      <c r="BP115" s="91">
        <v>1</v>
      </c>
      <c r="BQ115" s="78">
        <v>7</v>
      </c>
      <c r="BR115" s="44">
        <f>SUM(BP115:BQ115)</f>
        <v>8</v>
      </c>
      <c r="BS115" s="91">
        <v>2</v>
      </c>
      <c r="BT115" s="78">
        <v>2</v>
      </c>
      <c r="BU115" s="44">
        <f>SUM(BS115:BT115)</f>
        <v>4</v>
      </c>
      <c r="BV115" s="91"/>
      <c r="BW115" s="78"/>
      <c r="BX115" s="44">
        <f>SUM(BV115:BW115)</f>
        <v>0</v>
      </c>
      <c r="BY115" s="43">
        <f>SUM(BX115,BU115,BR115,BO115,BL115,BI115,BF115,BC115,AZ115,AW115,AT115,AQ115,AN115,AK115,AH115,AE115,AB115,Y115,V115,S115,P115,L115,H115,E115)</f>
        <v>142</v>
      </c>
      <c r="BZ115" s="91"/>
      <c r="CA115" s="78"/>
      <c r="CB115" s="11">
        <f>SUM(BZ115:CA115)</f>
        <v>0</v>
      </c>
      <c r="CC115" s="91"/>
      <c r="CD115" s="78">
        <v>2</v>
      </c>
      <c r="CE115" s="152"/>
      <c r="CF115" s="11">
        <f t="shared" ref="CF115:CF116" si="278">SUM(CC115:CE115)</f>
        <v>2</v>
      </c>
      <c r="CG115" s="91"/>
      <c r="CH115" s="78"/>
      <c r="CI115" s="11">
        <f>SUM(CG115:CH115)</f>
        <v>0</v>
      </c>
      <c r="CJ115" s="136">
        <f t="shared" si="1"/>
        <v>144</v>
      </c>
    </row>
    <row r="116" spans="1:88" x14ac:dyDescent="0.4">
      <c r="A116" s="84" t="s">
        <v>98</v>
      </c>
      <c r="B116" s="47"/>
      <c r="C116" s="105">
        <v>0</v>
      </c>
      <c r="D116" s="78">
        <v>0</v>
      </c>
      <c r="E116" s="11">
        <f>SUM(C116:D116)</f>
        <v>0</v>
      </c>
      <c r="F116" s="91">
        <v>3</v>
      </c>
      <c r="G116" s="78">
        <v>2</v>
      </c>
      <c r="H116" s="11">
        <f>SUM(F116:G116)</f>
        <v>5</v>
      </c>
      <c r="I116" s="91"/>
      <c r="J116" s="78"/>
      <c r="K116" s="152"/>
      <c r="L116" s="11">
        <f t="shared" si="276"/>
        <v>0</v>
      </c>
      <c r="M116" s="91"/>
      <c r="N116" s="78"/>
      <c r="O116" s="152"/>
      <c r="P116" s="11">
        <f t="shared" si="277"/>
        <v>0</v>
      </c>
      <c r="Q116" s="91">
        <v>0</v>
      </c>
      <c r="R116" s="78">
        <v>0</v>
      </c>
      <c r="S116" s="11">
        <f t="shared" si="0"/>
        <v>0</v>
      </c>
      <c r="T116" s="91">
        <v>0</v>
      </c>
      <c r="U116" s="78">
        <v>0</v>
      </c>
      <c r="V116" s="11">
        <f>SUM(T116:U116)</f>
        <v>0</v>
      </c>
      <c r="W116" s="91"/>
      <c r="X116" s="78"/>
      <c r="Y116" s="11">
        <f>SUM(W116:X116)</f>
        <v>0</v>
      </c>
      <c r="Z116" s="91">
        <v>2</v>
      </c>
      <c r="AA116" s="78">
        <v>3</v>
      </c>
      <c r="AB116" s="44">
        <f>SUM(Z116:AA116)</f>
        <v>5</v>
      </c>
      <c r="AC116" s="91">
        <v>0</v>
      </c>
      <c r="AD116" s="78">
        <v>2</v>
      </c>
      <c r="AE116" s="11">
        <f>SUM(AC116:AD116)</f>
        <v>2</v>
      </c>
      <c r="AF116" s="91">
        <v>0</v>
      </c>
      <c r="AG116" s="78">
        <v>1</v>
      </c>
      <c r="AH116" s="44">
        <f>SUM(AF116:AG116)</f>
        <v>1</v>
      </c>
      <c r="AI116" s="91"/>
      <c r="AJ116" s="78"/>
      <c r="AK116" s="44">
        <f>SUM(AI116:AJ116)</f>
        <v>0</v>
      </c>
      <c r="AL116" s="91">
        <v>0</v>
      </c>
      <c r="AM116" s="78">
        <v>0</v>
      </c>
      <c r="AN116" s="11">
        <f>SUM(AL116:AM116)</f>
        <v>0</v>
      </c>
      <c r="AO116" s="91"/>
      <c r="AP116" s="78"/>
      <c r="AQ116" s="44">
        <f>SUM(AO116:AP116)</f>
        <v>0</v>
      </c>
      <c r="AR116" s="91"/>
      <c r="AS116" s="78"/>
      <c r="AT116" s="44">
        <f>SUM(AR116:AS116)</f>
        <v>0</v>
      </c>
      <c r="AU116" s="91">
        <v>0</v>
      </c>
      <c r="AV116" s="78">
        <v>0</v>
      </c>
      <c r="AW116" s="44">
        <f>SUM(AU116:AV116)</f>
        <v>0</v>
      </c>
      <c r="AX116" s="91">
        <v>1</v>
      </c>
      <c r="AY116" s="78">
        <v>2</v>
      </c>
      <c r="AZ116" s="44">
        <f>SUM(AX116:AY116)</f>
        <v>3</v>
      </c>
      <c r="BA116" s="91">
        <v>0</v>
      </c>
      <c r="BB116" s="78">
        <v>1</v>
      </c>
      <c r="BC116" s="44">
        <f>SUM(BA116:BB116)</f>
        <v>1</v>
      </c>
      <c r="BD116" s="91">
        <v>0</v>
      </c>
      <c r="BE116" s="78">
        <v>3</v>
      </c>
      <c r="BF116" s="44">
        <f>SUM(BD116:BE116)</f>
        <v>3</v>
      </c>
      <c r="BG116" s="91">
        <v>0</v>
      </c>
      <c r="BH116" s="78">
        <v>1</v>
      </c>
      <c r="BI116" s="44">
        <f>SUM(BG116:BH116)</f>
        <v>1</v>
      </c>
      <c r="BJ116" s="91"/>
      <c r="BK116" s="78"/>
      <c r="BL116" s="44">
        <f>SUM(BJ116:BK116)</f>
        <v>0</v>
      </c>
      <c r="BM116" s="105">
        <v>2</v>
      </c>
      <c r="BN116" s="78">
        <v>1</v>
      </c>
      <c r="BO116" s="44">
        <f>SUM(BM116:BN116)</f>
        <v>3</v>
      </c>
      <c r="BP116" s="91">
        <v>1</v>
      </c>
      <c r="BQ116" s="78">
        <v>0</v>
      </c>
      <c r="BR116" s="44">
        <f>SUM(BP116:BQ116)</f>
        <v>1</v>
      </c>
      <c r="BS116" s="91">
        <v>0</v>
      </c>
      <c r="BT116" s="78">
        <v>0</v>
      </c>
      <c r="BU116" s="44">
        <f>SUM(BS116:BT116)</f>
        <v>0</v>
      </c>
      <c r="BV116" s="91"/>
      <c r="BW116" s="78"/>
      <c r="BX116" s="44">
        <f>SUM(BV116:BW116)</f>
        <v>0</v>
      </c>
      <c r="BY116" s="43">
        <f>SUM(BX116,BU116,BR116,BO116,BL116,BI116,BF116,BC116,AZ116,AW116,AT116,AQ116,AN116,AK116,AH116,AE116,AB116,Y116,V116,S116,P116,L116,H116,E116)</f>
        <v>25</v>
      </c>
      <c r="BZ116" s="91"/>
      <c r="CA116" s="78"/>
      <c r="CB116" s="11">
        <f>SUM(BZ116:CA116)</f>
        <v>0</v>
      </c>
      <c r="CC116" s="91"/>
      <c r="CD116" s="78">
        <v>2</v>
      </c>
      <c r="CE116" s="152"/>
      <c r="CF116" s="11">
        <f t="shared" si="278"/>
        <v>2</v>
      </c>
      <c r="CG116" s="91"/>
      <c r="CH116" s="78"/>
      <c r="CI116" s="11">
        <f>SUM(CG116:CH116)</f>
        <v>0</v>
      </c>
      <c r="CJ116" s="136">
        <f t="shared" si="1"/>
        <v>27</v>
      </c>
    </row>
    <row r="117" spans="1:88" x14ac:dyDescent="0.4">
      <c r="A117" s="47"/>
      <c r="B117" s="47"/>
      <c r="C117" s="105"/>
      <c r="D117" s="78"/>
      <c r="E117" s="11"/>
      <c r="F117" s="91"/>
      <c r="G117" s="78"/>
      <c r="H117" s="11"/>
      <c r="I117" s="91"/>
      <c r="J117" s="78"/>
      <c r="K117" s="152"/>
      <c r="L117" s="11"/>
      <c r="M117" s="91"/>
      <c r="N117" s="78"/>
      <c r="O117" s="152"/>
      <c r="P117" s="11"/>
      <c r="Q117" s="91"/>
      <c r="R117" s="78"/>
      <c r="S117" s="11"/>
      <c r="T117" s="91"/>
      <c r="U117" s="78"/>
      <c r="V117" s="11"/>
      <c r="W117" s="91"/>
      <c r="X117" s="78"/>
      <c r="Y117" s="11"/>
      <c r="Z117" s="91"/>
      <c r="AA117" s="78"/>
      <c r="AB117" s="44"/>
      <c r="AC117" s="91"/>
      <c r="AD117" s="78"/>
      <c r="AE117" s="11"/>
      <c r="AF117" s="91"/>
      <c r="AG117" s="78"/>
      <c r="AH117" s="44"/>
      <c r="AI117" s="91"/>
      <c r="AJ117" s="78"/>
      <c r="AK117" s="44"/>
      <c r="AL117" s="91"/>
      <c r="AM117" s="78"/>
      <c r="AN117" s="11"/>
      <c r="AO117" s="91"/>
      <c r="AP117" s="78"/>
      <c r="AQ117" s="44"/>
      <c r="AR117" s="91"/>
      <c r="AS117" s="78"/>
      <c r="AT117" s="44"/>
      <c r="AU117" s="91"/>
      <c r="AV117" s="78"/>
      <c r="AW117" s="44"/>
      <c r="AX117" s="91"/>
      <c r="AY117" s="78"/>
      <c r="AZ117" s="44"/>
      <c r="BA117" s="91"/>
      <c r="BB117" s="78"/>
      <c r="BC117" s="44"/>
      <c r="BD117" s="91"/>
      <c r="BE117" s="78"/>
      <c r="BF117" s="44"/>
      <c r="BG117" s="91"/>
      <c r="BH117" s="78"/>
      <c r="BI117" s="44"/>
      <c r="BJ117" s="91"/>
      <c r="BK117" s="78"/>
      <c r="BL117" s="44"/>
      <c r="BM117" s="105"/>
      <c r="BN117" s="78"/>
      <c r="BO117" s="44"/>
      <c r="BP117" s="91"/>
      <c r="BQ117" s="78"/>
      <c r="BR117" s="44"/>
      <c r="BS117" s="91"/>
      <c r="BT117" s="78"/>
      <c r="BU117" s="44"/>
      <c r="BV117" s="91"/>
      <c r="BW117" s="78"/>
      <c r="BX117" s="44"/>
      <c r="BY117" s="43"/>
      <c r="BZ117" s="91"/>
      <c r="CA117" s="78"/>
      <c r="CB117" s="11"/>
      <c r="CC117" s="91"/>
      <c r="CD117" s="78"/>
      <c r="CE117" s="152"/>
      <c r="CF117" s="11"/>
      <c r="CG117" s="91"/>
      <c r="CH117" s="78"/>
      <c r="CI117" s="11"/>
      <c r="CJ117" s="136"/>
    </row>
    <row r="118" spans="1:88" ht="12.75" customHeight="1" x14ac:dyDescent="0.4">
      <c r="A118" s="117" t="s">
        <v>78</v>
      </c>
      <c r="B118" s="76"/>
      <c r="C118" s="106"/>
      <c r="D118" s="79"/>
      <c r="E118" s="69"/>
      <c r="F118" s="92"/>
      <c r="G118" s="79"/>
      <c r="H118" s="69"/>
      <c r="I118" s="92"/>
      <c r="J118" s="79"/>
      <c r="K118" s="82"/>
      <c r="L118" s="69"/>
      <c r="M118" s="92"/>
      <c r="N118" s="79"/>
      <c r="O118" s="82"/>
      <c r="P118" s="69"/>
      <c r="Q118" s="92"/>
      <c r="R118" s="79"/>
      <c r="S118" s="69"/>
      <c r="T118" s="92"/>
      <c r="U118" s="79"/>
      <c r="V118" s="69"/>
      <c r="W118" s="92"/>
      <c r="X118" s="79"/>
      <c r="Y118" s="69"/>
      <c r="Z118" s="92"/>
      <c r="AA118" s="79"/>
      <c r="AB118" s="69"/>
      <c r="AC118" s="92"/>
      <c r="AD118" s="79"/>
      <c r="AE118" s="69"/>
      <c r="AF118" s="92"/>
      <c r="AG118" s="79"/>
      <c r="AH118" s="69"/>
      <c r="AI118" s="92"/>
      <c r="AJ118" s="79"/>
      <c r="AK118" s="69"/>
      <c r="AL118" s="92"/>
      <c r="AM118" s="79"/>
      <c r="AN118" s="69"/>
      <c r="AO118" s="92"/>
      <c r="AP118" s="79"/>
      <c r="AQ118" s="69"/>
      <c r="AR118" s="92"/>
      <c r="AS118" s="79"/>
      <c r="AT118" s="69"/>
      <c r="AU118" s="92"/>
      <c r="AV118" s="79"/>
      <c r="AW118" s="69"/>
      <c r="AX118" s="92"/>
      <c r="AY118" s="79"/>
      <c r="AZ118" s="69"/>
      <c r="BA118" s="92"/>
      <c r="BB118" s="79"/>
      <c r="BC118" s="69"/>
      <c r="BD118" s="92"/>
      <c r="BE118" s="79"/>
      <c r="BF118" s="69"/>
      <c r="BG118" s="92"/>
      <c r="BH118" s="79"/>
      <c r="BI118" s="69"/>
      <c r="BJ118" s="92"/>
      <c r="BK118" s="79"/>
      <c r="BL118" s="69"/>
      <c r="BM118" s="106"/>
      <c r="BN118" s="79"/>
      <c r="BO118" s="69"/>
      <c r="BP118" s="92"/>
      <c r="BQ118" s="79"/>
      <c r="BR118" s="69"/>
      <c r="BS118" s="92"/>
      <c r="BT118" s="79"/>
      <c r="BU118" s="69"/>
      <c r="BV118" s="92"/>
      <c r="BW118" s="79"/>
      <c r="BX118" s="69"/>
      <c r="BY118" s="77"/>
      <c r="BZ118" s="92"/>
      <c r="CA118" s="79"/>
      <c r="CB118" s="69"/>
      <c r="CC118" s="92"/>
      <c r="CD118" s="79"/>
      <c r="CE118" s="82"/>
      <c r="CF118" s="69"/>
      <c r="CG118" s="92"/>
      <c r="CH118" s="79"/>
      <c r="CI118" s="69"/>
      <c r="CJ118" s="140"/>
    </row>
    <row r="119" spans="1:88" x14ac:dyDescent="0.4">
      <c r="A119" s="84" t="s">
        <v>99</v>
      </c>
      <c r="B119" s="87"/>
      <c r="C119" s="105">
        <v>4</v>
      </c>
      <c r="D119" s="78">
        <v>7</v>
      </c>
      <c r="E119" s="11">
        <f>SUM(C119:D119)</f>
        <v>11</v>
      </c>
      <c r="F119" s="91">
        <v>3</v>
      </c>
      <c r="G119" s="78">
        <v>7</v>
      </c>
      <c r="H119" s="11">
        <f>SUM(F119:G119)</f>
        <v>10</v>
      </c>
      <c r="I119" s="91"/>
      <c r="J119" s="78"/>
      <c r="K119" s="152"/>
      <c r="L119" s="11">
        <f t="shared" ref="L119:L122" si="279">SUM(I119:K119)</f>
        <v>0</v>
      </c>
      <c r="M119" s="91"/>
      <c r="N119" s="78"/>
      <c r="O119" s="152"/>
      <c r="P119" s="11">
        <f t="shared" ref="P119:P122" si="280">SUM(M119:O119)</f>
        <v>0</v>
      </c>
      <c r="Q119" s="91">
        <v>1</v>
      </c>
      <c r="R119" s="78">
        <v>5</v>
      </c>
      <c r="S119" s="11">
        <f t="shared" si="0"/>
        <v>6</v>
      </c>
      <c r="T119" s="91">
        <v>1</v>
      </c>
      <c r="U119" s="78">
        <v>9</v>
      </c>
      <c r="V119" s="11">
        <f>SUM(T119:U119)</f>
        <v>10</v>
      </c>
      <c r="W119" s="91"/>
      <c r="X119" s="78"/>
      <c r="Y119" s="11">
        <f>SUM(W119:X119)</f>
        <v>0</v>
      </c>
      <c r="Z119" s="91">
        <v>3</v>
      </c>
      <c r="AA119" s="78">
        <v>20</v>
      </c>
      <c r="AB119" s="44">
        <f>SUM(Z119:AA119)</f>
        <v>23</v>
      </c>
      <c r="AC119" s="91">
        <v>2</v>
      </c>
      <c r="AD119" s="78">
        <v>15</v>
      </c>
      <c r="AE119" s="11">
        <f>SUM(AC119:AD119)</f>
        <v>17</v>
      </c>
      <c r="AF119" s="91">
        <v>1</v>
      </c>
      <c r="AG119" s="78">
        <v>15</v>
      </c>
      <c r="AH119" s="44">
        <f>SUM(AF119:AG119)</f>
        <v>16</v>
      </c>
      <c r="AI119" s="91"/>
      <c r="AJ119" s="78"/>
      <c r="AK119" s="44">
        <f>SUM(AI119:AJ119)</f>
        <v>0</v>
      </c>
      <c r="AL119" s="91">
        <v>0</v>
      </c>
      <c r="AM119" s="78">
        <v>0</v>
      </c>
      <c r="AN119" s="11">
        <f>SUM(AL119:AM119)</f>
        <v>0</v>
      </c>
      <c r="AO119" s="91"/>
      <c r="AP119" s="78"/>
      <c r="AQ119" s="44">
        <f>SUM(AO119:AP119)</f>
        <v>0</v>
      </c>
      <c r="AR119" s="91"/>
      <c r="AS119" s="78"/>
      <c r="AT119" s="44">
        <f>SUM(AR119:AS119)</f>
        <v>0</v>
      </c>
      <c r="AU119" s="91">
        <v>1</v>
      </c>
      <c r="AV119" s="78">
        <v>6</v>
      </c>
      <c r="AW119" s="44">
        <f>SUM(AU119:AV119)</f>
        <v>7</v>
      </c>
      <c r="AX119" s="91">
        <v>2</v>
      </c>
      <c r="AY119" s="78">
        <v>5</v>
      </c>
      <c r="AZ119" s="44">
        <f>SUM(AX119:AY119)</f>
        <v>7</v>
      </c>
      <c r="BA119" s="91">
        <v>2</v>
      </c>
      <c r="BB119" s="78">
        <v>9</v>
      </c>
      <c r="BC119" s="44">
        <f>SUM(BA119:BB119)</f>
        <v>11</v>
      </c>
      <c r="BD119" s="91">
        <v>0</v>
      </c>
      <c r="BE119" s="78">
        <v>6</v>
      </c>
      <c r="BF119" s="44">
        <f>SUM(BD119:BE119)</f>
        <v>6</v>
      </c>
      <c r="BG119" s="91">
        <v>0</v>
      </c>
      <c r="BH119" s="78">
        <v>2</v>
      </c>
      <c r="BI119" s="44">
        <f>SUM(BG119:BH119)</f>
        <v>2</v>
      </c>
      <c r="BJ119" s="91"/>
      <c r="BK119" s="78"/>
      <c r="BL119" s="44">
        <f>SUM(BJ119:BK119)</f>
        <v>0</v>
      </c>
      <c r="BM119" s="105">
        <v>3</v>
      </c>
      <c r="BN119" s="78">
        <v>5</v>
      </c>
      <c r="BO119" s="44">
        <f>SUM(BM119:BN119)</f>
        <v>8</v>
      </c>
      <c r="BP119" s="91">
        <v>0</v>
      </c>
      <c r="BQ119" s="78">
        <v>7</v>
      </c>
      <c r="BR119" s="44">
        <f>SUM(BP119:BQ119)</f>
        <v>7</v>
      </c>
      <c r="BS119" s="91">
        <v>2</v>
      </c>
      <c r="BT119" s="78">
        <v>2</v>
      </c>
      <c r="BU119" s="44">
        <f>SUM(BS119:BT119)</f>
        <v>4</v>
      </c>
      <c r="BV119" s="91"/>
      <c r="BW119" s="78"/>
      <c r="BX119" s="44">
        <f>SUM(BV119:BW119)</f>
        <v>0</v>
      </c>
      <c r="BY119" s="43">
        <f>SUM(BX119,BU119,BR119,BO119,BL119,BI119,BF119,BC119,AZ119,AW119,AT119,AQ119,AN119,AK119,AH119,AE119,AB119,Y119,V119,S119,P119,L119,H119,E119)</f>
        <v>145</v>
      </c>
      <c r="BZ119" s="91"/>
      <c r="CA119" s="78"/>
      <c r="CB119" s="11">
        <f>SUM(BZ119:CA119)</f>
        <v>0</v>
      </c>
      <c r="CC119" s="91"/>
      <c r="CD119" s="78">
        <v>3</v>
      </c>
      <c r="CE119" s="152"/>
      <c r="CF119" s="11">
        <f t="shared" ref="CF119:CF122" si="281">SUM(CC119:CE119)</f>
        <v>3</v>
      </c>
      <c r="CG119" s="91"/>
      <c r="CH119" s="78"/>
      <c r="CI119" s="11">
        <f>SUM(CG119:CH119)</f>
        <v>0</v>
      </c>
      <c r="CJ119" s="136">
        <f t="shared" si="1"/>
        <v>148</v>
      </c>
    </row>
    <row r="120" spans="1:88" x14ac:dyDescent="0.4">
      <c r="A120" s="84" t="s">
        <v>176</v>
      </c>
      <c r="B120" s="47"/>
      <c r="C120" s="105"/>
      <c r="D120" s="78"/>
      <c r="E120" s="11">
        <f>SUM(C120:D120)</f>
        <v>0</v>
      </c>
      <c r="F120" s="91"/>
      <c r="G120" s="78"/>
      <c r="H120" s="11">
        <f>SUM(F120:G120)</f>
        <v>0</v>
      </c>
      <c r="I120" s="91"/>
      <c r="J120" s="78"/>
      <c r="K120" s="152"/>
      <c r="L120" s="11">
        <f t="shared" si="279"/>
        <v>0</v>
      </c>
      <c r="M120" s="91"/>
      <c r="N120" s="78"/>
      <c r="O120" s="152"/>
      <c r="P120" s="11">
        <f t="shared" si="280"/>
        <v>0</v>
      </c>
      <c r="Q120" s="91"/>
      <c r="R120" s="78"/>
      <c r="S120" s="11">
        <f t="shared" si="0"/>
        <v>0</v>
      </c>
      <c r="T120" s="91"/>
      <c r="U120" s="78"/>
      <c r="V120" s="11">
        <f>SUM(T120:U120)</f>
        <v>0</v>
      </c>
      <c r="W120" s="91"/>
      <c r="X120" s="78"/>
      <c r="Y120" s="11">
        <f>SUM(W120:X120)</f>
        <v>0</v>
      </c>
      <c r="Z120" s="91"/>
      <c r="AA120" s="78"/>
      <c r="AB120" s="44">
        <f>SUM(Z120:AA120)</f>
        <v>0</v>
      </c>
      <c r="AC120" s="91"/>
      <c r="AD120" s="78">
        <v>1</v>
      </c>
      <c r="AE120" s="11">
        <f>SUM(AC120:AD120)</f>
        <v>1</v>
      </c>
      <c r="AF120" s="91"/>
      <c r="AG120" s="78"/>
      <c r="AH120" s="44">
        <f>SUM(AF120:AG120)</f>
        <v>0</v>
      </c>
      <c r="AI120" s="91"/>
      <c r="AJ120" s="78"/>
      <c r="AK120" s="44">
        <f>SUM(AI120:AJ120)</f>
        <v>0</v>
      </c>
      <c r="AL120" s="91"/>
      <c r="AM120" s="78"/>
      <c r="AN120" s="11">
        <f>SUM(AL120:AM120)</f>
        <v>0</v>
      </c>
      <c r="AO120" s="91"/>
      <c r="AP120" s="78"/>
      <c r="AQ120" s="44">
        <f>SUM(AO120:AP120)</f>
        <v>0</v>
      </c>
      <c r="AR120" s="91"/>
      <c r="AS120" s="78"/>
      <c r="AT120" s="44">
        <f>SUM(AR120:AS120)</f>
        <v>0</v>
      </c>
      <c r="AU120" s="91"/>
      <c r="AV120" s="78"/>
      <c r="AW120" s="44">
        <f>SUM(AU120:AV120)</f>
        <v>0</v>
      </c>
      <c r="AX120" s="91"/>
      <c r="AY120" s="78"/>
      <c r="AZ120" s="44">
        <f>SUM(AX120:AY120)</f>
        <v>0</v>
      </c>
      <c r="BA120" s="91"/>
      <c r="BB120" s="78"/>
      <c r="BC120" s="44">
        <f>SUM(BA120:BB120)</f>
        <v>0</v>
      </c>
      <c r="BD120" s="91"/>
      <c r="BE120" s="78"/>
      <c r="BF120" s="44">
        <f>SUM(BD120:BE120)</f>
        <v>0</v>
      </c>
      <c r="BG120" s="91"/>
      <c r="BH120" s="78"/>
      <c r="BI120" s="44">
        <f>SUM(BG120:BH120)</f>
        <v>0</v>
      </c>
      <c r="BJ120" s="91"/>
      <c r="BK120" s="78"/>
      <c r="BL120" s="44">
        <f>SUM(BJ120:BK120)</f>
        <v>0</v>
      </c>
      <c r="BM120" s="105"/>
      <c r="BN120" s="78"/>
      <c r="BO120" s="44">
        <f>SUM(BM120:BN120)</f>
        <v>0</v>
      </c>
      <c r="BP120" s="91"/>
      <c r="BQ120" s="78"/>
      <c r="BR120" s="44">
        <f>SUM(BP120:BQ120)</f>
        <v>0</v>
      </c>
      <c r="BS120" s="91"/>
      <c r="BT120" s="78"/>
      <c r="BU120" s="44">
        <f>SUM(BS120:BT120)</f>
        <v>0</v>
      </c>
      <c r="BV120" s="91"/>
      <c r="BW120" s="78"/>
      <c r="BX120" s="44">
        <f>SUM(BV120:BW120)</f>
        <v>0</v>
      </c>
      <c r="BY120" s="43">
        <f>SUM(BX120,BU120,BR120,BO120,BL120,BI120,BF120,BC120,AZ120,AW120,AT120,AQ120,AN120,AK120,AH120,AE120,AB120,Y120,V120,S120,P120,L120,H120,E120)</f>
        <v>1</v>
      </c>
      <c r="BZ120" s="91"/>
      <c r="CA120" s="78"/>
      <c r="CB120" s="11">
        <f>SUM(BZ120:CA120)</f>
        <v>0</v>
      </c>
      <c r="CC120" s="91"/>
      <c r="CD120" s="78"/>
      <c r="CE120" s="152"/>
      <c r="CF120" s="11">
        <f t="shared" si="281"/>
        <v>0</v>
      </c>
      <c r="CG120" s="91"/>
      <c r="CH120" s="78"/>
      <c r="CI120" s="11">
        <f>SUM(CG120:CH120)</f>
        <v>0</v>
      </c>
      <c r="CJ120" s="136">
        <f t="shared" si="1"/>
        <v>1</v>
      </c>
    </row>
    <row r="121" spans="1:88" x14ac:dyDescent="0.4">
      <c r="A121" s="84" t="s">
        <v>177</v>
      </c>
      <c r="B121" s="47"/>
      <c r="C121" s="105"/>
      <c r="D121" s="78"/>
      <c r="E121" s="11">
        <f t="shared" ref="E121:E122" si="282">SUM(C121:D121)</f>
        <v>0</v>
      </c>
      <c r="F121" s="91"/>
      <c r="G121" s="78"/>
      <c r="H121" s="11">
        <f t="shared" ref="H121:H122" si="283">SUM(F121:G121)</f>
        <v>0</v>
      </c>
      <c r="I121" s="91"/>
      <c r="J121" s="78"/>
      <c r="K121" s="152"/>
      <c r="L121" s="11">
        <f t="shared" si="279"/>
        <v>0</v>
      </c>
      <c r="M121" s="91"/>
      <c r="N121" s="78"/>
      <c r="O121" s="152"/>
      <c r="P121" s="11">
        <f t="shared" si="280"/>
        <v>0</v>
      </c>
      <c r="Q121" s="91"/>
      <c r="R121" s="78"/>
      <c r="S121" s="11">
        <f t="shared" ref="S121:S122" si="284">SUM(Q121:R121)</f>
        <v>0</v>
      </c>
      <c r="T121" s="91"/>
      <c r="U121" s="78"/>
      <c r="V121" s="11">
        <f t="shared" ref="V121:V122" si="285">SUM(T121:U121)</f>
        <v>0</v>
      </c>
      <c r="W121" s="91"/>
      <c r="X121" s="78"/>
      <c r="Y121" s="11">
        <f t="shared" ref="Y121:Y122" si="286">SUM(W121:X121)</f>
        <v>0</v>
      </c>
      <c r="Z121" s="91"/>
      <c r="AA121" s="78"/>
      <c r="AB121" s="44">
        <f t="shared" ref="AB121:AB122" si="287">SUM(Z121:AA121)</f>
        <v>0</v>
      </c>
      <c r="AC121" s="91"/>
      <c r="AD121" s="78"/>
      <c r="AE121" s="11">
        <f t="shared" ref="AE121:AE122" si="288">SUM(AC121:AD121)</f>
        <v>0</v>
      </c>
      <c r="AF121" s="91"/>
      <c r="AG121" s="78">
        <v>1</v>
      </c>
      <c r="AH121" s="44">
        <f t="shared" ref="AH121:AH122" si="289">SUM(AF121:AG121)</f>
        <v>1</v>
      </c>
      <c r="AI121" s="91"/>
      <c r="AJ121" s="78"/>
      <c r="AK121" s="44">
        <f t="shared" ref="AK121:AK122" si="290">SUM(AI121:AJ121)</f>
        <v>0</v>
      </c>
      <c r="AL121" s="91"/>
      <c r="AM121" s="78"/>
      <c r="AN121" s="11">
        <f t="shared" ref="AN121:AN122" si="291">SUM(AL121:AM121)</f>
        <v>0</v>
      </c>
      <c r="AO121" s="91"/>
      <c r="AP121" s="78"/>
      <c r="AQ121" s="44">
        <f t="shared" ref="AQ121:AQ122" si="292">SUM(AO121:AP121)</f>
        <v>0</v>
      </c>
      <c r="AR121" s="91"/>
      <c r="AS121" s="78"/>
      <c r="AT121" s="44">
        <f t="shared" ref="AT121:AT122" si="293">SUM(AR121:AS121)</f>
        <v>0</v>
      </c>
      <c r="AU121" s="91"/>
      <c r="AV121" s="78"/>
      <c r="AW121" s="44">
        <f t="shared" ref="AW121:AW122" si="294">SUM(AU121:AV121)</f>
        <v>0</v>
      </c>
      <c r="AX121" s="91"/>
      <c r="AY121" s="78"/>
      <c r="AZ121" s="44">
        <f t="shared" ref="AZ121:AZ122" si="295">SUM(AX121:AY121)</f>
        <v>0</v>
      </c>
      <c r="BA121" s="91"/>
      <c r="BB121" s="78"/>
      <c r="BC121" s="44">
        <f t="shared" ref="BC121:BC122" si="296">SUM(BA121:BB121)</f>
        <v>0</v>
      </c>
      <c r="BD121" s="91"/>
      <c r="BE121" s="78"/>
      <c r="BF121" s="44">
        <f t="shared" ref="BF121:BF122" si="297">SUM(BD121:BE121)</f>
        <v>0</v>
      </c>
      <c r="BG121" s="91"/>
      <c r="BH121" s="78"/>
      <c r="BI121" s="44">
        <f t="shared" ref="BI121:BI122" si="298">SUM(BG121:BH121)</f>
        <v>0</v>
      </c>
      <c r="BJ121" s="91"/>
      <c r="BK121" s="78"/>
      <c r="BL121" s="44">
        <f t="shared" ref="BL121:BL122" si="299">SUM(BJ121:BK121)</f>
        <v>0</v>
      </c>
      <c r="BM121" s="105"/>
      <c r="BN121" s="78"/>
      <c r="BO121" s="44">
        <f>SUM(BM121:BN121)</f>
        <v>0</v>
      </c>
      <c r="BP121" s="91"/>
      <c r="BQ121" s="78"/>
      <c r="BR121" s="44">
        <f t="shared" ref="BR121:BR122" si="300">SUM(BP121:BQ121)</f>
        <v>0</v>
      </c>
      <c r="BS121" s="91"/>
      <c r="BT121" s="78"/>
      <c r="BU121" s="44">
        <f t="shared" ref="BU121:BU122" si="301">SUM(BS121:BT121)</f>
        <v>0</v>
      </c>
      <c r="BV121" s="91"/>
      <c r="BW121" s="78"/>
      <c r="BX121" s="44">
        <f t="shared" ref="BX121:BX122" si="302">SUM(BV121:BW121)</f>
        <v>0</v>
      </c>
      <c r="BY121" s="43">
        <f>SUM(BX121,BU121,BR121,BO121,BL121,BI121,BF121,BC121,AZ121,AW121,AT121,AQ121,AN121,AK121,AH121,AE121,AB121,Y121,V121,S121,P121,L121,H121,E121)</f>
        <v>1</v>
      </c>
      <c r="BZ121" s="91"/>
      <c r="CA121" s="78"/>
      <c r="CB121" s="11">
        <f t="shared" ref="CB121:CB122" si="303">SUM(BZ121:CA121)</f>
        <v>0</v>
      </c>
      <c r="CC121" s="91"/>
      <c r="CD121" s="78"/>
      <c r="CE121" s="152"/>
      <c r="CF121" s="11">
        <f t="shared" si="281"/>
        <v>0</v>
      </c>
      <c r="CG121" s="91"/>
      <c r="CH121" s="78"/>
      <c r="CI121" s="11">
        <f t="shared" ref="CI121:CI122" si="304">SUM(CG121:CH121)</f>
        <v>0</v>
      </c>
      <c r="CJ121" s="136">
        <f t="shared" si="1"/>
        <v>1</v>
      </c>
    </row>
    <row r="122" spans="1:88" x14ac:dyDescent="0.4">
      <c r="A122" s="84" t="s">
        <v>178</v>
      </c>
      <c r="B122" s="47"/>
      <c r="C122" s="105"/>
      <c r="D122" s="78"/>
      <c r="E122" s="11">
        <f t="shared" si="282"/>
        <v>0</v>
      </c>
      <c r="F122" s="91"/>
      <c r="G122" s="78"/>
      <c r="H122" s="11">
        <f t="shared" si="283"/>
        <v>0</v>
      </c>
      <c r="I122" s="91"/>
      <c r="J122" s="78"/>
      <c r="K122" s="152"/>
      <c r="L122" s="11">
        <f t="shared" si="279"/>
        <v>0</v>
      </c>
      <c r="M122" s="91"/>
      <c r="N122" s="78"/>
      <c r="O122" s="152"/>
      <c r="P122" s="11">
        <f t="shared" si="280"/>
        <v>0</v>
      </c>
      <c r="Q122" s="91"/>
      <c r="R122" s="78"/>
      <c r="S122" s="11">
        <f t="shared" si="284"/>
        <v>0</v>
      </c>
      <c r="T122" s="91"/>
      <c r="U122" s="78"/>
      <c r="V122" s="11">
        <f t="shared" si="285"/>
        <v>0</v>
      </c>
      <c r="W122" s="91"/>
      <c r="X122" s="78"/>
      <c r="Y122" s="11">
        <f t="shared" si="286"/>
        <v>0</v>
      </c>
      <c r="Z122" s="91"/>
      <c r="AA122" s="78"/>
      <c r="AB122" s="44">
        <f t="shared" si="287"/>
        <v>0</v>
      </c>
      <c r="AC122" s="91"/>
      <c r="AD122" s="78"/>
      <c r="AE122" s="11">
        <f t="shared" si="288"/>
        <v>0</v>
      </c>
      <c r="AF122" s="91"/>
      <c r="AG122" s="78"/>
      <c r="AH122" s="44">
        <f t="shared" si="289"/>
        <v>0</v>
      </c>
      <c r="AI122" s="91"/>
      <c r="AJ122" s="78"/>
      <c r="AK122" s="44">
        <f t="shared" si="290"/>
        <v>0</v>
      </c>
      <c r="AL122" s="91"/>
      <c r="AM122" s="78"/>
      <c r="AN122" s="11">
        <f t="shared" si="291"/>
        <v>0</v>
      </c>
      <c r="AO122" s="91"/>
      <c r="AP122" s="78"/>
      <c r="AQ122" s="44">
        <f t="shared" si="292"/>
        <v>0</v>
      </c>
      <c r="AR122" s="91"/>
      <c r="AS122" s="78"/>
      <c r="AT122" s="44">
        <f t="shared" si="293"/>
        <v>0</v>
      </c>
      <c r="AU122" s="91"/>
      <c r="AV122" s="78">
        <v>1</v>
      </c>
      <c r="AW122" s="44">
        <f t="shared" si="294"/>
        <v>1</v>
      </c>
      <c r="AX122" s="91"/>
      <c r="AY122" s="78"/>
      <c r="AZ122" s="44">
        <f t="shared" si="295"/>
        <v>0</v>
      </c>
      <c r="BA122" s="91"/>
      <c r="BB122" s="78"/>
      <c r="BC122" s="44">
        <f t="shared" si="296"/>
        <v>0</v>
      </c>
      <c r="BD122" s="91"/>
      <c r="BE122" s="78"/>
      <c r="BF122" s="44">
        <f t="shared" si="297"/>
        <v>0</v>
      </c>
      <c r="BG122" s="91"/>
      <c r="BH122" s="78"/>
      <c r="BI122" s="44">
        <f t="shared" si="298"/>
        <v>0</v>
      </c>
      <c r="BJ122" s="91"/>
      <c r="BK122" s="78"/>
      <c r="BL122" s="44">
        <f t="shared" si="299"/>
        <v>0</v>
      </c>
      <c r="BM122" s="105"/>
      <c r="BN122" s="78"/>
      <c r="BO122" s="44">
        <f>SUM(BM122:BN122)</f>
        <v>0</v>
      </c>
      <c r="BP122" s="91"/>
      <c r="BQ122" s="78"/>
      <c r="BR122" s="44">
        <f t="shared" si="300"/>
        <v>0</v>
      </c>
      <c r="BS122" s="91"/>
      <c r="BT122" s="78"/>
      <c r="BU122" s="44">
        <f t="shared" si="301"/>
        <v>0</v>
      </c>
      <c r="BV122" s="91"/>
      <c r="BW122" s="78"/>
      <c r="BX122" s="44">
        <f t="shared" si="302"/>
        <v>0</v>
      </c>
      <c r="BY122" s="43">
        <f>SUM(BX122,BU122,BR122,BO122,BL122,BI122,BF122,BC122,AZ122,AW122,AT122,AQ122,AN122,AK122,AH122,AE122,AB122,Y122,V122,S122,P122,L122,H122,E122)</f>
        <v>1</v>
      </c>
      <c r="BZ122" s="91"/>
      <c r="CA122" s="78"/>
      <c r="CB122" s="11">
        <f t="shared" si="303"/>
        <v>0</v>
      </c>
      <c r="CC122" s="91"/>
      <c r="CD122" s="78"/>
      <c r="CE122" s="152"/>
      <c r="CF122" s="11">
        <f t="shared" si="281"/>
        <v>0</v>
      </c>
      <c r="CG122" s="91"/>
      <c r="CH122" s="78"/>
      <c r="CI122" s="11">
        <f t="shared" si="304"/>
        <v>0</v>
      </c>
      <c r="CJ122" s="136">
        <f t="shared" si="1"/>
        <v>1</v>
      </c>
    </row>
    <row r="123" spans="1:88" x14ac:dyDescent="0.4">
      <c r="A123" s="132"/>
      <c r="B123" s="47"/>
      <c r="C123" s="105"/>
      <c r="D123" s="78"/>
      <c r="E123" s="11"/>
      <c r="F123" s="91"/>
      <c r="G123" s="78"/>
      <c r="H123" s="11"/>
      <c r="I123" s="91"/>
      <c r="J123" s="78"/>
      <c r="K123" s="152"/>
      <c r="L123" s="11"/>
      <c r="M123" s="91"/>
      <c r="N123" s="78"/>
      <c r="O123" s="152"/>
      <c r="P123" s="11"/>
      <c r="Q123" s="91"/>
      <c r="R123" s="78"/>
      <c r="S123" s="11"/>
      <c r="T123" s="91"/>
      <c r="U123" s="78"/>
      <c r="V123" s="11"/>
      <c r="W123" s="91"/>
      <c r="X123" s="78"/>
      <c r="Y123" s="11"/>
      <c r="Z123" s="91"/>
      <c r="AA123" s="78"/>
      <c r="AB123" s="44"/>
      <c r="AC123" s="91"/>
      <c r="AD123" s="78"/>
      <c r="AE123" s="11"/>
      <c r="AF123" s="91"/>
      <c r="AG123" s="78"/>
      <c r="AH123" s="44"/>
      <c r="AI123" s="91"/>
      <c r="AJ123" s="78"/>
      <c r="AK123" s="44"/>
      <c r="AL123" s="91"/>
      <c r="AM123" s="78"/>
      <c r="AN123" s="11"/>
      <c r="AO123" s="91"/>
      <c r="AP123" s="78"/>
      <c r="AQ123" s="44"/>
      <c r="AR123" s="91"/>
      <c r="AS123" s="78"/>
      <c r="AT123" s="44"/>
      <c r="AU123" s="91"/>
      <c r="AV123" s="78"/>
      <c r="AW123" s="44"/>
      <c r="AX123" s="91"/>
      <c r="AY123" s="78"/>
      <c r="AZ123" s="44"/>
      <c r="BA123" s="91"/>
      <c r="BB123" s="78"/>
      <c r="BC123" s="44"/>
      <c r="BD123" s="91"/>
      <c r="BE123" s="78"/>
      <c r="BF123" s="44"/>
      <c r="BG123" s="91"/>
      <c r="BH123" s="78"/>
      <c r="BI123" s="44"/>
      <c r="BJ123" s="91"/>
      <c r="BK123" s="78"/>
      <c r="BL123" s="44"/>
      <c r="BM123" s="105"/>
      <c r="BN123" s="78"/>
      <c r="BO123" s="44"/>
      <c r="BP123" s="91"/>
      <c r="BQ123" s="78"/>
      <c r="BR123" s="44"/>
      <c r="BS123" s="91"/>
      <c r="BT123" s="78"/>
      <c r="BU123" s="44"/>
      <c r="BV123" s="91"/>
      <c r="BW123" s="78"/>
      <c r="BX123" s="44"/>
      <c r="BY123" s="43"/>
      <c r="BZ123" s="91"/>
      <c r="CA123" s="78"/>
      <c r="CB123" s="11"/>
      <c r="CC123" s="91"/>
      <c r="CD123" s="78"/>
      <c r="CE123" s="152"/>
      <c r="CF123" s="11"/>
      <c r="CG123" s="91"/>
      <c r="CH123" s="78"/>
      <c r="CI123" s="11"/>
      <c r="CJ123" s="136"/>
    </row>
    <row r="124" spans="1:88" ht="12.75" customHeight="1" x14ac:dyDescent="0.4">
      <c r="A124" s="117" t="s">
        <v>93</v>
      </c>
      <c r="B124" s="76"/>
      <c r="C124" s="106"/>
      <c r="D124" s="79"/>
      <c r="E124" s="69"/>
      <c r="F124" s="92"/>
      <c r="G124" s="79"/>
      <c r="H124" s="69"/>
      <c r="I124" s="92"/>
      <c r="J124" s="79"/>
      <c r="K124" s="82"/>
      <c r="L124" s="69"/>
      <c r="M124" s="92"/>
      <c r="N124" s="79"/>
      <c r="O124" s="82"/>
      <c r="P124" s="69"/>
      <c r="Q124" s="92"/>
      <c r="R124" s="79"/>
      <c r="S124" s="69"/>
      <c r="T124" s="92"/>
      <c r="U124" s="79"/>
      <c r="V124" s="69"/>
      <c r="W124" s="92"/>
      <c r="X124" s="79"/>
      <c r="Y124" s="69"/>
      <c r="Z124" s="92"/>
      <c r="AA124" s="79"/>
      <c r="AB124" s="69"/>
      <c r="AC124" s="92"/>
      <c r="AD124" s="79"/>
      <c r="AE124" s="69"/>
      <c r="AF124" s="92"/>
      <c r="AG124" s="79"/>
      <c r="AH124" s="69"/>
      <c r="AI124" s="92"/>
      <c r="AJ124" s="79"/>
      <c r="AK124" s="69"/>
      <c r="AL124" s="92"/>
      <c r="AM124" s="79"/>
      <c r="AN124" s="69"/>
      <c r="AO124" s="92"/>
      <c r="AP124" s="79"/>
      <c r="AQ124" s="69"/>
      <c r="AR124" s="92"/>
      <c r="AS124" s="79"/>
      <c r="AT124" s="69"/>
      <c r="AU124" s="92"/>
      <c r="AV124" s="79"/>
      <c r="AW124" s="69"/>
      <c r="AX124" s="92"/>
      <c r="AY124" s="79"/>
      <c r="AZ124" s="69"/>
      <c r="BA124" s="92"/>
      <c r="BB124" s="79"/>
      <c r="BC124" s="69"/>
      <c r="BD124" s="92"/>
      <c r="BE124" s="79"/>
      <c r="BF124" s="69"/>
      <c r="BG124" s="92"/>
      <c r="BH124" s="79"/>
      <c r="BI124" s="69"/>
      <c r="BJ124" s="92"/>
      <c r="BK124" s="79"/>
      <c r="BL124" s="69"/>
      <c r="BM124" s="106"/>
      <c r="BN124" s="79"/>
      <c r="BO124" s="69"/>
      <c r="BP124" s="92"/>
      <c r="BQ124" s="79"/>
      <c r="BR124" s="69"/>
      <c r="BS124" s="92"/>
      <c r="BT124" s="79"/>
      <c r="BU124" s="69"/>
      <c r="BV124" s="92"/>
      <c r="BW124" s="79"/>
      <c r="BX124" s="69"/>
      <c r="BY124" s="77"/>
      <c r="BZ124" s="92"/>
      <c r="CA124" s="79"/>
      <c r="CB124" s="69"/>
      <c r="CC124" s="92"/>
      <c r="CD124" s="79"/>
      <c r="CE124" s="82"/>
      <c r="CF124" s="69"/>
      <c r="CG124" s="92"/>
      <c r="CH124" s="79"/>
      <c r="CI124" s="69"/>
      <c r="CJ124" s="140"/>
    </row>
    <row r="125" spans="1:88" x14ac:dyDescent="0.4">
      <c r="A125" s="84" t="s">
        <v>100</v>
      </c>
      <c r="B125" s="87"/>
      <c r="C125" s="105">
        <v>6</v>
      </c>
      <c r="D125" s="78">
        <v>6</v>
      </c>
      <c r="E125" s="11">
        <f t="shared" ref="E125" si="305">SUM(C125:D125)</f>
        <v>12</v>
      </c>
      <c r="F125" s="91">
        <v>4</v>
      </c>
      <c r="G125" s="78">
        <v>7</v>
      </c>
      <c r="H125" s="11">
        <f t="shared" ref="H125" si="306">SUM(F125:G125)</f>
        <v>11</v>
      </c>
      <c r="I125" s="91">
        <v>46</v>
      </c>
      <c r="J125" s="78">
        <v>111</v>
      </c>
      <c r="K125" s="152">
        <v>2</v>
      </c>
      <c r="L125" s="11">
        <f t="shared" ref="L125:L136" si="307">SUM(I125:K125)</f>
        <v>159</v>
      </c>
      <c r="M125" s="91"/>
      <c r="N125" s="78"/>
      <c r="O125" s="152"/>
      <c r="P125" s="11">
        <f t="shared" ref="P125:P136" si="308">SUM(M125:O125)</f>
        <v>0</v>
      </c>
      <c r="Q125" s="91">
        <v>1</v>
      </c>
      <c r="R125" s="78">
        <v>5</v>
      </c>
      <c r="S125" s="11">
        <f t="shared" si="0"/>
        <v>6</v>
      </c>
      <c r="T125" s="91">
        <v>1</v>
      </c>
      <c r="U125" s="78">
        <v>7</v>
      </c>
      <c r="V125" s="11">
        <f t="shared" ref="V125" si="309">SUM(T125:U125)</f>
        <v>8</v>
      </c>
      <c r="W125" s="91"/>
      <c r="X125" s="78"/>
      <c r="Y125" s="11">
        <f t="shared" ref="Y125" si="310">SUM(W125:X125)</f>
        <v>0</v>
      </c>
      <c r="Z125" s="91">
        <v>2</v>
      </c>
      <c r="AA125" s="78">
        <v>20</v>
      </c>
      <c r="AB125" s="11">
        <f t="shared" ref="AB125" si="311">SUM(Z125:AA125)</f>
        <v>22</v>
      </c>
      <c r="AC125" s="91">
        <v>2</v>
      </c>
      <c r="AD125" s="78">
        <v>14</v>
      </c>
      <c r="AE125" s="11">
        <f t="shared" ref="AE125" si="312">SUM(AC125:AD125)</f>
        <v>16</v>
      </c>
      <c r="AF125" s="91">
        <v>1</v>
      </c>
      <c r="AG125" s="78">
        <v>15</v>
      </c>
      <c r="AH125" s="11">
        <f t="shared" ref="AH125" si="313">SUM(AF125:AG125)</f>
        <v>16</v>
      </c>
      <c r="AI125" s="91"/>
      <c r="AJ125" s="78"/>
      <c r="AK125" s="11">
        <f t="shared" ref="AK125" si="314">SUM(AI125:AJ125)</f>
        <v>0</v>
      </c>
      <c r="AL125" s="91">
        <v>0</v>
      </c>
      <c r="AM125" s="78">
        <v>0</v>
      </c>
      <c r="AN125" s="11">
        <f t="shared" ref="AN125" si="315">SUM(AL125:AM125)</f>
        <v>0</v>
      </c>
      <c r="AO125" s="91"/>
      <c r="AP125" s="78"/>
      <c r="AQ125" s="11">
        <f t="shared" ref="AQ125" si="316">SUM(AO125:AP125)</f>
        <v>0</v>
      </c>
      <c r="AR125" s="91"/>
      <c r="AS125" s="78"/>
      <c r="AT125" s="11">
        <f t="shared" ref="AT125" si="317">SUM(AR125:AS125)</f>
        <v>0</v>
      </c>
      <c r="AU125" s="91">
        <v>1</v>
      </c>
      <c r="AV125" s="78">
        <v>7</v>
      </c>
      <c r="AW125" s="11">
        <f t="shared" ref="AW125" si="318">SUM(AU125:AV125)</f>
        <v>8</v>
      </c>
      <c r="AX125" s="91">
        <v>1</v>
      </c>
      <c r="AY125" s="78">
        <v>5</v>
      </c>
      <c r="AZ125" s="44">
        <f>SUM(AX125:AY125)</f>
        <v>6</v>
      </c>
      <c r="BA125" s="91">
        <v>3</v>
      </c>
      <c r="BB125" s="78">
        <v>8</v>
      </c>
      <c r="BC125" s="44">
        <f>SUM(BA125:BB125)</f>
        <v>11</v>
      </c>
      <c r="BD125" s="91">
        <v>0</v>
      </c>
      <c r="BE125" s="78">
        <v>7</v>
      </c>
      <c r="BF125" s="44">
        <f>SUM(BD125:BE125)</f>
        <v>7</v>
      </c>
      <c r="BG125" s="91">
        <v>0</v>
      </c>
      <c r="BH125" s="78">
        <v>2</v>
      </c>
      <c r="BI125" s="44">
        <f>SUM(BG125:BH125)</f>
        <v>2</v>
      </c>
      <c r="BJ125" s="91"/>
      <c r="BK125" s="78"/>
      <c r="BL125" s="44">
        <f>SUM(BJ125:BK125)</f>
        <v>0</v>
      </c>
      <c r="BM125" s="105">
        <v>2</v>
      </c>
      <c r="BN125" s="78">
        <v>4</v>
      </c>
      <c r="BO125" s="44">
        <f t="shared" ref="BO125:BO136" si="319">SUM(BM125:BN125)</f>
        <v>6</v>
      </c>
      <c r="BP125" s="91">
        <v>0</v>
      </c>
      <c r="BQ125" s="78">
        <v>5</v>
      </c>
      <c r="BR125" s="44">
        <f>SUM(BP125:BQ125)</f>
        <v>5</v>
      </c>
      <c r="BS125" s="91">
        <v>3</v>
      </c>
      <c r="BT125" s="78">
        <v>2</v>
      </c>
      <c r="BU125" s="44">
        <f>SUM(BS125:BT125)</f>
        <v>5</v>
      </c>
      <c r="BV125" s="91"/>
      <c r="BW125" s="78"/>
      <c r="BX125" s="44">
        <f>SUM(BV125:BW125)</f>
        <v>0</v>
      </c>
      <c r="BY125" s="43">
        <f t="shared" ref="BY125:BY136" si="320">SUM(BX125,BU125,BR125,BO125,BL125,BI125,BF125,BC125,AZ125,AW125,AT125,AQ125,AN125,AK125,AH125,AE125,AB125,Y125,V125,S125,P125,L125,H125,E125)</f>
        <v>300</v>
      </c>
      <c r="BZ125" s="91"/>
      <c r="CA125" s="78"/>
      <c r="CB125" s="11">
        <f t="shared" ref="CB125" si="321">SUM(BZ125:CA125)</f>
        <v>0</v>
      </c>
      <c r="CC125" s="91"/>
      <c r="CD125" s="78">
        <v>4</v>
      </c>
      <c r="CE125" s="152"/>
      <c r="CF125" s="11">
        <f t="shared" ref="CF125:CF136" si="322">SUM(CC125:CE125)</f>
        <v>4</v>
      </c>
      <c r="CG125" s="91"/>
      <c r="CH125" s="78"/>
      <c r="CI125" s="11">
        <f t="shared" ref="CI125" si="323">SUM(CG125:CH125)</f>
        <v>0</v>
      </c>
      <c r="CJ125" s="136">
        <f t="shared" ref="CJ125:CJ136" si="324">SUM(BY125,CB125,CF125,CI125)</f>
        <v>304</v>
      </c>
    </row>
    <row r="126" spans="1:88" x14ac:dyDescent="0.4">
      <c r="A126" s="84" t="s">
        <v>179</v>
      </c>
      <c r="B126" s="47"/>
      <c r="C126" s="105"/>
      <c r="D126" s="78"/>
      <c r="E126" s="11">
        <f>SUM(C126:D126)</f>
        <v>0</v>
      </c>
      <c r="F126" s="91"/>
      <c r="G126" s="78"/>
      <c r="H126" s="11">
        <f>SUM(F126:G126)</f>
        <v>0</v>
      </c>
      <c r="I126" s="91"/>
      <c r="J126" s="78">
        <v>1</v>
      </c>
      <c r="K126" s="152"/>
      <c r="L126" s="11">
        <f t="shared" si="307"/>
        <v>1</v>
      </c>
      <c r="M126" s="91"/>
      <c r="N126" s="78"/>
      <c r="O126" s="152"/>
      <c r="P126" s="11">
        <f t="shared" si="308"/>
        <v>0</v>
      </c>
      <c r="Q126" s="91"/>
      <c r="R126" s="78"/>
      <c r="S126" s="11">
        <f t="shared" si="0"/>
        <v>0</v>
      </c>
      <c r="T126" s="91"/>
      <c r="U126" s="78"/>
      <c r="V126" s="11">
        <f>SUM(T126:U126)</f>
        <v>0</v>
      </c>
      <c r="W126" s="91"/>
      <c r="X126" s="78"/>
      <c r="Y126" s="11">
        <f>SUM(W126:X126)</f>
        <v>0</v>
      </c>
      <c r="Z126" s="91"/>
      <c r="AA126" s="78"/>
      <c r="AB126" s="44">
        <f>SUM(Z126:AA126)</f>
        <v>0</v>
      </c>
      <c r="AC126" s="91"/>
      <c r="AD126" s="78"/>
      <c r="AE126" s="11">
        <f>SUM(AC126:AD126)</f>
        <v>0</v>
      </c>
      <c r="AF126" s="91"/>
      <c r="AG126" s="78"/>
      <c r="AH126" s="44">
        <f>SUM(AF126:AG126)</f>
        <v>0</v>
      </c>
      <c r="AI126" s="91"/>
      <c r="AJ126" s="78"/>
      <c r="AK126" s="44">
        <f>SUM(AI126:AJ126)</f>
        <v>0</v>
      </c>
      <c r="AL126" s="91"/>
      <c r="AM126" s="78"/>
      <c r="AN126" s="11">
        <f>SUM(AL126:AM126)</f>
        <v>0</v>
      </c>
      <c r="AO126" s="91"/>
      <c r="AP126" s="78"/>
      <c r="AQ126" s="44">
        <f>SUM(AO126:AP126)</f>
        <v>0</v>
      </c>
      <c r="AR126" s="91"/>
      <c r="AS126" s="78"/>
      <c r="AT126" s="44">
        <f>SUM(AR126:AS126)</f>
        <v>0</v>
      </c>
      <c r="AU126" s="91"/>
      <c r="AV126" s="78"/>
      <c r="AW126" s="44">
        <f>SUM(AU126:AV126)</f>
        <v>0</v>
      </c>
      <c r="AX126" s="91"/>
      <c r="AY126" s="78"/>
      <c r="AZ126" s="44">
        <f>SUM(AX126:AY126)</f>
        <v>0</v>
      </c>
      <c r="BA126" s="91"/>
      <c r="BB126" s="78"/>
      <c r="BC126" s="44">
        <f>SUM(BA126:BB126)</f>
        <v>0</v>
      </c>
      <c r="BD126" s="91"/>
      <c r="BE126" s="78"/>
      <c r="BF126" s="44">
        <f>SUM(BD126:BE126)</f>
        <v>0</v>
      </c>
      <c r="BG126" s="91"/>
      <c r="BH126" s="78"/>
      <c r="BI126" s="44">
        <f>SUM(BG126:BH126)</f>
        <v>0</v>
      </c>
      <c r="BJ126" s="91"/>
      <c r="BK126" s="78"/>
      <c r="BL126" s="44">
        <f>SUM(BJ126:BK126)</f>
        <v>0</v>
      </c>
      <c r="BM126" s="105"/>
      <c r="BN126" s="78"/>
      <c r="BO126" s="44">
        <f t="shared" si="319"/>
        <v>0</v>
      </c>
      <c r="BP126" s="91"/>
      <c r="BQ126" s="78"/>
      <c r="BR126" s="44">
        <f>SUM(BP126:BQ126)</f>
        <v>0</v>
      </c>
      <c r="BS126" s="91"/>
      <c r="BT126" s="78"/>
      <c r="BU126" s="44">
        <f>SUM(BS126:BT126)</f>
        <v>0</v>
      </c>
      <c r="BV126" s="91"/>
      <c r="BW126" s="78"/>
      <c r="BX126" s="44">
        <f>SUM(BV126:BW126)</f>
        <v>0</v>
      </c>
      <c r="BY126" s="43">
        <f t="shared" si="320"/>
        <v>1</v>
      </c>
      <c r="BZ126" s="91"/>
      <c r="CA126" s="78"/>
      <c r="CB126" s="11">
        <f>SUM(BZ126:CA126)</f>
        <v>0</v>
      </c>
      <c r="CC126" s="91"/>
      <c r="CD126" s="78"/>
      <c r="CE126" s="152"/>
      <c r="CF126" s="11">
        <f t="shared" si="322"/>
        <v>0</v>
      </c>
      <c r="CG126" s="91"/>
      <c r="CH126" s="78"/>
      <c r="CI126" s="11">
        <f>SUM(CG126:CH126)</f>
        <v>0</v>
      </c>
      <c r="CJ126" s="136">
        <f t="shared" si="324"/>
        <v>1</v>
      </c>
    </row>
    <row r="127" spans="1:88" x14ac:dyDescent="0.4">
      <c r="A127" s="84" t="s">
        <v>95</v>
      </c>
      <c r="B127" s="47"/>
      <c r="C127" s="105"/>
      <c r="D127" s="78"/>
      <c r="E127" s="11">
        <f t="shared" ref="E127:E136" si="325">SUM(C127:D127)</f>
        <v>0</v>
      </c>
      <c r="F127" s="91"/>
      <c r="G127" s="78"/>
      <c r="H127" s="11">
        <f t="shared" ref="H127:H136" si="326">SUM(F127:G127)</f>
        <v>0</v>
      </c>
      <c r="I127" s="91"/>
      <c r="J127" s="78">
        <v>1</v>
      </c>
      <c r="K127" s="152"/>
      <c r="L127" s="11">
        <f t="shared" si="307"/>
        <v>1</v>
      </c>
      <c r="M127" s="91"/>
      <c r="N127" s="78"/>
      <c r="O127" s="152"/>
      <c r="P127" s="11">
        <f t="shared" si="308"/>
        <v>0</v>
      </c>
      <c r="Q127" s="91"/>
      <c r="R127" s="78"/>
      <c r="S127" s="11">
        <f t="shared" ref="S127:S136" si="327">SUM(Q127:R127)</f>
        <v>0</v>
      </c>
      <c r="T127" s="91"/>
      <c r="U127" s="78"/>
      <c r="V127" s="11">
        <f t="shared" ref="V127:V136" si="328">SUM(T127:U127)</f>
        <v>0</v>
      </c>
      <c r="W127" s="91"/>
      <c r="X127" s="78"/>
      <c r="Y127" s="11">
        <f t="shared" ref="Y127:Y136" si="329">SUM(W127:X127)</f>
        <v>0</v>
      </c>
      <c r="Z127" s="91"/>
      <c r="AA127" s="78"/>
      <c r="AB127" s="44">
        <f t="shared" ref="AB127:AB136" si="330">SUM(Z127:AA127)</f>
        <v>0</v>
      </c>
      <c r="AC127" s="91"/>
      <c r="AD127" s="78"/>
      <c r="AE127" s="11">
        <f t="shared" ref="AE127:AE136" si="331">SUM(AC127:AD127)</f>
        <v>0</v>
      </c>
      <c r="AF127" s="91"/>
      <c r="AG127" s="78"/>
      <c r="AH127" s="44">
        <f t="shared" ref="AH127:AH136" si="332">SUM(AF127:AG127)</f>
        <v>0</v>
      </c>
      <c r="AI127" s="91"/>
      <c r="AJ127" s="78"/>
      <c r="AK127" s="44">
        <f t="shared" ref="AK127:AK136" si="333">SUM(AI127:AJ127)</f>
        <v>0</v>
      </c>
      <c r="AL127" s="91"/>
      <c r="AM127" s="78"/>
      <c r="AN127" s="11">
        <f t="shared" ref="AN127:AN136" si="334">SUM(AL127:AM127)</f>
        <v>0</v>
      </c>
      <c r="AO127" s="91"/>
      <c r="AP127" s="78"/>
      <c r="AQ127" s="44">
        <f t="shared" ref="AQ127:AQ136" si="335">SUM(AO127:AP127)</f>
        <v>0</v>
      </c>
      <c r="AR127" s="91"/>
      <c r="AS127" s="78"/>
      <c r="AT127" s="44">
        <f t="shared" ref="AT127:AT136" si="336">SUM(AR127:AS127)</f>
        <v>0</v>
      </c>
      <c r="AU127" s="91"/>
      <c r="AV127" s="78"/>
      <c r="AW127" s="44">
        <f t="shared" ref="AW127:AW136" si="337">SUM(AU127:AV127)</f>
        <v>0</v>
      </c>
      <c r="AX127" s="91"/>
      <c r="AY127" s="78"/>
      <c r="AZ127" s="44">
        <f t="shared" ref="AZ127:AZ136" si="338">SUM(AX127:AY127)</f>
        <v>0</v>
      </c>
      <c r="BA127" s="91"/>
      <c r="BB127" s="78"/>
      <c r="BC127" s="44">
        <f t="shared" ref="BC127:BC136" si="339">SUM(BA127:BB127)</f>
        <v>0</v>
      </c>
      <c r="BD127" s="91"/>
      <c r="BE127" s="78"/>
      <c r="BF127" s="44">
        <f t="shared" ref="BF127:BF136" si="340">SUM(BD127:BE127)</f>
        <v>0</v>
      </c>
      <c r="BG127" s="91"/>
      <c r="BH127" s="78"/>
      <c r="BI127" s="44">
        <f t="shared" ref="BI127:BI136" si="341">SUM(BG127:BH127)</f>
        <v>0</v>
      </c>
      <c r="BJ127" s="91"/>
      <c r="BK127" s="78"/>
      <c r="BL127" s="44">
        <f t="shared" ref="BL127:BL136" si="342">SUM(BJ127:BK127)</f>
        <v>0</v>
      </c>
      <c r="BM127" s="105"/>
      <c r="BN127" s="78"/>
      <c r="BO127" s="44">
        <f t="shared" si="319"/>
        <v>0</v>
      </c>
      <c r="BP127" s="91"/>
      <c r="BQ127" s="78"/>
      <c r="BR127" s="44">
        <f t="shared" ref="BR127:BR136" si="343">SUM(BP127:BQ127)</f>
        <v>0</v>
      </c>
      <c r="BS127" s="91"/>
      <c r="BT127" s="78"/>
      <c r="BU127" s="44">
        <f t="shared" ref="BU127:BU136" si="344">SUM(BS127:BT127)</f>
        <v>0</v>
      </c>
      <c r="BV127" s="91"/>
      <c r="BW127" s="78"/>
      <c r="BX127" s="44">
        <f t="shared" ref="BX127:BX136" si="345">SUM(BV127:BW127)</f>
        <v>0</v>
      </c>
      <c r="BY127" s="43">
        <f t="shared" si="320"/>
        <v>1</v>
      </c>
      <c r="BZ127" s="91"/>
      <c r="CA127" s="78"/>
      <c r="CB127" s="11">
        <f t="shared" ref="CB127:CB136" si="346">SUM(BZ127:CA127)</f>
        <v>0</v>
      </c>
      <c r="CC127" s="91"/>
      <c r="CD127" s="78"/>
      <c r="CE127" s="152"/>
      <c r="CF127" s="11">
        <f t="shared" si="322"/>
        <v>0</v>
      </c>
      <c r="CG127" s="91"/>
      <c r="CH127" s="78"/>
      <c r="CI127" s="11">
        <f t="shared" ref="CI127:CI136" si="347">SUM(CG127:CH127)</f>
        <v>0</v>
      </c>
      <c r="CJ127" s="136">
        <f t="shared" si="324"/>
        <v>1</v>
      </c>
    </row>
    <row r="128" spans="1:88" x14ac:dyDescent="0.4">
      <c r="A128" s="84" t="s">
        <v>180</v>
      </c>
      <c r="B128" s="47"/>
      <c r="C128" s="105"/>
      <c r="D128" s="78"/>
      <c r="E128" s="11">
        <f t="shared" si="325"/>
        <v>0</v>
      </c>
      <c r="F128" s="91"/>
      <c r="G128" s="78"/>
      <c r="H128" s="11">
        <f t="shared" si="326"/>
        <v>0</v>
      </c>
      <c r="I128" s="91"/>
      <c r="J128" s="78"/>
      <c r="K128" s="152"/>
      <c r="L128" s="11">
        <f t="shared" si="307"/>
        <v>0</v>
      </c>
      <c r="M128" s="91"/>
      <c r="N128" s="78"/>
      <c r="O128" s="152"/>
      <c r="P128" s="11">
        <f t="shared" si="308"/>
        <v>0</v>
      </c>
      <c r="Q128" s="91"/>
      <c r="R128" s="78"/>
      <c r="S128" s="11">
        <f t="shared" si="327"/>
        <v>0</v>
      </c>
      <c r="T128" s="91"/>
      <c r="U128" s="78"/>
      <c r="V128" s="11">
        <f t="shared" si="328"/>
        <v>0</v>
      </c>
      <c r="W128" s="91"/>
      <c r="X128" s="78"/>
      <c r="Y128" s="11">
        <f t="shared" si="329"/>
        <v>0</v>
      </c>
      <c r="Z128" s="91"/>
      <c r="AA128" s="78"/>
      <c r="AB128" s="44">
        <f t="shared" si="330"/>
        <v>0</v>
      </c>
      <c r="AC128" s="91"/>
      <c r="AD128" s="78"/>
      <c r="AE128" s="11">
        <f t="shared" si="331"/>
        <v>0</v>
      </c>
      <c r="AF128" s="91"/>
      <c r="AG128" s="78"/>
      <c r="AH128" s="44">
        <f t="shared" si="332"/>
        <v>0</v>
      </c>
      <c r="AI128" s="91"/>
      <c r="AJ128" s="78"/>
      <c r="AK128" s="44">
        <f t="shared" si="333"/>
        <v>0</v>
      </c>
      <c r="AL128" s="91"/>
      <c r="AM128" s="78"/>
      <c r="AN128" s="11">
        <f t="shared" si="334"/>
        <v>0</v>
      </c>
      <c r="AO128" s="91"/>
      <c r="AP128" s="78"/>
      <c r="AQ128" s="44">
        <f t="shared" si="335"/>
        <v>0</v>
      </c>
      <c r="AR128" s="91"/>
      <c r="AS128" s="78"/>
      <c r="AT128" s="44">
        <f t="shared" si="336"/>
        <v>0</v>
      </c>
      <c r="AU128" s="91"/>
      <c r="AV128" s="78"/>
      <c r="AW128" s="44">
        <f t="shared" si="337"/>
        <v>0</v>
      </c>
      <c r="AX128" s="91">
        <v>1</v>
      </c>
      <c r="AY128" s="78"/>
      <c r="AZ128" s="44">
        <f t="shared" si="338"/>
        <v>1</v>
      </c>
      <c r="BA128" s="91"/>
      <c r="BB128" s="78"/>
      <c r="BC128" s="44">
        <f t="shared" si="339"/>
        <v>0</v>
      </c>
      <c r="BD128" s="91"/>
      <c r="BE128" s="78"/>
      <c r="BF128" s="44">
        <f t="shared" si="340"/>
        <v>0</v>
      </c>
      <c r="BG128" s="91"/>
      <c r="BH128" s="78"/>
      <c r="BI128" s="44">
        <f t="shared" si="341"/>
        <v>0</v>
      </c>
      <c r="BJ128" s="91"/>
      <c r="BK128" s="78"/>
      <c r="BL128" s="44">
        <f t="shared" si="342"/>
        <v>0</v>
      </c>
      <c r="BM128" s="105"/>
      <c r="BN128" s="78"/>
      <c r="BO128" s="44">
        <f t="shared" si="319"/>
        <v>0</v>
      </c>
      <c r="BP128" s="91"/>
      <c r="BQ128" s="78"/>
      <c r="BR128" s="44">
        <f t="shared" si="343"/>
        <v>0</v>
      </c>
      <c r="BS128" s="91"/>
      <c r="BT128" s="78"/>
      <c r="BU128" s="44">
        <f t="shared" si="344"/>
        <v>0</v>
      </c>
      <c r="BV128" s="91"/>
      <c r="BW128" s="78"/>
      <c r="BX128" s="44">
        <f t="shared" si="345"/>
        <v>0</v>
      </c>
      <c r="BY128" s="43">
        <f t="shared" si="320"/>
        <v>1</v>
      </c>
      <c r="BZ128" s="91"/>
      <c r="CA128" s="78"/>
      <c r="CB128" s="11">
        <f t="shared" si="346"/>
        <v>0</v>
      </c>
      <c r="CC128" s="91"/>
      <c r="CD128" s="78"/>
      <c r="CE128" s="152"/>
      <c r="CF128" s="11">
        <f t="shared" si="322"/>
        <v>0</v>
      </c>
      <c r="CG128" s="91"/>
      <c r="CH128" s="78"/>
      <c r="CI128" s="11">
        <f t="shared" si="347"/>
        <v>0</v>
      </c>
      <c r="CJ128" s="136">
        <f t="shared" si="324"/>
        <v>1</v>
      </c>
    </row>
    <row r="129" spans="1:88" x14ac:dyDescent="0.4">
      <c r="A129" s="84" t="s">
        <v>181</v>
      </c>
      <c r="B129" s="47"/>
      <c r="C129" s="105"/>
      <c r="D129" s="78"/>
      <c r="E129" s="11">
        <f t="shared" si="325"/>
        <v>0</v>
      </c>
      <c r="F129" s="91"/>
      <c r="G129" s="78"/>
      <c r="H129" s="11">
        <f t="shared" si="326"/>
        <v>0</v>
      </c>
      <c r="I129" s="91">
        <v>1</v>
      </c>
      <c r="J129" s="78"/>
      <c r="K129" s="152"/>
      <c r="L129" s="11">
        <f t="shared" si="307"/>
        <v>1</v>
      </c>
      <c r="M129" s="91"/>
      <c r="N129" s="78"/>
      <c r="O129" s="152"/>
      <c r="P129" s="11">
        <f t="shared" si="308"/>
        <v>0</v>
      </c>
      <c r="Q129" s="91"/>
      <c r="R129" s="78"/>
      <c r="S129" s="11">
        <f t="shared" si="327"/>
        <v>0</v>
      </c>
      <c r="T129" s="91"/>
      <c r="U129" s="78"/>
      <c r="V129" s="11">
        <f t="shared" si="328"/>
        <v>0</v>
      </c>
      <c r="W129" s="91"/>
      <c r="X129" s="78"/>
      <c r="Y129" s="11">
        <f t="shared" si="329"/>
        <v>0</v>
      </c>
      <c r="Z129" s="91"/>
      <c r="AA129" s="78"/>
      <c r="AB129" s="44">
        <f t="shared" si="330"/>
        <v>0</v>
      </c>
      <c r="AC129" s="91"/>
      <c r="AD129" s="78"/>
      <c r="AE129" s="11">
        <f t="shared" si="331"/>
        <v>0</v>
      </c>
      <c r="AF129" s="91"/>
      <c r="AG129" s="78"/>
      <c r="AH129" s="44">
        <f t="shared" si="332"/>
        <v>0</v>
      </c>
      <c r="AI129" s="91"/>
      <c r="AJ129" s="78"/>
      <c r="AK129" s="44">
        <f t="shared" si="333"/>
        <v>0</v>
      </c>
      <c r="AL129" s="91"/>
      <c r="AM129" s="78"/>
      <c r="AN129" s="11">
        <f t="shared" si="334"/>
        <v>0</v>
      </c>
      <c r="AO129" s="91"/>
      <c r="AP129" s="78"/>
      <c r="AQ129" s="44">
        <f t="shared" si="335"/>
        <v>0</v>
      </c>
      <c r="AR129" s="91"/>
      <c r="AS129" s="78"/>
      <c r="AT129" s="44">
        <f t="shared" si="336"/>
        <v>0</v>
      </c>
      <c r="AU129" s="91"/>
      <c r="AV129" s="78"/>
      <c r="AW129" s="44">
        <f t="shared" si="337"/>
        <v>0</v>
      </c>
      <c r="AX129" s="91"/>
      <c r="AY129" s="78"/>
      <c r="AZ129" s="44">
        <f t="shared" si="338"/>
        <v>0</v>
      </c>
      <c r="BA129" s="91"/>
      <c r="BB129" s="78"/>
      <c r="BC129" s="44">
        <f t="shared" si="339"/>
        <v>0</v>
      </c>
      <c r="BD129" s="91"/>
      <c r="BE129" s="78"/>
      <c r="BF129" s="44">
        <f t="shared" si="340"/>
        <v>0</v>
      </c>
      <c r="BG129" s="91"/>
      <c r="BH129" s="78"/>
      <c r="BI129" s="44">
        <f t="shared" si="341"/>
        <v>0</v>
      </c>
      <c r="BJ129" s="91"/>
      <c r="BK129" s="78"/>
      <c r="BL129" s="44">
        <f t="shared" si="342"/>
        <v>0</v>
      </c>
      <c r="BM129" s="105"/>
      <c r="BN129" s="78"/>
      <c r="BO129" s="44">
        <f t="shared" si="319"/>
        <v>0</v>
      </c>
      <c r="BP129" s="91"/>
      <c r="BQ129" s="78"/>
      <c r="BR129" s="44">
        <f t="shared" si="343"/>
        <v>0</v>
      </c>
      <c r="BS129" s="91"/>
      <c r="BT129" s="78"/>
      <c r="BU129" s="44">
        <f t="shared" si="344"/>
        <v>0</v>
      </c>
      <c r="BV129" s="91"/>
      <c r="BW129" s="78"/>
      <c r="BX129" s="44">
        <f t="shared" si="345"/>
        <v>0</v>
      </c>
      <c r="BY129" s="43">
        <f t="shared" si="320"/>
        <v>1</v>
      </c>
      <c r="BZ129" s="91"/>
      <c r="CA129" s="78"/>
      <c r="CB129" s="11">
        <f t="shared" si="346"/>
        <v>0</v>
      </c>
      <c r="CC129" s="91"/>
      <c r="CD129" s="78"/>
      <c r="CE129" s="152"/>
      <c r="CF129" s="11">
        <f t="shared" si="322"/>
        <v>0</v>
      </c>
      <c r="CG129" s="91"/>
      <c r="CH129" s="78"/>
      <c r="CI129" s="11">
        <f t="shared" si="347"/>
        <v>0</v>
      </c>
      <c r="CJ129" s="136">
        <f t="shared" si="324"/>
        <v>1</v>
      </c>
    </row>
    <row r="130" spans="1:88" x14ac:dyDescent="0.4">
      <c r="A130" s="84" t="s">
        <v>182</v>
      </c>
      <c r="B130" s="47"/>
      <c r="C130" s="105"/>
      <c r="D130" s="78"/>
      <c r="E130" s="11">
        <f t="shared" si="325"/>
        <v>0</v>
      </c>
      <c r="F130" s="91"/>
      <c r="G130" s="78"/>
      <c r="H130" s="11">
        <f t="shared" si="326"/>
        <v>0</v>
      </c>
      <c r="I130" s="91"/>
      <c r="J130" s="78">
        <v>1</v>
      </c>
      <c r="K130" s="152"/>
      <c r="L130" s="11">
        <f t="shared" si="307"/>
        <v>1</v>
      </c>
      <c r="M130" s="91"/>
      <c r="N130" s="78"/>
      <c r="O130" s="152"/>
      <c r="P130" s="11">
        <f t="shared" si="308"/>
        <v>0</v>
      </c>
      <c r="Q130" s="91"/>
      <c r="R130" s="78"/>
      <c r="S130" s="11">
        <f t="shared" si="327"/>
        <v>0</v>
      </c>
      <c r="T130" s="91"/>
      <c r="U130" s="78"/>
      <c r="V130" s="11">
        <f t="shared" si="328"/>
        <v>0</v>
      </c>
      <c r="W130" s="91"/>
      <c r="X130" s="78"/>
      <c r="Y130" s="11">
        <f t="shared" si="329"/>
        <v>0</v>
      </c>
      <c r="Z130" s="91"/>
      <c r="AA130" s="78"/>
      <c r="AB130" s="44">
        <f t="shared" si="330"/>
        <v>0</v>
      </c>
      <c r="AC130" s="91"/>
      <c r="AD130" s="78"/>
      <c r="AE130" s="11">
        <f t="shared" si="331"/>
        <v>0</v>
      </c>
      <c r="AF130" s="91"/>
      <c r="AG130" s="78"/>
      <c r="AH130" s="44">
        <f t="shared" si="332"/>
        <v>0</v>
      </c>
      <c r="AI130" s="91"/>
      <c r="AJ130" s="78"/>
      <c r="AK130" s="44">
        <f t="shared" si="333"/>
        <v>0</v>
      </c>
      <c r="AL130" s="91"/>
      <c r="AM130" s="78"/>
      <c r="AN130" s="11">
        <f t="shared" si="334"/>
        <v>0</v>
      </c>
      <c r="AO130" s="91"/>
      <c r="AP130" s="78"/>
      <c r="AQ130" s="44">
        <f t="shared" si="335"/>
        <v>0</v>
      </c>
      <c r="AR130" s="91"/>
      <c r="AS130" s="78"/>
      <c r="AT130" s="44">
        <f t="shared" si="336"/>
        <v>0</v>
      </c>
      <c r="AU130" s="91"/>
      <c r="AV130" s="78"/>
      <c r="AW130" s="44">
        <f t="shared" si="337"/>
        <v>0</v>
      </c>
      <c r="AX130" s="91"/>
      <c r="AY130" s="78"/>
      <c r="AZ130" s="44">
        <f t="shared" si="338"/>
        <v>0</v>
      </c>
      <c r="BA130" s="91"/>
      <c r="BB130" s="78"/>
      <c r="BC130" s="44">
        <f t="shared" si="339"/>
        <v>0</v>
      </c>
      <c r="BD130" s="91"/>
      <c r="BE130" s="78"/>
      <c r="BF130" s="44">
        <f t="shared" si="340"/>
        <v>0</v>
      </c>
      <c r="BG130" s="91"/>
      <c r="BH130" s="78"/>
      <c r="BI130" s="44">
        <f t="shared" si="341"/>
        <v>0</v>
      </c>
      <c r="BJ130" s="91"/>
      <c r="BK130" s="78"/>
      <c r="BL130" s="44">
        <f t="shared" si="342"/>
        <v>0</v>
      </c>
      <c r="BM130" s="105"/>
      <c r="BN130" s="78"/>
      <c r="BO130" s="44">
        <f t="shared" si="319"/>
        <v>0</v>
      </c>
      <c r="BP130" s="91"/>
      <c r="BQ130" s="78"/>
      <c r="BR130" s="44">
        <f t="shared" si="343"/>
        <v>0</v>
      </c>
      <c r="BS130" s="91"/>
      <c r="BT130" s="78"/>
      <c r="BU130" s="44">
        <f t="shared" si="344"/>
        <v>0</v>
      </c>
      <c r="BV130" s="91"/>
      <c r="BW130" s="78"/>
      <c r="BX130" s="44">
        <f t="shared" si="345"/>
        <v>0</v>
      </c>
      <c r="BY130" s="43">
        <f t="shared" si="320"/>
        <v>1</v>
      </c>
      <c r="BZ130" s="91"/>
      <c r="CA130" s="78"/>
      <c r="CB130" s="11">
        <f t="shared" si="346"/>
        <v>0</v>
      </c>
      <c r="CC130" s="91"/>
      <c r="CD130" s="78"/>
      <c r="CE130" s="152"/>
      <c r="CF130" s="11">
        <f t="shared" si="322"/>
        <v>0</v>
      </c>
      <c r="CG130" s="91"/>
      <c r="CH130" s="78"/>
      <c r="CI130" s="11">
        <f t="shared" si="347"/>
        <v>0</v>
      </c>
      <c r="CJ130" s="136">
        <f t="shared" si="324"/>
        <v>1</v>
      </c>
    </row>
    <row r="131" spans="1:88" x14ac:dyDescent="0.4">
      <c r="A131" s="84" t="s">
        <v>131</v>
      </c>
      <c r="B131" s="47"/>
      <c r="C131" s="105"/>
      <c r="D131" s="78"/>
      <c r="E131" s="11">
        <f t="shared" si="325"/>
        <v>0</v>
      </c>
      <c r="F131" s="91"/>
      <c r="G131" s="78"/>
      <c r="H131" s="11">
        <f t="shared" si="326"/>
        <v>0</v>
      </c>
      <c r="I131" s="91"/>
      <c r="J131" s="78">
        <v>1</v>
      </c>
      <c r="K131" s="152"/>
      <c r="L131" s="11">
        <f t="shared" si="307"/>
        <v>1</v>
      </c>
      <c r="M131" s="91"/>
      <c r="N131" s="78"/>
      <c r="O131" s="152"/>
      <c r="P131" s="11">
        <f t="shared" si="308"/>
        <v>0</v>
      </c>
      <c r="Q131" s="91"/>
      <c r="R131" s="78"/>
      <c r="S131" s="11">
        <f t="shared" si="327"/>
        <v>0</v>
      </c>
      <c r="T131" s="91"/>
      <c r="U131" s="78"/>
      <c r="V131" s="11">
        <f t="shared" si="328"/>
        <v>0</v>
      </c>
      <c r="W131" s="91"/>
      <c r="X131" s="78"/>
      <c r="Y131" s="11">
        <f t="shared" si="329"/>
        <v>0</v>
      </c>
      <c r="Z131" s="91"/>
      <c r="AA131" s="78"/>
      <c r="AB131" s="44">
        <f t="shared" si="330"/>
        <v>0</v>
      </c>
      <c r="AC131" s="91"/>
      <c r="AD131" s="78"/>
      <c r="AE131" s="11">
        <f t="shared" si="331"/>
        <v>0</v>
      </c>
      <c r="AF131" s="91"/>
      <c r="AG131" s="78"/>
      <c r="AH131" s="44">
        <f t="shared" si="332"/>
        <v>0</v>
      </c>
      <c r="AI131" s="91"/>
      <c r="AJ131" s="78"/>
      <c r="AK131" s="44">
        <f t="shared" si="333"/>
        <v>0</v>
      </c>
      <c r="AL131" s="91"/>
      <c r="AM131" s="78"/>
      <c r="AN131" s="11">
        <f t="shared" si="334"/>
        <v>0</v>
      </c>
      <c r="AO131" s="91"/>
      <c r="AP131" s="78"/>
      <c r="AQ131" s="44">
        <f t="shared" si="335"/>
        <v>0</v>
      </c>
      <c r="AR131" s="91"/>
      <c r="AS131" s="78"/>
      <c r="AT131" s="44">
        <f t="shared" si="336"/>
        <v>0</v>
      </c>
      <c r="AU131" s="91"/>
      <c r="AV131" s="78"/>
      <c r="AW131" s="44">
        <f t="shared" si="337"/>
        <v>0</v>
      </c>
      <c r="AX131" s="91"/>
      <c r="AY131" s="78"/>
      <c r="AZ131" s="44">
        <f t="shared" si="338"/>
        <v>0</v>
      </c>
      <c r="BA131" s="91"/>
      <c r="BB131" s="78"/>
      <c r="BC131" s="44">
        <f t="shared" si="339"/>
        <v>0</v>
      </c>
      <c r="BD131" s="91"/>
      <c r="BE131" s="78"/>
      <c r="BF131" s="44">
        <f t="shared" si="340"/>
        <v>0</v>
      </c>
      <c r="BG131" s="91"/>
      <c r="BH131" s="78"/>
      <c r="BI131" s="44">
        <f t="shared" si="341"/>
        <v>0</v>
      </c>
      <c r="BJ131" s="91"/>
      <c r="BK131" s="78"/>
      <c r="BL131" s="44">
        <f t="shared" si="342"/>
        <v>0</v>
      </c>
      <c r="BM131" s="105"/>
      <c r="BN131" s="78"/>
      <c r="BO131" s="44">
        <f t="shared" si="319"/>
        <v>0</v>
      </c>
      <c r="BP131" s="91"/>
      <c r="BQ131" s="78"/>
      <c r="BR131" s="44">
        <f t="shared" si="343"/>
        <v>0</v>
      </c>
      <c r="BS131" s="91"/>
      <c r="BT131" s="78"/>
      <c r="BU131" s="44">
        <f t="shared" si="344"/>
        <v>0</v>
      </c>
      <c r="BV131" s="91"/>
      <c r="BW131" s="78"/>
      <c r="BX131" s="44">
        <f t="shared" si="345"/>
        <v>0</v>
      </c>
      <c r="BY131" s="43">
        <f t="shared" si="320"/>
        <v>1</v>
      </c>
      <c r="BZ131" s="91"/>
      <c r="CA131" s="78"/>
      <c r="CB131" s="11">
        <f t="shared" si="346"/>
        <v>0</v>
      </c>
      <c r="CC131" s="91"/>
      <c r="CD131" s="78"/>
      <c r="CE131" s="152"/>
      <c r="CF131" s="11">
        <f t="shared" si="322"/>
        <v>0</v>
      </c>
      <c r="CG131" s="91"/>
      <c r="CH131" s="78"/>
      <c r="CI131" s="11">
        <f t="shared" si="347"/>
        <v>0</v>
      </c>
      <c r="CJ131" s="136">
        <f t="shared" si="324"/>
        <v>1</v>
      </c>
    </row>
    <row r="132" spans="1:88" x14ac:dyDescent="0.4">
      <c r="A132" s="84" t="s">
        <v>183</v>
      </c>
      <c r="B132" s="47"/>
      <c r="C132" s="105"/>
      <c r="D132" s="78"/>
      <c r="E132" s="11">
        <f t="shared" si="325"/>
        <v>0</v>
      </c>
      <c r="F132" s="91"/>
      <c r="G132" s="78"/>
      <c r="H132" s="11">
        <f t="shared" si="326"/>
        <v>0</v>
      </c>
      <c r="I132" s="91"/>
      <c r="J132" s="78">
        <v>1</v>
      </c>
      <c r="K132" s="152"/>
      <c r="L132" s="11">
        <f t="shared" si="307"/>
        <v>1</v>
      </c>
      <c r="M132" s="91"/>
      <c r="N132" s="78"/>
      <c r="O132" s="152"/>
      <c r="P132" s="11">
        <f t="shared" si="308"/>
        <v>0</v>
      </c>
      <c r="Q132" s="91"/>
      <c r="R132" s="78"/>
      <c r="S132" s="11">
        <f t="shared" si="327"/>
        <v>0</v>
      </c>
      <c r="T132" s="91"/>
      <c r="U132" s="78"/>
      <c r="V132" s="11">
        <f t="shared" si="328"/>
        <v>0</v>
      </c>
      <c r="W132" s="91"/>
      <c r="X132" s="78"/>
      <c r="Y132" s="11">
        <f t="shared" si="329"/>
        <v>0</v>
      </c>
      <c r="Z132" s="91"/>
      <c r="AA132" s="78"/>
      <c r="AB132" s="44">
        <f t="shared" si="330"/>
        <v>0</v>
      </c>
      <c r="AC132" s="91"/>
      <c r="AD132" s="78"/>
      <c r="AE132" s="11">
        <f t="shared" si="331"/>
        <v>0</v>
      </c>
      <c r="AF132" s="91"/>
      <c r="AG132" s="78"/>
      <c r="AH132" s="44">
        <f t="shared" si="332"/>
        <v>0</v>
      </c>
      <c r="AI132" s="91"/>
      <c r="AJ132" s="78"/>
      <c r="AK132" s="44">
        <f t="shared" si="333"/>
        <v>0</v>
      </c>
      <c r="AL132" s="91"/>
      <c r="AM132" s="78"/>
      <c r="AN132" s="11">
        <f t="shared" si="334"/>
        <v>0</v>
      </c>
      <c r="AO132" s="91"/>
      <c r="AP132" s="78"/>
      <c r="AQ132" s="44">
        <f t="shared" si="335"/>
        <v>0</v>
      </c>
      <c r="AR132" s="91"/>
      <c r="AS132" s="78"/>
      <c r="AT132" s="44">
        <f t="shared" si="336"/>
        <v>0</v>
      </c>
      <c r="AU132" s="91"/>
      <c r="AV132" s="78"/>
      <c r="AW132" s="44">
        <f t="shared" si="337"/>
        <v>0</v>
      </c>
      <c r="AX132" s="91"/>
      <c r="AY132" s="78"/>
      <c r="AZ132" s="44">
        <f t="shared" si="338"/>
        <v>0</v>
      </c>
      <c r="BA132" s="91"/>
      <c r="BB132" s="78"/>
      <c r="BC132" s="44">
        <f t="shared" si="339"/>
        <v>0</v>
      </c>
      <c r="BD132" s="91"/>
      <c r="BE132" s="78"/>
      <c r="BF132" s="44">
        <f t="shared" si="340"/>
        <v>0</v>
      </c>
      <c r="BG132" s="91"/>
      <c r="BH132" s="78"/>
      <c r="BI132" s="44">
        <f t="shared" si="341"/>
        <v>0</v>
      </c>
      <c r="BJ132" s="91"/>
      <c r="BK132" s="78"/>
      <c r="BL132" s="44">
        <f t="shared" si="342"/>
        <v>0</v>
      </c>
      <c r="BM132" s="105"/>
      <c r="BN132" s="78"/>
      <c r="BO132" s="44">
        <f t="shared" si="319"/>
        <v>0</v>
      </c>
      <c r="BP132" s="91"/>
      <c r="BQ132" s="78"/>
      <c r="BR132" s="44">
        <f t="shared" si="343"/>
        <v>0</v>
      </c>
      <c r="BS132" s="91"/>
      <c r="BT132" s="78"/>
      <c r="BU132" s="44">
        <f t="shared" si="344"/>
        <v>0</v>
      </c>
      <c r="BV132" s="91"/>
      <c r="BW132" s="78"/>
      <c r="BX132" s="44">
        <f t="shared" si="345"/>
        <v>0</v>
      </c>
      <c r="BY132" s="43">
        <f t="shared" si="320"/>
        <v>1</v>
      </c>
      <c r="BZ132" s="91"/>
      <c r="CA132" s="78"/>
      <c r="CB132" s="11">
        <f t="shared" si="346"/>
        <v>0</v>
      </c>
      <c r="CC132" s="91"/>
      <c r="CD132" s="78"/>
      <c r="CE132" s="152"/>
      <c r="CF132" s="11">
        <f t="shared" si="322"/>
        <v>0</v>
      </c>
      <c r="CG132" s="91"/>
      <c r="CH132" s="78"/>
      <c r="CI132" s="11">
        <f t="shared" si="347"/>
        <v>0</v>
      </c>
      <c r="CJ132" s="136">
        <f t="shared" si="324"/>
        <v>1</v>
      </c>
    </row>
    <row r="133" spans="1:88" x14ac:dyDescent="0.4">
      <c r="A133" s="84" t="s">
        <v>127</v>
      </c>
      <c r="B133" s="47"/>
      <c r="C133" s="105"/>
      <c r="D133" s="78"/>
      <c r="E133" s="11">
        <f t="shared" si="325"/>
        <v>0</v>
      </c>
      <c r="F133" s="91"/>
      <c r="G133" s="78"/>
      <c r="H133" s="11">
        <f t="shared" si="326"/>
        <v>0</v>
      </c>
      <c r="I133" s="91"/>
      <c r="J133" s="78">
        <v>2</v>
      </c>
      <c r="K133" s="152"/>
      <c r="L133" s="11">
        <f t="shared" si="307"/>
        <v>2</v>
      </c>
      <c r="M133" s="91"/>
      <c r="N133" s="78"/>
      <c r="O133" s="152"/>
      <c r="P133" s="11">
        <f t="shared" si="308"/>
        <v>0</v>
      </c>
      <c r="Q133" s="91"/>
      <c r="R133" s="78"/>
      <c r="S133" s="11">
        <f t="shared" si="327"/>
        <v>0</v>
      </c>
      <c r="T133" s="91"/>
      <c r="U133" s="78"/>
      <c r="V133" s="11">
        <f t="shared" si="328"/>
        <v>0</v>
      </c>
      <c r="W133" s="91"/>
      <c r="X133" s="78"/>
      <c r="Y133" s="11">
        <f t="shared" si="329"/>
        <v>0</v>
      </c>
      <c r="Z133" s="91"/>
      <c r="AA133" s="78"/>
      <c r="AB133" s="44">
        <f t="shared" si="330"/>
        <v>0</v>
      </c>
      <c r="AC133" s="91"/>
      <c r="AD133" s="78"/>
      <c r="AE133" s="11">
        <f t="shared" si="331"/>
        <v>0</v>
      </c>
      <c r="AF133" s="91"/>
      <c r="AG133" s="78"/>
      <c r="AH133" s="44">
        <f t="shared" si="332"/>
        <v>0</v>
      </c>
      <c r="AI133" s="91"/>
      <c r="AJ133" s="78"/>
      <c r="AK133" s="44">
        <f t="shared" si="333"/>
        <v>0</v>
      </c>
      <c r="AL133" s="91"/>
      <c r="AM133" s="78"/>
      <c r="AN133" s="11">
        <f t="shared" si="334"/>
        <v>0</v>
      </c>
      <c r="AO133" s="91"/>
      <c r="AP133" s="78"/>
      <c r="AQ133" s="44">
        <f t="shared" si="335"/>
        <v>0</v>
      </c>
      <c r="AR133" s="91"/>
      <c r="AS133" s="78"/>
      <c r="AT133" s="44">
        <f t="shared" si="336"/>
        <v>0</v>
      </c>
      <c r="AU133" s="91"/>
      <c r="AV133" s="78"/>
      <c r="AW133" s="44">
        <f t="shared" si="337"/>
        <v>0</v>
      </c>
      <c r="AX133" s="91"/>
      <c r="AY133" s="78"/>
      <c r="AZ133" s="44">
        <f t="shared" si="338"/>
        <v>0</v>
      </c>
      <c r="BA133" s="91"/>
      <c r="BB133" s="78"/>
      <c r="BC133" s="44">
        <f t="shared" si="339"/>
        <v>0</v>
      </c>
      <c r="BD133" s="91"/>
      <c r="BE133" s="78"/>
      <c r="BF133" s="44">
        <f t="shared" si="340"/>
        <v>0</v>
      </c>
      <c r="BG133" s="91"/>
      <c r="BH133" s="78"/>
      <c r="BI133" s="44">
        <f t="shared" si="341"/>
        <v>0</v>
      </c>
      <c r="BJ133" s="91"/>
      <c r="BK133" s="78"/>
      <c r="BL133" s="44">
        <f t="shared" si="342"/>
        <v>0</v>
      </c>
      <c r="BM133" s="105"/>
      <c r="BN133" s="78"/>
      <c r="BO133" s="44">
        <f t="shared" si="319"/>
        <v>0</v>
      </c>
      <c r="BP133" s="91"/>
      <c r="BQ133" s="78"/>
      <c r="BR133" s="44">
        <f t="shared" si="343"/>
        <v>0</v>
      </c>
      <c r="BS133" s="91"/>
      <c r="BT133" s="78"/>
      <c r="BU133" s="44">
        <f t="shared" si="344"/>
        <v>0</v>
      </c>
      <c r="BV133" s="91"/>
      <c r="BW133" s="78"/>
      <c r="BX133" s="44">
        <f t="shared" si="345"/>
        <v>0</v>
      </c>
      <c r="BY133" s="43">
        <f t="shared" si="320"/>
        <v>2</v>
      </c>
      <c r="BZ133" s="91"/>
      <c r="CA133" s="78"/>
      <c r="CB133" s="11">
        <f t="shared" si="346"/>
        <v>0</v>
      </c>
      <c r="CC133" s="91"/>
      <c r="CD133" s="78"/>
      <c r="CE133" s="152"/>
      <c r="CF133" s="11">
        <f t="shared" si="322"/>
        <v>0</v>
      </c>
      <c r="CG133" s="91"/>
      <c r="CH133" s="78"/>
      <c r="CI133" s="11">
        <f t="shared" si="347"/>
        <v>0</v>
      </c>
      <c r="CJ133" s="136">
        <f t="shared" si="324"/>
        <v>2</v>
      </c>
    </row>
    <row r="134" spans="1:88" x14ac:dyDescent="0.4">
      <c r="A134" s="84" t="s">
        <v>184</v>
      </c>
      <c r="B134" s="47"/>
      <c r="C134" s="105"/>
      <c r="D134" s="78"/>
      <c r="E134" s="11">
        <f t="shared" si="325"/>
        <v>0</v>
      </c>
      <c r="F134" s="91"/>
      <c r="G134" s="78">
        <v>1</v>
      </c>
      <c r="H134" s="11">
        <f t="shared" si="326"/>
        <v>1</v>
      </c>
      <c r="I134" s="91"/>
      <c r="J134" s="78"/>
      <c r="K134" s="152"/>
      <c r="L134" s="11">
        <f t="shared" si="307"/>
        <v>0</v>
      </c>
      <c r="M134" s="91"/>
      <c r="N134" s="78"/>
      <c r="O134" s="152"/>
      <c r="P134" s="11">
        <f t="shared" si="308"/>
        <v>0</v>
      </c>
      <c r="Q134" s="91"/>
      <c r="R134" s="78"/>
      <c r="S134" s="11">
        <f t="shared" si="327"/>
        <v>0</v>
      </c>
      <c r="T134" s="91"/>
      <c r="U134" s="78"/>
      <c r="V134" s="11">
        <f t="shared" si="328"/>
        <v>0</v>
      </c>
      <c r="W134" s="91"/>
      <c r="X134" s="78"/>
      <c r="Y134" s="11">
        <f t="shared" si="329"/>
        <v>0</v>
      </c>
      <c r="Z134" s="91"/>
      <c r="AA134" s="78"/>
      <c r="AB134" s="44">
        <f t="shared" si="330"/>
        <v>0</v>
      </c>
      <c r="AC134" s="91"/>
      <c r="AD134" s="78"/>
      <c r="AE134" s="11">
        <f t="shared" si="331"/>
        <v>0</v>
      </c>
      <c r="AF134" s="91"/>
      <c r="AG134" s="78"/>
      <c r="AH134" s="44">
        <f t="shared" si="332"/>
        <v>0</v>
      </c>
      <c r="AI134" s="91"/>
      <c r="AJ134" s="78"/>
      <c r="AK134" s="44">
        <f t="shared" si="333"/>
        <v>0</v>
      </c>
      <c r="AL134" s="91"/>
      <c r="AM134" s="78"/>
      <c r="AN134" s="11">
        <f t="shared" si="334"/>
        <v>0</v>
      </c>
      <c r="AO134" s="91"/>
      <c r="AP134" s="78"/>
      <c r="AQ134" s="44">
        <f t="shared" si="335"/>
        <v>0</v>
      </c>
      <c r="AR134" s="91"/>
      <c r="AS134" s="78"/>
      <c r="AT134" s="44">
        <f t="shared" si="336"/>
        <v>0</v>
      </c>
      <c r="AU134" s="91"/>
      <c r="AV134" s="78"/>
      <c r="AW134" s="44">
        <f t="shared" si="337"/>
        <v>0</v>
      </c>
      <c r="AX134" s="91"/>
      <c r="AY134" s="78"/>
      <c r="AZ134" s="44">
        <f t="shared" si="338"/>
        <v>0</v>
      </c>
      <c r="BA134" s="91"/>
      <c r="BB134" s="78"/>
      <c r="BC134" s="44">
        <f t="shared" si="339"/>
        <v>0</v>
      </c>
      <c r="BD134" s="91"/>
      <c r="BE134" s="78"/>
      <c r="BF134" s="44">
        <f t="shared" si="340"/>
        <v>0</v>
      </c>
      <c r="BG134" s="91"/>
      <c r="BH134" s="78"/>
      <c r="BI134" s="44">
        <f t="shared" si="341"/>
        <v>0</v>
      </c>
      <c r="BJ134" s="91"/>
      <c r="BK134" s="78"/>
      <c r="BL134" s="44">
        <f t="shared" si="342"/>
        <v>0</v>
      </c>
      <c r="BM134" s="105"/>
      <c r="BN134" s="78"/>
      <c r="BO134" s="44">
        <f t="shared" si="319"/>
        <v>0</v>
      </c>
      <c r="BP134" s="91"/>
      <c r="BQ134" s="78"/>
      <c r="BR134" s="44">
        <f t="shared" si="343"/>
        <v>0</v>
      </c>
      <c r="BS134" s="91"/>
      <c r="BT134" s="78"/>
      <c r="BU134" s="44">
        <f t="shared" si="344"/>
        <v>0</v>
      </c>
      <c r="BV134" s="91"/>
      <c r="BW134" s="78"/>
      <c r="BX134" s="44">
        <f t="shared" si="345"/>
        <v>0</v>
      </c>
      <c r="BY134" s="43">
        <f t="shared" si="320"/>
        <v>1</v>
      </c>
      <c r="BZ134" s="91"/>
      <c r="CA134" s="78"/>
      <c r="CB134" s="11">
        <f t="shared" si="346"/>
        <v>0</v>
      </c>
      <c r="CC134" s="91"/>
      <c r="CD134" s="78"/>
      <c r="CE134" s="152"/>
      <c r="CF134" s="11">
        <f t="shared" si="322"/>
        <v>0</v>
      </c>
      <c r="CG134" s="91"/>
      <c r="CH134" s="78"/>
      <c r="CI134" s="11">
        <f t="shared" si="347"/>
        <v>0</v>
      </c>
      <c r="CJ134" s="136">
        <f t="shared" si="324"/>
        <v>1</v>
      </c>
    </row>
    <row r="135" spans="1:88" x14ac:dyDescent="0.4">
      <c r="A135" s="84" t="s">
        <v>185</v>
      </c>
      <c r="B135" s="47"/>
      <c r="C135" s="105"/>
      <c r="D135" s="78"/>
      <c r="E135" s="11">
        <f t="shared" si="325"/>
        <v>0</v>
      </c>
      <c r="F135" s="91"/>
      <c r="G135" s="78"/>
      <c r="H135" s="11">
        <f t="shared" si="326"/>
        <v>0</v>
      </c>
      <c r="I135" s="91">
        <v>1</v>
      </c>
      <c r="J135" s="78"/>
      <c r="K135" s="152"/>
      <c r="L135" s="11">
        <f t="shared" si="307"/>
        <v>1</v>
      </c>
      <c r="M135" s="91"/>
      <c r="N135" s="78"/>
      <c r="O135" s="152"/>
      <c r="P135" s="11">
        <f t="shared" si="308"/>
        <v>0</v>
      </c>
      <c r="Q135" s="91"/>
      <c r="R135" s="78"/>
      <c r="S135" s="11">
        <f t="shared" si="327"/>
        <v>0</v>
      </c>
      <c r="T135" s="91"/>
      <c r="U135" s="78"/>
      <c r="V135" s="11">
        <f t="shared" si="328"/>
        <v>0</v>
      </c>
      <c r="W135" s="91"/>
      <c r="X135" s="78"/>
      <c r="Y135" s="11">
        <f t="shared" si="329"/>
        <v>0</v>
      </c>
      <c r="Z135" s="91"/>
      <c r="AA135" s="78"/>
      <c r="AB135" s="44">
        <f t="shared" si="330"/>
        <v>0</v>
      </c>
      <c r="AC135" s="91"/>
      <c r="AD135" s="78"/>
      <c r="AE135" s="11">
        <f t="shared" si="331"/>
        <v>0</v>
      </c>
      <c r="AF135" s="91"/>
      <c r="AG135" s="78"/>
      <c r="AH135" s="44">
        <f t="shared" si="332"/>
        <v>0</v>
      </c>
      <c r="AI135" s="91"/>
      <c r="AJ135" s="78"/>
      <c r="AK135" s="44">
        <f t="shared" si="333"/>
        <v>0</v>
      </c>
      <c r="AL135" s="91"/>
      <c r="AM135" s="78"/>
      <c r="AN135" s="11">
        <f t="shared" si="334"/>
        <v>0</v>
      </c>
      <c r="AO135" s="91"/>
      <c r="AP135" s="78"/>
      <c r="AQ135" s="44">
        <f t="shared" si="335"/>
        <v>0</v>
      </c>
      <c r="AR135" s="91"/>
      <c r="AS135" s="78"/>
      <c r="AT135" s="44">
        <f t="shared" si="336"/>
        <v>0</v>
      </c>
      <c r="AU135" s="91"/>
      <c r="AV135" s="78"/>
      <c r="AW135" s="44">
        <f t="shared" si="337"/>
        <v>0</v>
      </c>
      <c r="AX135" s="91"/>
      <c r="AY135" s="78"/>
      <c r="AZ135" s="44">
        <f t="shared" si="338"/>
        <v>0</v>
      </c>
      <c r="BA135" s="91"/>
      <c r="BB135" s="78"/>
      <c r="BC135" s="44">
        <f t="shared" si="339"/>
        <v>0</v>
      </c>
      <c r="BD135" s="91"/>
      <c r="BE135" s="78"/>
      <c r="BF135" s="44">
        <f t="shared" si="340"/>
        <v>0</v>
      </c>
      <c r="BG135" s="91"/>
      <c r="BH135" s="78"/>
      <c r="BI135" s="44">
        <f t="shared" si="341"/>
        <v>0</v>
      </c>
      <c r="BJ135" s="91"/>
      <c r="BK135" s="78"/>
      <c r="BL135" s="44">
        <f t="shared" si="342"/>
        <v>0</v>
      </c>
      <c r="BM135" s="105"/>
      <c r="BN135" s="78"/>
      <c r="BO135" s="44">
        <f t="shared" si="319"/>
        <v>0</v>
      </c>
      <c r="BP135" s="91"/>
      <c r="BQ135" s="78"/>
      <c r="BR135" s="44">
        <f t="shared" si="343"/>
        <v>0</v>
      </c>
      <c r="BS135" s="91"/>
      <c r="BT135" s="78"/>
      <c r="BU135" s="44">
        <f t="shared" si="344"/>
        <v>0</v>
      </c>
      <c r="BV135" s="91"/>
      <c r="BW135" s="78"/>
      <c r="BX135" s="44">
        <f t="shared" si="345"/>
        <v>0</v>
      </c>
      <c r="BY135" s="43">
        <f t="shared" si="320"/>
        <v>1</v>
      </c>
      <c r="BZ135" s="91"/>
      <c r="CA135" s="78"/>
      <c r="CB135" s="11">
        <f t="shared" si="346"/>
        <v>0</v>
      </c>
      <c r="CC135" s="91"/>
      <c r="CD135" s="78"/>
      <c r="CE135" s="152"/>
      <c r="CF135" s="11">
        <f t="shared" si="322"/>
        <v>0</v>
      </c>
      <c r="CG135" s="91"/>
      <c r="CH135" s="78"/>
      <c r="CI135" s="11">
        <f t="shared" si="347"/>
        <v>0</v>
      </c>
      <c r="CJ135" s="136">
        <f t="shared" si="324"/>
        <v>1</v>
      </c>
    </row>
    <row r="136" spans="1:88" x14ac:dyDescent="0.4">
      <c r="A136" s="84" t="s">
        <v>186</v>
      </c>
      <c r="B136" s="47"/>
      <c r="C136" s="105"/>
      <c r="D136" s="78"/>
      <c r="E136" s="11">
        <f t="shared" si="325"/>
        <v>0</v>
      </c>
      <c r="F136" s="91"/>
      <c r="G136" s="78"/>
      <c r="H136" s="11">
        <f t="shared" si="326"/>
        <v>0</v>
      </c>
      <c r="I136" s="91"/>
      <c r="J136" s="78"/>
      <c r="K136" s="152"/>
      <c r="L136" s="11">
        <f t="shared" si="307"/>
        <v>0</v>
      </c>
      <c r="M136" s="91"/>
      <c r="N136" s="78"/>
      <c r="O136" s="152"/>
      <c r="P136" s="11">
        <f t="shared" si="308"/>
        <v>0</v>
      </c>
      <c r="Q136" s="91"/>
      <c r="R136" s="78"/>
      <c r="S136" s="11">
        <f t="shared" si="327"/>
        <v>0</v>
      </c>
      <c r="T136" s="91"/>
      <c r="U136" s="78"/>
      <c r="V136" s="11">
        <f t="shared" si="328"/>
        <v>0</v>
      </c>
      <c r="W136" s="91"/>
      <c r="X136" s="78"/>
      <c r="Y136" s="11">
        <f t="shared" si="329"/>
        <v>0</v>
      </c>
      <c r="Z136" s="91"/>
      <c r="AA136" s="78"/>
      <c r="AB136" s="44">
        <f t="shared" si="330"/>
        <v>0</v>
      </c>
      <c r="AC136" s="91"/>
      <c r="AD136" s="78">
        <v>1</v>
      </c>
      <c r="AE136" s="11">
        <f t="shared" si="331"/>
        <v>1</v>
      </c>
      <c r="AF136" s="91"/>
      <c r="AG136" s="78"/>
      <c r="AH136" s="44">
        <f t="shared" si="332"/>
        <v>0</v>
      </c>
      <c r="AI136" s="91"/>
      <c r="AJ136" s="78"/>
      <c r="AK136" s="44">
        <f t="shared" si="333"/>
        <v>0</v>
      </c>
      <c r="AL136" s="91"/>
      <c r="AM136" s="78"/>
      <c r="AN136" s="11">
        <f t="shared" si="334"/>
        <v>0</v>
      </c>
      <c r="AO136" s="91"/>
      <c r="AP136" s="78"/>
      <c r="AQ136" s="44">
        <f t="shared" si="335"/>
        <v>0</v>
      </c>
      <c r="AR136" s="91"/>
      <c r="AS136" s="78"/>
      <c r="AT136" s="44">
        <f t="shared" si="336"/>
        <v>0</v>
      </c>
      <c r="AU136" s="91"/>
      <c r="AV136" s="78"/>
      <c r="AW136" s="44">
        <f t="shared" si="337"/>
        <v>0</v>
      </c>
      <c r="AX136" s="91"/>
      <c r="AY136" s="78"/>
      <c r="AZ136" s="44">
        <f t="shared" si="338"/>
        <v>0</v>
      </c>
      <c r="BA136" s="91"/>
      <c r="BB136" s="78"/>
      <c r="BC136" s="44">
        <f t="shared" si="339"/>
        <v>0</v>
      </c>
      <c r="BD136" s="91"/>
      <c r="BE136" s="78"/>
      <c r="BF136" s="44">
        <f t="shared" si="340"/>
        <v>0</v>
      </c>
      <c r="BG136" s="91"/>
      <c r="BH136" s="78"/>
      <c r="BI136" s="44">
        <f t="shared" si="341"/>
        <v>0</v>
      </c>
      <c r="BJ136" s="91"/>
      <c r="BK136" s="78"/>
      <c r="BL136" s="44">
        <f t="shared" si="342"/>
        <v>0</v>
      </c>
      <c r="BM136" s="105"/>
      <c r="BN136" s="78"/>
      <c r="BO136" s="44">
        <f t="shared" si="319"/>
        <v>0</v>
      </c>
      <c r="BP136" s="91"/>
      <c r="BQ136" s="78"/>
      <c r="BR136" s="44">
        <f t="shared" si="343"/>
        <v>0</v>
      </c>
      <c r="BS136" s="91"/>
      <c r="BT136" s="78"/>
      <c r="BU136" s="44">
        <f t="shared" si="344"/>
        <v>0</v>
      </c>
      <c r="BV136" s="91"/>
      <c r="BW136" s="78"/>
      <c r="BX136" s="44">
        <f t="shared" si="345"/>
        <v>0</v>
      </c>
      <c r="BY136" s="43">
        <f t="shared" si="320"/>
        <v>1</v>
      </c>
      <c r="BZ136" s="91"/>
      <c r="CA136" s="78"/>
      <c r="CB136" s="11">
        <f t="shared" si="346"/>
        <v>0</v>
      </c>
      <c r="CC136" s="91"/>
      <c r="CD136" s="78"/>
      <c r="CE136" s="152"/>
      <c r="CF136" s="11">
        <f t="shared" si="322"/>
        <v>0</v>
      </c>
      <c r="CG136" s="91"/>
      <c r="CH136" s="78"/>
      <c r="CI136" s="11">
        <f t="shared" si="347"/>
        <v>0</v>
      </c>
      <c r="CJ136" s="136">
        <f t="shared" si="324"/>
        <v>1</v>
      </c>
    </row>
    <row r="137" spans="1:88" x14ac:dyDescent="0.4">
      <c r="A137" s="84"/>
      <c r="B137" s="47"/>
      <c r="C137" s="105"/>
      <c r="D137" s="78"/>
      <c r="E137" s="11"/>
      <c r="F137" s="91"/>
      <c r="G137" s="78"/>
      <c r="H137" s="11"/>
      <c r="I137" s="91"/>
      <c r="J137" s="78"/>
      <c r="K137" s="152"/>
      <c r="L137" s="11"/>
      <c r="M137" s="91"/>
      <c r="N137" s="78"/>
      <c r="O137" s="152"/>
      <c r="P137" s="11"/>
      <c r="Q137" s="91"/>
      <c r="R137" s="78"/>
      <c r="S137" s="11"/>
      <c r="T137" s="91"/>
      <c r="U137" s="78"/>
      <c r="V137" s="11"/>
      <c r="W137" s="91"/>
      <c r="X137" s="78"/>
      <c r="Y137" s="11"/>
      <c r="Z137" s="91"/>
      <c r="AA137" s="78"/>
      <c r="AB137" s="44"/>
      <c r="AC137" s="91"/>
      <c r="AD137" s="78"/>
      <c r="AE137" s="11"/>
      <c r="AF137" s="91"/>
      <c r="AG137" s="78"/>
      <c r="AH137" s="44"/>
      <c r="AI137" s="91"/>
      <c r="AJ137" s="78"/>
      <c r="AK137" s="44"/>
      <c r="AL137" s="91"/>
      <c r="AM137" s="78"/>
      <c r="AN137" s="11"/>
      <c r="AO137" s="91"/>
      <c r="AP137" s="78"/>
      <c r="AQ137" s="44"/>
      <c r="AR137" s="91"/>
      <c r="AS137" s="78"/>
      <c r="AT137" s="44"/>
      <c r="AU137" s="91"/>
      <c r="AV137" s="78"/>
      <c r="AW137" s="44"/>
      <c r="AX137" s="91"/>
      <c r="AY137" s="78"/>
      <c r="AZ137" s="44"/>
      <c r="BA137" s="91"/>
      <c r="BB137" s="78"/>
      <c r="BC137" s="44"/>
      <c r="BD137" s="91"/>
      <c r="BE137" s="78"/>
      <c r="BF137" s="44"/>
      <c r="BG137" s="91"/>
      <c r="BH137" s="78"/>
      <c r="BI137" s="44"/>
      <c r="BJ137" s="91"/>
      <c r="BK137" s="78"/>
      <c r="BL137" s="44"/>
      <c r="BM137" s="105"/>
      <c r="BN137" s="78"/>
      <c r="BO137" s="44"/>
      <c r="BP137" s="91"/>
      <c r="BQ137" s="78"/>
      <c r="BR137" s="44"/>
      <c r="BS137" s="91"/>
      <c r="BT137" s="78"/>
      <c r="BU137" s="44"/>
      <c r="BV137" s="91"/>
      <c r="BW137" s="78"/>
      <c r="BX137" s="44"/>
      <c r="BY137" s="43"/>
      <c r="BZ137" s="91"/>
      <c r="CA137" s="78"/>
      <c r="CB137" s="11"/>
      <c r="CC137" s="91"/>
      <c r="CD137" s="78"/>
      <c r="CE137" s="152"/>
      <c r="CF137" s="11"/>
      <c r="CG137" s="91"/>
      <c r="CH137" s="78"/>
      <c r="CI137" s="11"/>
      <c r="CJ137" s="136"/>
    </row>
    <row r="138" spans="1:88" ht="12.75" customHeight="1" x14ac:dyDescent="0.4">
      <c r="A138" s="117" t="s">
        <v>80</v>
      </c>
      <c r="B138" s="76"/>
      <c r="C138" s="106"/>
      <c r="D138" s="79"/>
      <c r="E138" s="69"/>
      <c r="F138" s="92"/>
      <c r="G138" s="79"/>
      <c r="H138" s="69"/>
      <c r="I138" s="92"/>
      <c r="J138" s="79"/>
      <c r="K138" s="82"/>
      <c r="L138" s="69"/>
      <c r="M138" s="92"/>
      <c r="N138" s="79"/>
      <c r="O138" s="82"/>
      <c r="P138" s="69"/>
      <c r="Q138" s="92"/>
      <c r="R138" s="79"/>
      <c r="S138" s="69"/>
      <c r="T138" s="92"/>
      <c r="U138" s="79"/>
      <c r="V138" s="69"/>
      <c r="W138" s="92"/>
      <c r="X138" s="79"/>
      <c r="Y138" s="69"/>
      <c r="Z138" s="92"/>
      <c r="AA138" s="79"/>
      <c r="AB138" s="69"/>
      <c r="AC138" s="92"/>
      <c r="AD138" s="79"/>
      <c r="AE138" s="69"/>
      <c r="AF138" s="92"/>
      <c r="AG138" s="79"/>
      <c r="AH138" s="69"/>
      <c r="AI138" s="92"/>
      <c r="AJ138" s="79"/>
      <c r="AK138" s="69"/>
      <c r="AL138" s="92"/>
      <c r="AM138" s="79"/>
      <c r="AN138" s="69"/>
      <c r="AO138" s="92"/>
      <c r="AP138" s="79"/>
      <c r="AQ138" s="69"/>
      <c r="AR138" s="92"/>
      <c r="AS138" s="79"/>
      <c r="AT138" s="69"/>
      <c r="AU138" s="92"/>
      <c r="AV138" s="79"/>
      <c r="AW138" s="69"/>
      <c r="AX138" s="92"/>
      <c r="AY138" s="79"/>
      <c r="AZ138" s="69"/>
      <c r="BA138" s="92"/>
      <c r="BB138" s="79"/>
      <c r="BC138" s="69"/>
      <c r="BD138" s="92"/>
      <c r="BE138" s="79"/>
      <c r="BF138" s="69"/>
      <c r="BG138" s="92"/>
      <c r="BH138" s="79"/>
      <c r="BI138" s="69"/>
      <c r="BJ138" s="92"/>
      <c r="BK138" s="79"/>
      <c r="BL138" s="69"/>
      <c r="BM138" s="106"/>
      <c r="BN138" s="79"/>
      <c r="BO138" s="69"/>
      <c r="BP138" s="92"/>
      <c r="BQ138" s="79"/>
      <c r="BR138" s="69"/>
      <c r="BS138" s="92"/>
      <c r="BT138" s="79"/>
      <c r="BU138" s="69"/>
      <c r="BV138" s="92"/>
      <c r="BW138" s="79"/>
      <c r="BX138" s="69"/>
      <c r="BY138" s="77"/>
      <c r="BZ138" s="92"/>
      <c r="CA138" s="79"/>
      <c r="CB138" s="69"/>
      <c r="CC138" s="92"/>
      <c r="CD138" s="79"/>
      <c r="CE138" s="82"/>
      <c r="CF138" s="69"/>
      <c r="CG138" s="92"/>
      <c r="CH138" s="79"/>
      <c r="CI138" s="69"/>
      <c r="CJ138" s="140"/>
    </row>
    <row r="139" spans="1:88" ht="12.75" customHeight="1" x14ac:dyDescent="0.4">
      <c r="A139" s="49" t="s">
        <v>101</v>
      </c>
      <c r="B139" s="89"/>
      <c r="C139" s="105"/>
      <c r="D139" s="78"/>
      <c r="E139" s="11">
        <f>SUM(C139:D139)</f>
        <v>0</v>
      </c>
      <c r="F139" s="91"/>
      <c r="G139" s="78"/>
      <c r="H139" s="11">
        <f>SUM(F139:G139)</f>
        <v>0</v>
      </c>
      <c r="I139" s="91"/>
      <c r="J139" s="78"/>
      <c r="K139" s="152"/>
      <c r="L139" s="11">
        <f t="shared" ref="L139:L142" si="348">SUM(I139:K139)</f>
        <v>0</v>
      </c>
      <c r="M139" s="91">
        <v>2</v>
      </c>
      <c r="N139" s="78">
        <v>21</v>
      </c>
      <c r="O139" s="152">
        <v>1</v>
      </c>
      <c r="P139" s="11">
        <f t="shared" ref="P139:P142" si="349">SUM(M139:O139)</f>
        <v>24</v>
      </c>
      <c r="Q139" s="91">
        <v>0</v>
      </c>
      <c r="R139" s="78">
        <v>0</v>
      </c>
      <c r="S139" s="11">
        <f t="shared" si="0"/>
        <v>0</v>
      </c>
      <c r="T139" s="91"/>
      <c r="U139" s="78"/>
      <c r="V139" s="11">
        <f>SUM(T139:U139)</f>
        <v>0</v>
      </c>
      <c r="W139" s="91">
        <v>2</v>
      </c>
      <c r="X139" s="78">
        <v>3</v>
      </c>
      <c r="Y139" s="11">
        <f>SUM(W139:X139)</f>
        <v>5</v>
      </c>
      <c r="Z139" s="91"/>
      <c r="AA139" s="78"/>
      <c r="AB139" s="44">
        <f>SUM(Z139:AA139)</f>
        <v>0</v>
      </c>
      <c r="AC139" s="91"/>
      <c r="AD139" s="78"/>
      <c r="AE139" s="11">
        <f>SUM(AC139:AD139)</f>
        <v>0</v>
      </c>
      <c r="AF139" s="91"/>
      <c r="AG139" s="78"/>
      <c r="AH139" s="44">
        <f>SUM(AF139:AG139)</f>
        <v>0</v>
      </c>
      <c r="AI139" s="91">
        <v>1</v>
      </c>
      <c r="AJ139" s="78">
        <v>2</v>
      </c>
      <c r="AK139" s="44">
        <f>SUM(AI139:AJ139)</f>
        <v>3</v>
      </c>
      <c r="AL139" s="91">
        <v>0</v>
      </c>
      <c r="AM139" s="78">
        <v>5</v>
      </c>
      <c r="AN139" s="11">
        <f>SUM(AL139:AM139)</f>
        <v>5</v>
      </c>
      <c r="AO139" s="91">
        <v>0</v>
      </c>
      <c r="AP139" s="78">
        <v>7</v>
      </c>
      <c r="AQ139" s="44">
        <f>SUM(AO139:AP139)</f>
        <v>7</v>
      </c>
      <c r="AR139" s="91">
        <v>3</v>
      </c>
      <c r="AS139" s="78">
        <v>4</v>
      </c>
      <c r="AT139" s="44">
        <f>SUM(AR139:AS139)</f>
        <v>7</v>
      </c>
      <c r="AU139" s="91">
        <v>0</v>
      </c>
      <c r="AV139" s="78">
        <v>0</v>
      </c>
      <c r="AW139" s="44">
        <f>SUM(AU139:AV139)</f>
        <v>0</v>
      </c>
      <c r="AX139" s="91"/>
      <c r="AY139" s="78"/>
      <c r="AZ139" s="44">
        <f>SUM(AX139:AY139)</f>
        <v>0</v>
      </c>
      <c r="BA139" s="91"/>
      <c r="BB139" s="78"/>
      <c r="BC139" s="44">
        <f>SUM(BA139:BB139)</f>
        <v>0</v>
      </c>
      <c r="BD139" s="91">
        <v>0</v>
      </c>
      <c r="BE139" s="78">
        <v>0</v>
      </c>
      <c r="BF139" s="44">
        <f>SUM(BD139:BE139)</f>
        <v>0</v>
      </c>
      <c r="BG139" s="91">
        <v>0</v>
      </c>
      <c r="BH139" s="78">
        <v>2</v>
      </c>
      <c r="BI139" s="44">
        <f>SUM(BG139:BH139)</f>
        <v>2</v>
      </c>
      <c r="BJ139" s="91">
        <v>0</v>
      </c>
      <c r="BK139" s="78">
        <v>15</v>
      </c>
      <c r="BL139" s="44">
        <f>SUM(BJ139:BK139)</f>
        <v>15</v>
      </c>
      <c r="BM139" s="105"/>
      <c r="BN139" s="78"/>
      <c r="BO139" s="44">
        <f>SUM(BM139:BN139)</f>
        <v>0</v>
      </c>
      <c r="BP139" s="91"/>
      <c r="BQ139" s="78"/>
      <c r="BR139" s="44">
        <f>SUM(BP139:BQ139)</f>
        <v>0</v>
      </c>
      <c r="BS139" s="91">
        <v>0</v>
      </c>
      <c r="BT139" s="78">
        <v>0</v>
      </c>
      <c r="BU139" s="44">
        <f>SUM(BS139:BT139)</f>
        <v>0</v>
      </c>
      <c r="BV139" s="91">
        <v>2</v>
      </c>
      <c r="BW139" s="78">
        <v>6</v>
      </c>
      <c r="BX139" s="44">
        <f>SUM(BV139:BW139)</f>
        <v>8</v>
      </c>
      <c r="BY139" s="43">
        <f>SUM(BX139,BU139,BR139,BO139,BL139,BI139,BF139,BC139,AZ139,AW139,AT139,AQ139,AN139,AK139,AH139,AE139,AB139,Y139,V139,S139,P139,L139,H139,E139)</f>
        <v>76</v>
      </c>
      <c r="BZ139" s="91"/>
      <c r="CA139" s="78">
        <v>124</v>
      </c>
      <c r="CB139" s="11">
        <f>SUM(BZ139:CA139)</f>
        <v>124</v>
      </c>
      <c r="CC139" s="91"/>
      <c r="CD139" s="78">
        <v>27</v>
      </c>
      <c r="CE139" s="152">
        <v>1</v>
      </c>
      <c r="CF139" s="11">
        <f t="shared" ref="CF139:CF142" si="350">SUM(CC139:CE139)</f>
        <v>28</v>
      </c>
      <c r="CG139" s="91"/>
      <c r="CH139" s="78">
        <v>3</v>
      </c>
      <c r="CI139" s="11">
        <f>SUM(CG139:CH139)</f>
        <v>3</v>
      </c>
      <c r="CJ139" s="136">
        <f t="shared" ref="CJ139:CJ142" si="351">SUM(BY139,CB139,CF139,CI139)</f>
        <v>231</v>
      </c>
    </row>
    <row r="140" spans="1:88" x14ac:dyDescent="0.4">
      <c r="A140" s="50" t="s">
        <v>187</v>
      </c>
      <c r="B140" s="47"/>
      <c r="C140" s="105"/>
      <c r="D140" s="78"/>
      <c r="E140" s="11">
        <f>SUM(C140:D140)</f>
        <v>0</v>
      </c>
      <c r="F140" s="91"/>
      <c r="G140" s="78"/>
      <c r="H140" s="11">
        <f>SUM(F140:G140)</f>
        <v>0</v>
      </c>
      <c r="I140" s="91"/>
      <c r="J140" s="78"/>
      <c r="K140" s="152"/>
      <c r="L140" s="11">
        <f t="shared" si="348"/>
        <v>0</v>
      </c>
      <c r="M140" s="91"/>
      <c r="N140" s="78"/>
      <c r="O140" s="152"/>
      <c r="P140" s="11">
        <f t="shared" si="349"/>
        <v>0</v>
      </c>
      <c r="Q140" s="91"/>
      <c r="R140" s="78"/>
      <c r="S140" s="11">
        <f t="shared" si="0"/>
        <v>0</v>
      </c>
      <c r="T140" s="91"/>
      <c r="U140" s="78"/>
      <c r="V140" s="11">
        <f>SUM(T140:U140)</f>
        <v>0</v>
      </c>
      <c r="W140" s="91"/>
      <c r="X140" s="78"/>
      <c r="Y140" s="11">
        <f>SUM(W140:X140)</f>
        <v>0</v>
      </c>
      <c r="Z140" s="91"/>
      <c r="AA140" s="78"/>
      <c r="AB140" s="44">
        <f>SUM(Z140:AA140)</f>
        <v>0</v>
      </c>
      <c r="AC140" s="91"/>
      <c r="AD140" s="78"/>
      <c r="AE140" s="11">
        <f>SUM(AC140:AD140)</f>
        <v>0</v>
      </c>
      <c r="AF140" s="91"/>
      <c r="AG140" s="78"/>
      <c r="AH140" s="44">
        <f>SUM(AF140:AG140)</f>
        <v>0</v>
      </c>
      <c r="AI140" s="91"/>
      <c r="AJ140" s="78"/>
      <c r="AK140" s="44">
        <f>SUM(AI140:AJ140)</f>
        <v>0</v>
      </c>
      <c r="AL140" s="91"/>
      <c r="AM140" s="78"/>
      <c r="AN140" s="11">
        <f>SUM(AL140:AM140)</f>
        <v>0</v>
      </c>
      <c r="AO140" s="91"/>
      <c r="AP140" s="78"/>
      <c r="AQ140" s="44">
        <f>SUM(AO140:AP140)</f>
        <v>0</v>
      </c>
      <c r="AR140" s="91"/>
      <c r="AS140" s="78">
        <v>1</v>
      </c>
      <c r="AT140" s="44">
        <f>SUM(AR140:AS140)</f>
        <v>1</v>
      </c>
      <c r="AU140" s="91"/>
      <c r="AV140" s="78"/>
      <c r="AW140" s="44">
        <f>SUM(AU140:AV140)</f>
        <v>0</v>
      </c>
      <c r="AX140" s="91"/>
      <c r="AY140" s="78"/>
      <c r="AZ140" s="44">
        <f>SUM(AX140:AY140)</f>
        <v>0</v>
      </c>
      <c r="BA140" s="91"/>
      <c r="BB140" s="78"/>
      <c r="BC140" s="44">
        <f>SUM(BA140:BB140)</f>
        <v>0</v>
      </c>
      <c r="BD140" s="91"/>
      <c r="BE140" s="78"/>
      <c r="BF140" s="44">
        <f>SUM(BD140:BE140)</f>
        <v>0</v>
      </c>
      <c r="BG140" s="91"/>
      <c r="BH140" s="78"/>
      <c r="BI140" s="44">
        <f>SUM(BG140:BH140)</f>
        <v>0</v>
      </c>
      <c r="BJ140" s="91"/>
      <c r="BK140" s="78"/>
      <c r="BL140" s="44">
        <f>SUM(BJ140:BK140)</f>
        <v>0</v>
      </c>
      <c r="BM140" s="105"/>
      <c r="BN140" s="78"/>
      <c r="BO140" s="44">
        <f>SUM(BM140:BN140)</f>
        <v>0</v>
      </c>
      <c r="BP140" s="91"/>
      <c r="BQ140" s="78"/>
      <c r="BR140" s="44">
        <f>SUM(BP140:BQ140)</f>
        <v>0</v>
      </c>
      <c r="BS140" s="91"/>
      <c r="BT140" s="78"/>
      <c r="BU140" s="44">
        <f>SUM(BS140:BT140)</f>
        <v>0</v>
      </c>
      <c r="BV140" s="91"/>
      <c r="BW140" s="78"/>
      <c r="BX140" s="44">
        <f>SUM(BV140:BW140)</f>
        <v>0</v>
      </c>
      <c r="BY140" s="43">
        <f>SUM(BX140,BU140,BR140,BO140,BL140,BI140,BF140,BC140,AZ140,AW140,AT140,AQ140,AN140,AK140,AH140,AE140,AB140,Y140,V140,S140,P140,L140,H140,E140)</f>
        <v>1</v>
      </c>
      <c r="BZ140" s="91"/>
      <c r="CA140" s="78"/>
      <c r="CB140" s="11">
        <f>SUM(BZ140:CA140)</f>
        <v>0</v>
      </c>
      <c r="CC140" s="91"/>
      <c r="CD140" s="78"/>
      <c r="CE140" s="152"/>
      <c r="CF140" s="11">
        <f t="shared" si="350"/>
        <v>0</v>
      </c>
      <c r="CG140" s="91"/>
      <c r="CH140" s="78"/>
      <c r="CI140" s="11">
        <f>SUM(CG140:CH140)</f>
        <v>0</v>
      </c>
      <c r="CJ140" s="136">
        <f t="shared" si="351"/>
        <v>1</v>
      </c>
    </row>
    <row r="141" spans="1:88" x14ac:dyDescent="0.4">
      <c r="A141" s="50" t="s">
        <v>188</v>
      </c>
      <c r="B141" s="47"/>
      <c r="C141" s="105"/>
      <c r="D141" s="78"/>
      <c r="E141" s="11">
        <f t="shared" ref="E141:E142" si="352">SUM(C141:D141)</f>
        <v>0</v>
      </c>
      <c r="F141" s="91"/>
      <c r="G141" s="78"/>
      <c r="H141" s="11">
        <f t="shared" ref="H141:H142" si="353">SUM(F141:G141)</f>
        <v>0</v>
      </c>
      <c r="I141" s="91"/>
      <c r="J141" s="78"/>
      <c r="K141" s="152"/>
      <c r="L141" s="11">
        <f t="shared" si="348"/>
        <v>0</v>
      </c>
      <c r="M141" s="91"/>
      <c r="N141" s="78"/>
      <c r="O141" s="152"/>
      <c r="P141" s="11">
        <f t="shared" si="349"/>
        <v>0</v>
      </c>
      <c r="Q141" s="91"/>
      <c r="R141" s="78"/>
      <c r="S141" s="11">
        <f t="shared" ref="S141:S142" si="354">SUM(Q141:R141)</f>
        <v>0</v>
      </c>
      <c r="T141" s="91"/>
      <c r="U141" s="78"/>
      <c r="V141" s="11">
        <f t="shared" ref="V141:V142" si="355">SUM(T141:U141)</f>
        <v>0</v>
      </c>
      <c r="W141" s="91"/>
      <c r="X141" s="78"/>
      <c r="Y141" s="11">
        <f t="shared" ref="Y141:Y142" si="356">SUM(W141:X141)</f>
        <v>0</v>
      </c>
      <c r="Z141" s="91"/>
      <c r="AA141" s="78"/>
      <c r="AB141" s="44">
        <f t="shared" ref="AB141:AB142" si="357">SUM(Z141:AA141)</f>
        <v>0</v>
      </c>
      <c r="AC141" s="91"/>
      <c r="AD141" s="78"/>
      <c r="AE141" s="11">
        <f t="shared" ref="AE141:AE142" si="358">SUM(AC141:AD141)</f>
        <v>0</v>
      </c>
      <c r="AF141" s="91"/>
      <c r="AG141" s="78"/>
      <c r="AH141" s="44">
        <f t="shared" ref="AH141:AH142" si="359">SUM(AF141:AG141)</f>
        <v>0</v>
      </c>
      <c r="AI141" s="91"/>
      <c r="AJ141" s="78"/>
      <c r="AK141" s="44">
        <f t="shared" ref="AK141:AK142" si="360">SUM(AI141:AJ141)</f>
        <v>0</v>
      </c>
      <c r="AL141" s="91"/>
      <c r="AM141" s="78">
        <v>1</v>
      </c>
      <c r="AN141" s="11">
        <f t="shared" ref="AN141:AN142" si="361">SUM(AL141:AM141)</f>
        <v>1</v>
      </c>
      <c r="AO141" s="91"/>
      <c r="AP141" s="78"/>
      <c r="AQ141" s="44">
        <f t="shared" ref="AQ141:AQ142" si="362">SUM(AO141:AP141)</f>
        <v>0</v>
      </c>
      <c r="AR141" s="91"/>
      <c r="AS141" s="78"/>
      <c r="AT141" s="44">
        <f t="shared" ref="AT141:AT142" si="363">SUM(AR141:AS141)</f>
        <v>0</v>
      </c>
      <c r="AU141" s="91"/>
      <c r="AV141" s="78"/>
      <c r="AW141" s="44">
        <f t="shared" ref="AW141:AW142" si="364">SUM(AU141:AV141)</f>
        <v>0</v>
      </c>
      <c r="AX141" s="91"/>
      <c r="AY141" s="78"/>
      <c r="AZ141" s="44">
        <f t="shared" ref="AZ141:AZ142" si="365">SUM(AX141:AY141)</f>
        <v>0</v>
      </c>
      <c r="BA141" s="91"/>
      <c r="BB141" s="78"/>
      <c r="BC141" s="44">
        <f t="shared" ref="BC141:BC142" si="366">SUM(BA141:BB141)</f>
        <v>0</v>
      </c>
      <c r="BD141" s="91"/>
      <c r="BE141" s="78"/>
      <c r="BF141" s="44">
        <f t="shared" ref="BF141:BF142" si="367">SUM(BD141:BE141)</f>
        <v>0</v>
      </c>
      <c r="BG141" s="91"/>
      <c r="BH141" s="78"/>
      <c r="BI141" s="44">
        <f t="shared" ref="BI141:BI142" si="368">SUM(BG141:BH141)</f>
        <v>0</v>
      </c>
      <c r="BJ141" s="91"/>
      <c r="BK141" s="78"/>
      <c r="BL141" s="44">
        <f t="shared" ref="BL141:BL142" si="369">SUM(BJ141:BK141)</f>
        <v>0</v>
      </c>
      <c r="BM141" s="105"/>
      <c r="BN141" s="78"/>
      <c r="BO141" s="44">
        <f>SUM(BM141:BN141)</f>
        <v>0</v>
      </c>
      <c r="BP141" s="91"/>
      <c r="BQ141" s="78"/>
      <c r="BR141" s="44">
        <f t="shared" ref="BR141:BR142" si="370">SUM(BP141:BQ141)</f>
        <v>0</v>
      </c>
      <c r="BS141" s="91"/>
      <c r="BT141" s="78"/>
      <c r="BU141" s="44">
        <f t="shared" ref="BU141:BU142" si="371">SUM(BS141:BT141)</f>
        <v>0</v>
      </c>
      <c r="BV141" s="91"/>
      <c r="BW141" s="78"/>
      <c r="BX141" s="44">
        <f t="shared" ref="BX141:BX142" si="372">SUM(BV141:BW141)</f>
        <v>0</v>
      </c>
      <c r="BY141" s="43">
        <f>SUM(BX141,BU141,BR141,BO141,BL141,BI141,BF141,BC141,AZ141,AW141,AT141,AQ141,AN141,AK141,AH141,AE141,AB141,Y141,V141,S141,P141,L141,H141,E141)</f>
        <v>1</v>
      </c>
      <c r="BZ141" s="91"/>
      <c r="CA141" s="78"/>
      <c r="CB141" s="11">
        <f t="shared" ref="CB141:CB142" si="373">SUM(BZ141:CA141)</f>
        <v>0</v>
      </c>
      <c r="CC141" s="91"/>
      <c r="CD141" s="78"/>
      <c r="CE141" s="152"/>
      <c r="CF141" s="11">
        <f t="shared" si="350"/>
        <v>0</v>
      </c>
      <c r="CG141" s="91"/>
      <c r="CH141" s="78"/>
      <c r="CI141" s="11">
        <f t="shared" ref="CI141:CI142" si="374">SUM(CG141:CH141)</f>
        <v>0</v>
      </c>
      <c r="CJ141" s="136">
        <f t="shared" si="351"/>
        <v>1</v>
      </c>
    </row>
    <row r="142" spans="1:88" x14ac:dyDescent="0.4">
      <c r="A142" s="50" t="s">
        <v>189</v>
      </c>
      <c r="B142" s="47"/>
      <c r="C142" s="105"/>
      <c r="D142" s="78"/>
      <c r="E142" s="11">
        <f t="shared" si="352"/>
        <v>0</v>
      </c>
      <c r="F142" s="91"/>
      <c r="G142" s="78"/>
      <c r="H142" s="11">
        <f t="shared" si="353"/>
        <v>0</v>
      </c>
      <c r="I142" s="91"/>
      <c r="J142" s="78"/>
      <c r="K142" s="152"/>
      <c r="L142" s="11">
        <f t="shared" si="348"/>
        <v>0</v>
      </c>
      <c r="M142" s="91"/>
      <c r="N142" s="78">
        <v>1</v>
      </c>
      <c r="O142" s="152"/>
      <c r="P142" s="11">
        <f t="shared" si="349"/>
        <v>1</v>
      </c>
      <c r="Q142" s="91"/>
      <c r="R142" s="78"/>
      <c r="S142" s="11">
        <f t="shared" si="354"/>
        <v>0</v>
      </c>
      <c r="T142" s="91"/>
      <c r="U142" s="78"/>
      <c r="V142" s="11">
        <f t="shared" si="355"/>
        <v>0</v>
      </c>
      <c r="W142" s="91"/>
      <c r="X142" s="78"/>
      <c r="Y142" s="11">
        <f t="shared" si="356"/>
        <v>0</v>
      </c>
      <c r="Z142" s="91"/>
      <c r="AA142" s="78"/>
      <c r="AB142" s="44">
        <f t="shared" si="357"/>
        <v>0</v>
      </c>
      <c r="AC142" s="91"/>
      <c r="AD142" s="78"/>
      <c r="AE142" s="11">
        <f t="shared" si="358"/>
        <v>0</v>
      </c>
      <c r="AF142" s="91"/>
      <c r="AG142" s="78"/>
      <c r="AH142" s="44">
        <f t="shared" si="359"/>
        <v>0</v>
      </c>
      <c r="AI142" s="91"/>
      <c r="AJ142" s="78"/>
      <c r="AK142" s="44">
        <f t="shared" si="360"/>
        <v>0</v>
      </c>
      <c r="AL142" s="91"/>
      <c r="AM142" s="78"/>
      <c r="AN142" s="11">
        <f t="shared" si="361"/>
        <v>0</v>
      </c>
      <c r="AO142" s="91"/>
      <c r="AP142" s="78"/>
      <c r="AQ142" s="44">
        <f t="shared" si="362"/>
        <v>0</v>
      </c>
      <c r="AR142" s="91"/>
      <c r="AS142" s="78"/>
      <c r="AT142" s="44">
        <f t="shared" si="363"/>
        <v>0</v>
      </c>
      <c r="AU142" s="91"/>
      <c r="AV142" s="78"/>
      <c r="AW142" s="44">
        <f t="shared" si="364"/>
        <v>0</v>
      </c>
      <c r="AX142" s="91"/>
      <c r="AY142" s="78"/>
      <c r="AZ142" s="44">
        <f t="shared" si="365"/>
        <v>0</v>
      </c>
      <c r="BA142" s="91"/>
      <c r="BB142" s="78"/>
      <c r="BC142" s="44">
        <f t="shared" si="366"/>
        <v>0</v>
      </c>
      <c r="BD142" s="91"/>
      <c r="BE142" s="78"/>
      <c r="BF142" s="44">
        <f t="shared" si="367"/>
        <v>0</v>
      </c>
      <c r="BG142" s="91"/>
      <c r="BH142" s="78"/>
      <c r="BI142" s="44">
        <f t="shared" si="368"/>
        <v>0</v>
      </c>
      <c r="BJ142" s="91"/>
      <c r="BK142" s="78"/>
      <c r="BL142" s="44">
        <f t="shared" si="369"/>
        <v>0</v>
      </c>
      <c r="BM142" s="105"/>
      <c r="BN142" s="78"/>
      <c r="BO142" s="44">
        <f>SUM(BM142:BN142)</f>
        <v>0</v>
      </c>
      <c r="BP142" s="91"/>
      <c r="BQ142" s="78"/>
      <c r="BR142" s="44">
        <f t="shared" si="370"/>
        <v>0</v>
      </c>
      <c r="BS142" s="91"/>
      <c r="BT142" s="78"/>
      <c r="BU142" s="44">
        <f t="shared" si="371"/>
        <v>0</v>
      </c>
      <c r="BV142" s="91"/>
      <c r="BW142" s="78"/>
      <c r="BX142" s="44">
        <f t="shared" si="372"/>
        <v>0</v>
      </c>
      <c r="BY142" s="43">
        <f>SUM(BX142,BU142,BR142,BO142,BL142,BI142,BF142,BC142,AZ142,AW142,AT142,AQ142,AN142,AK142,AH142,AE142,AB142,Y142,V142,S142,P142,L142,H142,E142)</f>
        <v>1</v>
      </c>
      <c r="BZ142" s="91"/>
      <c r="CA142" s="78"/>
      <c r="CB142" s="11">
        <f t="shared" si="373"/>
        <v>0</v>
      </c>
      <c r="CC142" s="91"/>
      <c r="CD142" s="78"/>
      <c r="CE142" s="152"/>
      <c r="CF142" s="11">
        <f t="shared" si="350"/>
        <v>0</v>
      </c>
      <c r="CG142" s="91"/>
      <c r="CH142" s="78"/>
      <c r="CI142" s="11">
        <f t="shared" si="374"/>
        <v>0</v>
      </c>
      <c r="CJ142" s="136">
        <f t="shared" si="351"/>
        <v>1</v>
      </c>
    </row>
    <row r="143" spans="1:88" x14ac:dyDescent="0.4">
      <c r="A143" s="84"/>
      <c r="B143" s="47"/>
      <c r="C143" s="146"/>
      <c r="D143" s="147"/>
      <c r="E143" s="32"/>
      <c r="F143" s="147"/>
      <c r="G143" s="147"/>
      <c r="H143" s="32"/>
      <c r="I143" s="147"/>
      <c r="J143" s="147"/>
      <c r="K143" s="153"/>
      <c r="L143" s="32"/>
      <c r="M143" s="147"/>
      <c r="N143" s="147"/>
      <c r="O143" s="153"/>
      <c r="P143" s="32"/>
      <c r="Q143" s="147"/>
      <c r="R143" s="147"/>
      <c r="S143" s="32"/>
      <c r="T143" s="147"/>
      <c r="U143" s="147"/>
      <c r="V143" s="32"/>
      <c r="W143" s="147"/>
      <c r="X143" s="147"/>
      <c r="Y143" s="32"/>
      <c r="Z143" s="147"/>
      <c r="AA143" s="147"/>
      <c r="AB143" s="43"/>
      <c r="AC143" s="147"/>
      <c r="AD143" s="147"/>
      <c r="AE143" s="32"/>
      <c r="AF143" s="147"/>
      <c r="AG143" s="147"/>
      <c r="AH143" s="43"/>
      <c r="AI143" s="147"/>
      <c r="AJ143" s="147"/>
      <c r="AK143" s="43"/>
      <c r="AL143" s="147"/>
      <c r="AM143" s="147"/>
      <c r="AN143" s="32"/>
      <c r="AO143" s="147"/>
      <c r="AP143" s="147"/>
      <c r="AQ143" s="43"/>
      <c r="AR143" s="147"/>
      <c r="AS143" s="147"/>
      <c r="AT143" s="43"/>
      <c r="AU143" s="147"/>
      <c r="AV143" s="147"/>
      <c r="AW143" s="43"/>
      <c r="AX143" s="147"/>
      <c r="AY143" s="147"/>
      <c r="AZ143" s="43"/>
      <c r="BA143" s="147"/>
      <c r="BB143" s="147"/>
      <c r="BC143" s="43"/>
      <c r="BD143" s="147"/>
      <c r="BE143" s="147"/>
      <c r="BF143" s="43"/>
      <c r="BG143" s="147"/>
      <c r="BH143" s="147"/>
      <c r="BI143" s="43"/>
      <c r="BJ143" s="147"/>
      <c r="BK143" s="147"/>
      <c r="BL143" s="43"/>
      <c r="BM143" s="146"/>
      <c r="BN143" s="147"/>
      <c r="BO143" s="43"/>
      <c r="BP143" s="147"/>
      <c r="BQ143" s="147"/>
      <c r="BR143" s="43"/>
      <c r="BS143" s="147"/>
      <c r="BT143" s="147"/>
      <c r="BU143" s="43"/>
      <c r="BV143" s="147"/>
      <c r="BW143" s="147"/>
      <c r="BX143" s="43"/>
      <c r="BY143" s="43"/>
      <c r="BZ143" s="147"/>
      <c r="CA143" s="147"/>
      <c r="CB143" s="32"/>
      <c r="CC143" s="147"/>
      <c r="CD143" s="147"/>
      <c r="CE143" s="153"/>
      <c r="CF143" s="32"/>
      <c r="CG143" s="147"/>
      <c r="CH143" s="147"/>
      <c r="CI143" s="32"/>
      <c r="CJ143" s="136"/>
    </row>
    <row r="144" spans="1:88" ht="13.5" customHeight="1" x14ac:dyDescent="0.4">
      <c r="A144" s="114" t="s">
        <v>82</v>
      </c>
      <c r="B144" s="76"/>
      <c r="C144" s="110"/>
      <c r="D144" s="111"/>
      <c r="E144" s="112"/>
      <c r="F144" s="111"/>
      <c r="G144" s="111"/>
      <c r="H144" s="112"/>
      <c r="I144" s="111"/>
      <c r="J144" s="111"/>
      <c r="K144" s="111"/>
      <c r="L144" s="112"/>
      <c r="M144" s="111"/>
      <c r="N144" s="111"/>
      <c r="O144" s="111"/>
      <c r="P144" s="112"/>
      <c r="Q144" s="159"/>
      <c r="R144" s="159"/>
      <c r="S144" s="160"/>
      <c r="T144" s="159"/>
      <c r="U144" s="159"/>
      <c r="V144" s="160"/>
      <c r="W144" s="111"/>
      <c r="X144" s="111"/>
      <c r="Y144" s="112"/>
      <c r="Z144" s="159"/>
      <c r="AA144" s="159"/>
      <c r="AB144" s="160"/>
      <c r="AC144" s="159"/>
      <c r="AD144" s="159"/>
      <c r="AE144" s="160"/>
      <c r="AF144" s="159"/>
      <c r="AG144" s="159"/>
      <c r="AH144" s="160"/>
      <c r="AI144" s="159"/>
      <c r="AJ144" s="159"/>
      <c r="AK144" s="160"/>
      <c r="AL144" s="159"/>
      <c r="AM144" s="159"/>
      <c r="AN144" s="160"/>
      <c r="AO144" s="159"/>
      <c r="AP144" s="159"/>
      <c r="AQ144" s="160"/>
      <c r="AR144" s="159"/>
      <c r="AS144" s="159"/>
      <c r="AT144" s="160"/>
      <c r="AU144" s="157"/>
      <c r="AV144" s="157"/>
      <c r="AW144" s="158"/>
      <c r="AX144" s="157"/>
      <c r="AY144" s="157"/>
      <c r="AZ144" s="158"/>
      <c r="BA144" s="157"/>
      <c r="BB144" s="157"/>
      <c r="BC144" s="158"/>
      <c r="BD144" s="157"/>
      <c r="BE144" s="157"/>
      <c r="BF144" s="158"/>
      <c r="BG144" s="157"/>
      <c r="BH144" s="157"/>
      <c r="BI144" s="158"/>
      <c r="BJ144" s="157"/>
      <c r="BK144" s="157"/>
      <c r="BL144" s="158"/>
      <c r="BM144" s="156"/>
      <c r="BN144" s="157"/>
      <c r="BO144" s="158"/>
      <c r="BP144" s="157"/>
      <c r="BQ144" s="157"/>
      <c r="BR144" s="158"/>
      <c r="BS144" s="157"/>
      <c r="BT144" s="157"/>
      <c r="BU144" s="158"/>
      <c r="BV144" s="157"/>
      <c r="BW144" s="157"/>
      <c r="BX144" s="158"/>
      <c r="BY144" s="77"/>
      <c r="BZ144" s="111"/>
      <c r="CA144" s="111"/>
      <c r="CB144" s="112"/>
      <c r="CC144" s="111"/>
      <c r="CD144" s="111"/>
      <c r="CE144" s="111"/>
      <c r="CF144" s="112"/>
      <c r="CG144" s="111"/>
      <c r="CH144" s="111"/>
      <c r="CI144" s="112"/>
      <c r="CJ144" s="141"/>
    </row>
    <row r="145" spans="1:88" ht="12.75" customHeight="1" x14ac:dyDescent="0.4">
      <c r="A145" s="49" t="s">
        <v>102</v>
      </c>
      <c r="B145" s="89"/>
      <c r="C145" s="105"/>
      <c r="D145" s="78"/>
      <c r="E145" s="11">
        <f>SUM(C145:D145)</f>
        <v>0</v>
      </c>
      <c r="F145" s="91"/>
      <c r="G145" s="78"/>
      <c r="H145" s="11">
        <f>SUM(F145:G145)</f>
        <v>0</v>
      </c>
      <c r="I145" s="91"/>
      <c r="J145" s="78"/>
      <c r="K145" s="152"/>
      <c r="L145" s="11">
        <f t="shared" ref="L145:L150" si="375">SUM(I145:K145)</f>
        <v>0</v>
      </c>
      <c r="M145" s="91">
        <v>2</v>
      </c>
      <c r="N145" s="78">
        <v>21</v>
      </c>
      <c r="O145" s="152">
        <v>1</v>
      </c>
      <c r="P145" s="11">
        <f t="shared" ref="P145:P150" si="376">SUM(M145:O145)</f>
        <v>24</v>
      </c>
      <c r="Q145" s="91">
        <v>0</v>
      </c>
      <c r="R145" s="78">
        <v>0</v>
      </c>
      <c r="S145" s="11">
        <f t="shared" si="0"/>
        <v>0</v>
      </c>
      <c r="T145" s="91"/>
      <c r="U145" s="78"/>
      <c r="V145" s="11">
        <f>SUM(T145:U145)</f>
        <v>0</v>
      </c>
      <c r="W145" s="91">
        <v>0</v>
      </c>
      <c r="X145" s="78">
        <v>3</v>
      </c>
      <c r="Y145" s="11">
        <f>SUM(W145:X145)</f>
        <v>3</v>
      </c>
      <c r="Z145" s="91"/>
      <c r="AA145" s="78"/>
      <c r="AB145" s="44">
        <f>SUM(Z145:AA145)</f>
        <v>0</v>
      </c>
      <c r="AC145" s="91"/>
      <c r="AD145" s="78"/>
      <c r="AE145" s="11">
        <f>SUM(AC145:AD145)</f>
        <v>0</v>
      </c>
      <c r="AF145" s="91"/>
      <c r="AG145" s="78"/>
      <c r="AH145" s="44">
        <f>SUM(AF145:AG145)</f>
        <v>0</v>
      </c>
      <c r="AI145" s="91">
        <v>1</v>
      </c>
      <c r="AJ145" s="78">
        <v>2</v>
      </c>
      <c r="AK145" s="44">
        <f>SUM(AI145:AJ145)</f>
        <v>3</v>
      </c>
      <c r="AL145" s="93">
        <v>2</v>
      </c>
      <c r="AM145" s="80">
        <v>4</v>
      </c>
      <c r="AN145" s="11">
        <f>SUM(AL145:AM145)</f>
        <v>6</v>
      </c>
      <c r="AO145" s="93">
        <v>0</v>
      </c>
      <c r="AP145" s="80">
        <v>7</v>
      </c>
      <c r="AQ145" s="44">
        <f>SUM(AO145:AP145)</f>
        <v>7</v>
      </c>
      <c r="AR145" s="93">
        <v>3</v>
      </c>
      <c r="AS145" s="80">
        <v>4</v>
      </c>
      <c r="AT145" s="44">
        <f>SUM(AR145:AS145)</f>
        <v>7</v>
      </c>
      <c r="AU145" s="93">
        <v>0</v>
      </c>
      <c r="AV145" s="80">
        <v>0</v>
      </c>
      <c r="AW145" s="44">
        <f>SUM(AU145:AV145)</f>
        <v>0</v>
      </c>
      <c r="AX145" s="91"/>
      <c r="AY145" s="78"/>
      <c r="AZ145" s="44">
        <f>SUM(AX145:AY145)</f>
        <v>0</v>
      </c>
      <c r="BA145" s="91"/>
      <c r="BB145" s="78"/>
      <c r="BC145" s="44">
        <f>SUM(BA145:BB145)</f>
        <v>0</v>
      </c>
      <c r="BD145" s="91">
        <v>0</v>
      </c>
      <c r="BE145" s="78">
        <v>0</v>
      </c>
      <c r="BF145" s="44">
        <f>SUM(BD145:BE145)</f>
        <v>0</v>
      </c>
      <c r="BG145" s="91">
        <v>0</v>
      </c>
      <c r="BH145" s="78">
        <v>1</v>
      </c>
      <c r="BI145" s="44">
        <f>SUM(BG145:BH145)</f>
        <v>1</v>
      </c>
      <c r="BJ145" s="91">
        <v>1</v>
      </c>
      <c r="BK145" s="78">
        <v>13</v>
      </c>
      <c r="BL145" s="44">
        <f>SUM(BJ145:BK145)</f>
        <v>14</v>
      </c>
      <c r="BM145" s="105"/>
      <c r="BN145" s="78"/>
      <c r="BO145" s="44">
        <f t="shared" ref="BO145:BO150" si="377">SUM(BM145:BN145)</f>
        <v>0</v>
      </c>
      <c r="BP145" s="91"/>
      <c r="BQ145" s="78"/>
      <c r="BR145" s="44">
        <f>SUM(BP145:BQ145)</f>
        <v>0</v>
      </c>
      <c r="BS145" s="91">
        <v>0</v>
      </c>
      <c r="BT145" s="78">
        <v>0</v>
      </c>
      <c r="BU145" s="44">
        <f>SUM(BS145:BT145)</f>
        <v>0</v>
      </c>
      <c r="BV145" s="91">
        <v>3</v>
      </c>
      <c r="BW145" s="78">
        <v>6</v>
      </c>
      <c r="BX145" s="44">
        <f>SUM(BV145:BW145)</f>
        <v>9</v>
      </c>
      <c r="BY145" s="43">
        <f t="shared" ref="BY145:BY150" si="378">SUM(BX145,BU145,BR145,BO145,BL145,BI145,BF145,BC145,AZ145,AW145,AT145,AQ145,AN145,AK145,AH145,AE145,AB145,Y145,V145,S145,P145,L145,H145,E145)</f>
        <v>74</v>
      </c>
      <c r="BZ145" s="91"/>
      <c r="CA145" s="78">
        <v>121</v>
      </c>
      <c r="CB145" s="11">
        <f>SUM(BZ145:CA145)</f>
        <v>121</v>
      </c>
      <c r="CC145" s="91"/>
      <c r="CD145" s="78">
        <v>28</v>
      </c>
      <c r="CE145" s="152">
        <v>1</v>
      </c>
      <c r="CF145" s="11">
        <f t="shared" ref="CF145:CF150" si="379">SUM(CC145:CE145)</f>
        <v>29</v>
      </c>
      <c r="CG145" s="91"/>
      <c r="CH145" s="78">
        <v>3</v>
      </c>
      <c r="CI145" s="11">
        <f>SUM(CG145:CH145)</f>
        <v>3</v>
      </c>
      <c r="CJ145" s="136">
        <f t="shared" ref="CJ145:CJ150" si="380">SUM(BY145,CB145,CF145,CI145)</f>
        <v>227</v>
      </c>
    </row>
    <row r="146" spans="1:88" x14ac:dyDescent="0.4">
      <c r="A146" s="50" t="s">
        <v>190</v>
      </c>
      <c r="B146" s="47"/>
      <c r="C146" s="105"/>
      <c r="D146" s="78"/>
      <c r="E146" s="11">
        <f>SUM(C146:D146)</f>
        <v>0</v>
      </c>
      <c r="F146" s="91"/>
      <c r="G146" s="78"/>
      <c r="H146" s="11">
        <f>SUM(F146:G146)</f>
        <v>0</v>
      </c>
      <c r="I146" s="91"/>
      <c r="J146" s="78"/>
      <c r="K146" s="152"/>
      <c r="L146" s="11">
        <f t="shared" si="375"/>
        <v>0</v>
      </c>
      <c r="M146" s="91"/>
      <c r="N146" s="78"/>
      <c r="O146" s="152"/>
      <c r="P146" s="11">
        <f t="shared" si="376"/>
        <v>0</v>
      </c>
      <c r="Q146" s="91"/>
      <c r="R146" s="78"/>
      <c r="S146" s="11">
        <f t="shared" si="0"/>
        <v>0</v>
      </c>
      <c r="T146" s="91"/>
      <c r="U146" s="78"/>
      <c r="V146" s="11">
        <f>SUM(T146:U146)</f>
        <v>0</v>
      </c>
      <c r="W146" s="91"/>
      <c r="X146" s="78"/>
      <c r="Y146" s="11">
        <f>SUM(W146:X146)</f>
        <v>0</v>
      </c>
      <c r="Z146" s="91"/>
      <c r="AA146" s="78"/>
      <c r="AB146" s="44">
        <f>SUM(Z146:AA146)</f>
        <v>0</v>
      </c>
      <c r="AC146" s="91"/>
      <c r="AD146" s="78"/>
      <c r="AE146" s="11">
        <f>SUM(AC146:AD146)</f>
        <v>0</v>
      </c>
      <c r="AF146" s="91"/>
      <c r="AG146" s="78"/>
      <c r="AH146" s="44">
        <f>SUM(AF146:AG146)</f>
        <v>0</v>
      </c>
      <c r="AI146" s="91"/>
      <c r="AJ146" s="78"/>
      <c r="AK146" s="44">
        <f>SUM(AI146:AJ146)</f>
        <v>0</v>
      </c>
      <c r="AL146" s="91"/>
      <c r="AM146" s="78"/>
      <c r="AN146" s="11">
        <f>SUM(AL146:AM146)</f>
        <v>0</v>
      </c>
      <c r="AO146" s="91"/>
      <c r="AP146" s="78"/>
      <c r="AQ146" s="44">
        <f>SUM(AO146:AP146)</f>
        <v>0</v>
      </c>
      <c r="AR146" s="91"/>
      <c r="AS146" s="78"/>
      <c r="AT146" s="44">
        <f>SUM(AR146:AS146)</f>
        <v>0</v>
      </c>
      <c r="AU146" s="91"/>
      <c r="AV146" s="78"/>
      <c r="AW146" s="44">
        <f>SUM(AU146:AV146)</f>
        <v>0</v>
      </c>
      <c r="AX146" s="91"/>
      <c r="AY146" s="78"/>
      <c r="AZ146" s="44">
        <f>SUM(AX146:AY146)</f>
        <v>0</v>
      </c>
      <c r="BA146" s="91"/>
      <c r="BB146" s="78"/>
      <c r="BC146" s="44">
        <f>SUM(BA146:BB146)</f>
        <v>0</v>
      </c>
      <c r="BD146" s="91"/>
      <c r="BE146" s="78"/>
      <c r="BF146" s="44">
        <f>SUM(BD146:BE146)</f>
        <v>0</v>
      </c>
      <c r="BG146" s="91"/>
      <c r="BH146" s="78"/>
      <c r="BI146" s="44">
        <f>SUM(BG146:BH146)</f>
        <v>0</v>
      </c>
      <c r="BJ146" s="91"/>
      <c r="BK146" s="78">
        <v>1</v>
      </c>
      <c r="BL146" s="44">
        <f>SUM(BJ146:BK146)</f>
        <v>1</v>
      </c>
      <c r="BM146" s="105"/>
      <c r="BN146" s="78"/>
      <c r="BO146" s="44">
        <f t="shared" si="377"/>
        <v>0</v>
      </c>
      <c r="BP146" s="91"/>
      <c r="BQ146" s="78"/>
      <c r="BR146" s="44">
        <f>SUM(BP146:BQ146)</f>
        <v>0</v>
      </c>
      <c r="BS146" s="91"/>
      <c r="BT146" s="78"/>
      <c r="BU146" s="44">
        <f>SUM(BS146:BT146)</f>
        <v>0</v>
      </c>
      <c r="BV146" s="91"/>
      <c r="BW146" s="78"/>
      <c r="BX146" s="44">
        <f>SUM(BV146:BW146)</f>
        <v>0</v>
      </c>
      <c r="BY146" s="43">
        <f t="shared" si="378"/>
        <v>1</v>
      </c>
      <c r="BZ146" s="91"/>
      <c r="CA146" s="78"/>
      <c r="CB146" s="11">
        <f>SUM(BZ146:CA146)</f>
        <v>0</v>
      </c>
      <c r="CC146" s="91"/>
      <c r="CD146" s="78"/>
      <c r="CE146" s="152"/>
      <c r="CF146" s="11">
        <f t="shared" si="379"/>
        <v>0</v>
      </c>
      <c r="CG146" s="91"/>
      <c r="CH146" s="78"/>
      <c r="CI146" s="11">
        <f>SUM(CG146:CH146)</f>
        <v>0</v>
      </c>
      <c r="CJ146" s="136">
        <f t="shared" si="380"/>
        <v>1</v>
      </c>
    </row>
    <row r="147" spans="1:88" x14ac:dyDescent="0.4">
      <c r="A147" s="50" t="s">
        <v>191</v>
      </c>
      <c r="B147" s="47"/>
      <c r="C147" s="105"/>
      <c r="D147" s="78"/>
      <c r="E147" s="11">
        <f t="shared" ref="E147:E150" si="381">SUM(C147:D147)</f>
        <v>0</v>
      </c>
      <c r="F147" s="91"/>
      <c r="G147" s="78"/>
      <c r="H147" s="11">
        <f t="shared" ref="H147:H150" si="382">SUM(F147:G147)</f>
        <v>0</v>
      </c>
      <c r="I147" s="91"/>
      <c r="J147" s="78"/>
      <c r="K147" s="152"/>
      <c r="L147" s="11">
        <f t="shared" si="375"/>
        <v>0</v>
      </c>
      <c r="M147" s="91"/>
      <c r="N147" s="78"/>
      <c r="O147" s="152"/>
      <c r="P147" s="11">
        <f t="shared" si="376"/>
        <v>0</v>
      </c>
      <c r="Q147" s="91"/>
      <c r="R147" s="78"/>
      <c r="S147" s="11">
        <f t="shared" ref="S147:S150" si="383">SUM(Q147:R147)</f>
        <v>0</v>
      </c>
      <c r="T147" s="91"/>
      <c r="U147" s="78"/>
      <c r="V147" s="11">
        <f t="shared" ref="V147:V150" si="384">SUM(T147:U147)</f>
        <v>0</v>
      </c>
      <c r="W147" s="91"/>
      <c r="X147" s="78"/>
      <c r="Y147" s="11">
        <f t="shared" ref="Y147:Y150" si="385">SUM(W147:X147)</f>
        <v>0</v>
      </c>
      <c r="Z147" s="91"/>
      <c r="AA147" s="78"/>
      <c r="AB147" s="44">
        <f t="shared" ref="AB147:AB150" si="386">SUM(Z147:AA147)</f>
        <v>0</v>
      </c>
      <c r="AC147" s="91"/>
      <c r="AD147" s="78"/>
      <c r="AE147" s="11">
        <f t="shared" ref="AE147:AE150" si="387">SUM(AC147:AD147)</f>
        <v>0</v>
      </c>
      <c r="AF147" s="91"/>
      <c r="AG147" s="78"/>
      <c r="AH147" s="44">
        <f t="shared" ref="AH147:AH150" si="388">SUM(AF147:AG147)</f>
        <v>0</v>
      </c>
      <c r="AI147" s="91"/>
      <c r="AJ147" s="78"/>
      <c r="AK147" s="44">
        <f t="shared" ref="AK147:AK150" si="389">SUM(AI147:AJ147)</f>
        <v>0</v>
      </c>
      <c r="AL147" s="91"/>
      <c r="AM147" s="78"/>
      <c r="AN147" s="11">
        <f t="shared" ref="AN147:AN150" si="390">SUM(AL147:AM147)</f>
        <v>0</v>
      </c>
      <c r="AO147" s="91"/>
      <c r="AP147" s="78"/>
      <c r="AQ147" s="44">
        <f t="shared" ref="AQ147:AQ150" si="391">SUM(AO147:AP147)</f>
        <v>0</v>
      </c>
      <c r="AR147" s="91"/>
      <c r="AS147" s="78"/>
      <c r="AT147" s="44">
        <f t="shared" ref="AT147:AT150" si="392">SUM(AR147:AS147)</f>
        <v>0</v>
      </c>
      <c r="AU147" s="91"/>
      <c r="AV147" s="78"/>
      <c r="AW147" s="44">
        <f t="shared" ref="AW147:AW150" si="393">SUM(AU147:AV147)</f>
        <v>0</v>
      </c>
      <c r="AX147" s="91"/>
      <c r="AY147" s="78"/>
      <c r="AZ147" s="44">
        <f t="shared" ref="AZ147:AZ150" si="394">SUM(AX147:AY147)</f>
        <v>0</v>
      </c>
      <c r="BA147" s="91"/>
      <c r="BB147" s="78"/>
      <c r="BC147" s="44">
        <f t="shared" ref="BC147:BC150" si="395">SUM(BA147:BB147)</f>
        <v>0</v>
      </c>
      <c r="BD147" s="91"/>
      <c r="BE147" s="78"/>
      <c r="BF147" s="44">
        <f t="shared" ref="BF147:BF150" si="396">SUM(BD147:BE147)</f>
        <v>0</v>
      </c>
      <c r="BG147" s="91"/>
      <c r="BH147" s="78"/>
      <c r="BI147" s="44">
        <f t="shared" ref="BI147:BI150" si="397">SUM(BG147:BH147)</f>
        <v>0</v>
      </c>
      <c r="BJ147" s="91"/>
      <c r="BK147" s="78"/>
      <c r="BL147" s="44">
        <f t="shared" ref="BL147:BL150" si="398">SUM(BJ147:BK147)</f>
        <v>0</v>
      </c>
      <c r="BM147" s="105"/>
      <c r="BN147" s="78"/>
      <c r="BO147" s="44">
        <f t="shared" si="377"/>
        <v>0</v>
      </c>
      <c r="BP147" s="91"/>
      <c r="BQ147" s="78"/>
      <c r="BR147" s="44">
        <f t="shared" ref="BR147:BR150" si="399">SUM(BP147:BQ147)</f>
        <v>0</v>
      </c>
      <c r="BS147" s="91"/>
      <c r="BT147" s="78"/>
      <c r="BU147" s="44">
        <f t="shared" ref="BU147:BU150" si="400">SUM(BS147:BT147)</f>
        <v>0</v>
      </c>
      <c r="BV147" s="91">
        <v>1</v>
      </c>
      <c r="BW147" s="78"/>
      <c r="BX147" s="44">
        <f t="shared" ref="BX147:BX150" si="401">SUM(BV147:BW147)</f>
        <v>1</v>
      </c>
      <c r="BY147" s="43">
        <f t="shared" si="378"/>
        <v>1</v>
      </c>
      <c r="BZ147" s="91"/>
      <c r="CA147" s="78"/>
      <c r="CB147" s="11">
        <f t="shared" ref="CB147:CB150" si="402">SUM(BZ147:CA147)</f>
        <v>0</v>
      </c>
      <c r="CC147" s="91"/>
      <c r="CD147" s="78"/>
      <c r="CE147" s="152"/>
      <c r="CF147" s="11">
        <f t="shared" si="379"/>
        <v>0</v>
      </c>
      <c r="CG147" s="91"/>
      <c r="CH147" s="78"/>
      <c r="CI147" s="11">
        <f t="shared" ref="CI147:CI150" si="403">SUM(CG147:CH147)</f>
        <v>0</v>
      </c>
      <c r="CJ147" s="136">
        <f t="shared" si="380"/>
        <v>1</v>
      </c>
    </row>
    <row r="148" spans="1:88" x14ac:dyDescent="0.4">
      <c r="A148" s="50" t="s">
        <v>192</v>
      </c>
      <c r="B148" s="47"/>
      <c r="C148" s="105"/>
      <c r="D148" s="78"/>
      <c r="E148" s="11">
        <f t="shared" si="381"/>
        <v>0</v>
      </c>
      <c r="F148" s="91"/>
      <c r="G148" s="78"/>
      <c r="H148" s="11">
        <f t="shared" si="382"/>
        <v>0</v>
      </c>
      <c r="I148" s="91"/>
      <c r="J148" s="78"/>
      <c r="K148" s="152"/>
      <c r="L148" s="11">
        <f t="shared" si="375"/>
        <v>0</v>
      </c>
      <c r="M148" s="91"/>
      <c r="N148" s="78">
        <v>1</v>
      </c>
      <c r="O148" s="152"/>
      <c r="P148" s="11">
        <f t="shared" si="376"/>
        <v>1</v>
      </c>
      <c r="Q148" s="91"/>
      <c r="R148" s="78"/>
      <c r="S148" s="11">
        <f t="shared" si="383"/>
        <v>0</v>
      </c>
      <c r="T148" s="91"/>
      <c r="U148" s="78"/>
      <c r="V148" s="11">
        <f t="shared" si="384"/>
        <v>0</v>
      </c>
      <c r="W148" s="91"/>
      <c r="X148" s="78"/>
      <c r="Y148" s="11">
        <f t="shared" si="385"/>
        <v>0</v>
      </c>
      <c r="Z148" s="91"/>
      <c r="AA148" s="78"/>
      <c r="AB148" s="44">
        <f t="shared" si="386"/>
        <v>0</v>
      </c>
      <c r="AC148" s="91"/>
      <c r="AD148" s="78"/>
      <c r="AE148" s="11">
        <f t="shared" si="387"/>
        <v>0</v>
      </c>
      <c r="AF148" s="91"/>
      <c r="AG148" s="78"/>
      <c r="AH148" s="44">
        <f t="shared" si="388"/>
        <v>0</v>
      </c>
      <c r="AI148" s="91"/>
      <c r="AJ148" s="78"/>
      <c r="AK148" s="44">
        <f t="shared" si="389"/>
        <v>0</v>
      </c>
      <c r="AL148" s="91"/>
      <c r="AM148" s="78"/>
      <c r="AN148" s="11">
        <f t="shared" si="390"/>
        <v>0</v>
      </c>
      <c r="AO148" s="91"/>
      <c r="AP148" s="78"/>
      <c r="AQ148" s="44">
        <f t="shared" si="391"/>
        <v>0</v>
      </c>
      <c r="AR148" s="91"/>
      <c r="AS148" s="78"/>
      <c r="AT148" s="44">
        <f t="shared" si="392"/>
        <v>0</v>
      </c>
      <c r="AU148" s="91"/>
      <c r="AV148" s="78"/>
      <c r="AW148" s="44">
        <f t="shared" si="393"/>
        <v>0</v>
      </c>
      <c r="AX148" s="91"/>
      <c r="AY148" s="78"/>
      <c r="AZ148" s="44">
        <f t="shared" si="394"/>
        <v>0</v>
      </c>
      <c r="BA148" s="91"/>
      <c r="BB148" s="78"/>
      <c r="BC148" s="44">
        <f t="shared" si="395"/>
        <v>0</v>
      </c>
      <c r="BD148" s="91"/>
      <c r="BE148" s="78"/>
      <c r="BF148" s="44">
        <f t="shared" si="396"/>
        <v>0</v>
      </c>
      <c r="BG148" s="91"/>
      <c r="BH148" s="78"/>
      <c r="BI148" s="44">
        <f t="shared" si="397"/>
        <v>0</v>
      </c>
      <c r="BJ148" s="91"/>
      <c r="BK148" s="78"/>
      <c r="BL148" s="44">
        <f t="shared" si="398"/>
        <v>0</v>
      </c>
      <c r="BM148" s="105"/>
      <c r="BN148" s="78"/>
      <c r="BO148" s="44">
        <f t="shared" si="377"/>
        <v>0</v>
      </c>
      <c r="BP148" s="91"/>
      <c r="BQ148" s="78"/>
      <c r="BR148" s="44">
        <f t="shared" si="399"/>
        <v>0</v>
      </c>
      <c r="BS148" s="91"/>
      <c r="BT148" s="78"/>
      <c r="BU148" s="44">
        <f t="shared" si="400"/>
        <v>0</v>
      </c>
      <c r="BV148" s="91"/>
      <c r="BW148" s="78"/>
      <c r="BX148" s="44">
        <f t="shared" si="401"/>
        <v>0</v>
      </c>
      <c r="BY148" s="43">
        <f t="shared" si="378"/>
        <v>1</v>
      </c>
      <c r="BZ148" s="91"/>
      <c r="CA148" s="78"/>
      <c r="CB148" s="11">
        <f t="shared" si="402"/>
        <v>0</v>
      </c>
      <c r="CC148" s="91"/>
      <c r="CD148" s="78"/>
      <c r="CE148" s="152"/>
      <c r="CF148" s="11">
        <f t="shared" si="379"/>
        <v>0</v>
      </c>
      <c r="CG148" s="91"/>
      <c r="CH148" s="78"/>
      <c r="CI148" s="11">
        <f t="shared" si="403"/>
        <v>0</v>
      </c>
      <c r="CJ148" s="136">
        <f t="shared" si="380"/>
        <v>1</v>
      </c>
    </row>
    <row r="149" spans="1:88" x14ac:dyDescent="0.4">
      <c r="A149" s="50" t="s">
        <v>193</v>
      </c>
      <c r="B149" s="47"/>
      <c r="C149" s="105"/>
      <c r="D149" s="78"/>
      <c r="E149" s="11">
        <f t="shared" si="381"/>
        <v>0</v>
      </c>
      <c r="F149" s="91"/>
      <c r="G149" s="78"/>
      <c r="H149" s="11">
        <f t="shared" si="382"/>
        <v>0</v>
      </c>
      <c r="I149" s="91"/>
      <c r="J149" s="78"/>
      <c r="K149" s="152"/>
      <c r="L149" s="11">
        <f t="shared" si="375"/>
        <v>0</v>
      </c>
      <c r="M149" s="91"/>
      <c r="N149" s="78"/>
      <c r="O149" s="152"/>
      <c r="P149" s="11">
        <f t="shared" si="376"/>
        <v>0</v>
      </c>
      <c r="Q149" s="91"/>
      <c r="R149" s="78"/>
      <c r="S149" s="11">
        <f t="shared" si="383"/>
        <v>0</v>
      </c>
      <c r="T149" s="91"/>
      <c r="U149" s="78"/>
      <c r="V149" s="11">
        <f t="shared" si="384"/>
        <v>0</v>
      </c>
      <c r="W149" s="91"/>
      <c r="X149" s="78"/>
      <c r="Y149" s="11">
        <f t="shared" si="385"/>
        <v>0</v>
      </c>
      <c r="Z149" s="91"/>
      <c r="AA149" s="78"/>
      <c r="AB149" s="44">
        <f t="shared" si="386"/>
        <v>0</v>
      </c>
      <c r="AC149" s="91"/>
      <c r="AD149" s="78"/>
      <c r="AE149" s="11">
        <f t="shared" si="387"/>
        <v>0</v>
      </c>
      <c r="AF149" s="91"/>
      <c r="AG149" s="78"/>
      <c r="AH149" s="44">
        <f t="shared" si="388"/>
        <v>0</v>
      </c>
      <c r="AI149" s="91"/>
      <c r="AJ149" s="78"/>
      <c r="AK149" s="44">
        <f t="shared" si="389"/>
        <v>0</v>
      </c>
      <c r="AL149" s="91"/>
      <c r="AM149" s="78"/>
      <c r="AN149" s="11">
        <f t="shared" si="390"/>
        <v>0</v>
      </c>
      <c r="AO149" s="91"/>
      <c r="AP149" s="78"/>
      <c r="AQ149" s="44">
        <f t="shared" si="391"/>
        <v>0</v>
      </c>
      <c r="AR149" s="91"/>
      <c r="AS149" s="78">
        <v>1</v>
      </c>
      <c r="AT149" s="44">
        <f t="shared" si="392"/>
        <v>1</v>
      </c>
      <c r="AU149" s="91"/>
      <c r="AV149" s="78"/>
      <c r="AW149" s="44">
        <f t="shared" si="393"/>
        <v>0</v>
      </c>
      <c r="AX149" s="91"/>
      <c r="AY149" s="78"/>
      <c r="AZ149" s="44">
        <f t="shared" si="394"/>
        <v>0</v>
      </c>
      <c r="BA149" s="91"/>
      <c r="BB149" s="78"/>
      <c r="BC149" s="44">
        <f t="shared" si="395"/>
        <v>0</v>
      </c>
      <c r="BD149" s="91"/>
      <c r="BE149" s="78"/>
      <c r="BF149" s="44">
        <f t="shared" si="396"/>
        <v>0</v>
      </c>
      <c r="BG149" s="91"/>
      <c r="BH149" s="78"/>
      <c r="BI149" s="44">
        <f t="shared" si="397"/>
        <v>0</v>
      </c>
      <c r="BJ149" s="91"/>
      <c r="BK149" s="78"/>
      <c r="BL149" s="44">
        <f t="shared" si="398"/>
        <v>0</v>
      </c>
      <c r="BM149" s="105"/>
      <c r="BN149" s="78"/>
      <c r="BO149" s="44">
        <f t="shared" si="377"/>
        <v>0</v>
      </c>
      <c r="BP149" s="91"/>
      <c r="BQ149" s="78"/>
      <c r="BR149" s="44">
        <f t="shared" si="399"/>
        <v>0</v>
      </c>
      <c r="BS149" s="91"/>
      <c r="BT149" s="78"/>
      <c r="BU149" s="44">
        <f t="shared" si="400"/>
        <v>0</v>
      </c>
      <c r="BV149" s="91"/>
      <c r="BW149" s="78"/>
      <c r="BX149" s="44">
        <f t="shared" si="401"/>
        <v>0</v>
      </c>
      <c r="BY149" s="43">
        <f t="shared" si="378"/>
        <v>1</v>
      </c>
      <c r="BZ149" s="91"/>
      <c r="CA149" s="78"/>
      <c r="CB149" s="11">
        <f t="shared" si="402"/>
        <v>0</v>
      </c>
      <c r="CC149" s="91"/>
      <c r="CD149" s="78"/>
      <c r="CE149" s="152"/>
      <c r="CF149" s="11">
        <f t="shared" si="379"/>
        <v>0</v>
      </c>
      <c r="CG149" s="91"/>
      <c r="CH149" s="78"/>
      <c r="CI149" s="11">
        <f t="shared" si="403"/>
        <v>0</v>
      </c>
      <c r="CJ149" s="136">
        <f t="shared" si="380"/>
        <v>1</v>
      </c>
    </row>
    <row r="150" spans="1:88" x14ac:dyDescent="0.4">
      <c r="A150" s="50" t="s">
        <v>194</v>
      </c>
      <c r="B150" s="47"/>
      <c r="C150" s="105"/>
      <c r="D150" s="78"/>
      <c r="E150" s="11">
        <f t="shared" si="381"/>
        <v>0</v>
      </c>
      <c r="F150" s="91"/>
      <c r="G150" s="78"/>
      <c r="H150" s="11">
        <f t="shared" si="382"/>
        <v>0</v>
      </c>
      <c r="I150" s="91"/>
      <c r="J150" s="78"/>
      <c r="K150" s="152"/>
      <c r="L150" s="11">
        <f t="shared" si="375"/>
        <v>0</v>
      </c>
      <c r="M150" s="91"/>
      <c r="N150" s="78"/>
      <c r="O150" s="152"/>
      <c r="P150" s="11">
        <f t="shared" si="376"/>
        <v>0</v>
      </c>
      <c r="Q150" s="91"/>
      <c r="R150" s="78"/>
      <c r="S150" s="11">
        <f t="shared" si="383"/>
        <v>0</v>
      </c>
      <c r="T150" s="91"/>
      <c r="U150" s="78"/>
      <c r="V150" s="11">
        <f t="shared" si="384"/>
        <v>0</v>
      </c>
      <c r="W150" s="91"/>
      <c r="X150" s="78"/>
      <c r="Y150" s="11">
        <f t="shared" si="385"/>
        <v>0</v>
      </c>
      <c r="Z150" s="91"/>
      <c r="AA150" s="78"/>
      <c r="AB150" s="44">
        <f t="shared" si="386"/>
        <v>0</v>
      </c>
      <c r="AC150" s="91"/>
      <c r="AD150" s="78"/>
      <c r="AE150" s="11">
        <f t="shared" si="387"/>
        <v>0</v>
      </c>
      <c r="AF150" s="91"/>
      <c r="AG150" s="78"/>
      <c r="AH150" s="44">
        <f t="shared" si="388"/>
        <v>0</v>
      </c>
      <c r="AI150" s="91"/>
      <c r="AJ150" s="78"/>
      <c r="AK150" s="44">
        <f t="shared" si="389"/>
        <v>0</v>
      </c>
      <c r="AL150" s="91"/>
      <c r="AM150" s="78"/>
      <c r="AN150" s="11">
        <f t="shared" si="390"/>
        <v>0</v>
      </c>
      <c r="AO150" s="91"/>
      <c r="AP150" s="78"/>
      <c r="AQ150" s="44">
        <f t="shared" si="391"/>
        <v>0</v>
      </c>
      <c r="AR150" s="91"/>
      <c r="AS150" s="78"/>
      <c r="AT150" s="44">
        <f t="shared" si="392"/>
        <v>0</v>
      </c>
      <c r="AU150" s="91"/>
      <c r="AV150" s="78"/>
      <c r="AW150" s="44">
        <f t="shared" si="393"/>
        <v>0</v>
      </c>
      <c r="AX150" s="91"/>
      <c r="AY150" s="78"/>
      <c r="AZ150" s="44">
        <f t="shared" si="394"/>
        <v>0</v>
      </c>
      <c r="BA150" s="91"/>
      <c r="BB150" s="78"/>
      <c r="BC150" s="44">
        <f t="shared" si="395"/>
        <v>0</v>
      </c>
      <c r="BD150" s="91"/>
      <c r="BE150" s="78"/>
      <c r="BF150" s="44">
        <f t="shared" si="396"/>
        <v>0</v>
      </c>
      <c r="BG150" s="91"/>
      <c r="BH150" s="78"/>
      <c r="BI150" s="44">
        <f t="shared" si="397"/>
        <v>0</v>
      </c>
      <c r="BJ150" s="91"/>
      <c r="BK150" s="78">
        <v>1</v>
      </c>
      <c r="BL150" s="44">
        <f t="shared" si="398"/>
        <v>1</v>
      </c>
      <c r="BM150" s="105"/>
      <c r="BN150" s="78"/>
      <c r="BO150" s="44">
        <f t="shared" si="377"/>
        <v>0</v>
      </c>
      <c r="BP150" s="91"/>
      <c r="BQ150" s="78"/>
      <c r="BR150" s="44">
        <f t="shared" si="399"/>
        <v>0</v>
      </c>
      <c r="BS150" s="91"/>
      <c r="BT150" s="78"/>
      <c r="BU150" s="44">
        <f t="shared" si="400"/>
        <v>0</v>
      </c>
      <c r="BV150" s="91"/>
      <c r="BW150" s="78"/>
      <c r="BX150" s="44">
        <f t="shared" si="401"/>
        <v>0</v>
      </c>
      <c r="BY150" s="43">
        <f t="shared" si="378"/>
        <v>1</v>
      </c>
      <c r="BZ150" s="91"/>
      <c r="CA150" s="78"/>
      <c r="CB150" s="11">
        <f t="shared" si="402"/>
        <v>0</v>
      </c>
      <c r="CC150" s="91"/>
      <c r="CD150" s="78"/>
      <c r="CE150" s="152"/>
      <c r="CF150" s="11">
        <f t="shared" si="379"/>
        <v>0</v>
      </c>
      <c r="CG150" s="91"/>
      <c r="CH150" s="78"/>
      <c r="CI150" s="11">
        <f t="shared" si="403"/>
        <v>0</v>
      </c>
      <c r="CJ150" s="136">
        <f t="shared" si="380"/>
        <v>1</v>
      </c>
    </row>
    <row r="151" spans="1:88" x14ac:dyDescent="0.4">
      <c r="A151" s="50"/>
      <c r="B151" s="47"/>
      <c r="C151" s="105"/>
      <c r="D151" s="78"/>
      <c r="E151" s="11"/>
      <c r="F151" s="91"/>
      <c r="G151" s="78"/>
      <c r="H151" s="11"/>
      <c r="I151" s="91"/>
      <c r="J151" s="78"/>
      <c r="K151" s="152"/>
      <c r="L151" s="11"/>
      <c r="M151" s="91"/>
      <c r="N151" s="78"/>
      <c r="O151" s="152"/>
      <c r="P151" s="11"/>
      <c r="Q151" s="91"/>
      <c r="R151" s="78"/>
      <c r="S151" s="11"/>
      <c r="T151" s="91"/>
      <c r="U151" s="78"/>
      <c r="V151" s="11"/>
      <c r="W151" s="91"/>
      <c r="X151" s="78"/>
      <c r="Y151" s="11"/>
      <c r="Z151" s="91"/>
      <c r="AA151" s="78"/>
      <c r="AB151" s="44"/>
      <c r="AC151" s="91"/>
      <c r="AD151" s="78"/>
      <c r="AE151" s="11"/>
      <c r="AF151" s="91"/>
      <c r="AG151" s="78"/>
      <c r="AH151" s="44"/>
      <c r="AI151" s="91"/>
      <c r="AJ151" s="78"/>
      <c r="AK151" s="44"/>
      <c r="AL151" s="91"/>
      <c r="AM151" s="78"/>
      <c r="AN151" s="11"/>
      <c r="AO151" s="91"/>
      <c r="AP151" s="78"/>
      <c r="AQ151" s="44"/>
      <c r="AR151" s="91"/>
      <c r="AS151" s="78"/>
      <c r="AT151" s="44"/>
      <c r="AU151" s="91"/>
      <c r="AV151" s="78"/>
      <c r="AW151" s="44"/>
      <c r="AX151" s="91"/>
      <c r="AY151" s="78"/>
      <c r="AZ151" s="44"/>
      <c r="BA151" s="91"/>
      <c r="BB151" s="78"/>
      <c r="BC151" s="44"/>
      <c r="BD151" s="91"/>
      <c r="BE151" s="78"/>
      <c r="BF151" s="44"/>
      <c r="BG151" s="91"/>
      <c r="BH151" s="78"/>
      <c r="BI151" s="44"/>
      <c r="BJ151" s="91"/>
      <c r="BK151" s="78"/>
      <c r="BL151" s="44"/>
      <c r="BM151" s="105"/>
      <c r="BN151" s="78"/>
      <c r="BO151" s="44"/>
      <c r="BP151" s="91"/>
      <c r="BQ151" s="78"/>
      <c r="BR151" s="44"/>
      <c r="BS151" s="91"/>
      <c r="BT151" s="78"/>
      <c r="BU151" s="44"/>
      <c r="BV151" s="91"/>
      <c r="BW151" s="78"/>
      <c r="BX151" s="44"/>
      <c r="BY151" s="43"/>
      <c r="BZ151" s="91"/>
      <c r="CA151" s="78"/>
      <c r="CB151" s="11"/>
      <c r="CC151" s="91"/>
      <c r="CD151" s="78"/>
      <c r="CE151" s="152"/>
      <c r="CF151" s="11"/>
      <c r="CG151" s="91"/>
      <c r="CH151" s="78"/>
      <c r="CI151" s="11"/>
      <c r="CJ151" s="136"/>
    </row>
    <row r="152" spans="1:88" ht="13.5" customHeight="1" x14ac:dyDescent="0.4">
      <c r="A152" s="114" t="s">
        <v>81</v>
      </c>
      <c r="B152" s="76"/>
      <c r="C152" s="110"/>
      <c r="D152" s="111"/>
      <c r="E152" s="112"/>
      <c r="F152" s="111"/>
      <c r="G152" s="111"/>
      <c r="H152" s="112"/>
      <c r="I152" s="111"/>
      <c r="J152" s="111"/>
      <c r="K152" s="111"/>
      <c r="L152" s="112"/>
      <c r="M152" s="111"/>
      <c r="N152" s="111"/>
      <c r="O152" s="111"/>
      <c r="P152" s="112"/>
      <c r="Q152" s="159"/>
      <c r="R152" s="159"/>
      <c r="S152" s="160"/>
      <c r="T152" s="159"/>
      <c r="U152" s="159"/>
      <c r="V152" s="160"/>
      <c r="W152" s="111"/>
      <c r="X152" s="111"/>
      <c r="Y152" s="112"/>
      <c r="Z152" s="159"/>
      <c r="AA152" s="159"/>
      <c r="AB152" s="160"/>
      <c r="AC152" s="159"/>
      <c r="AD152" s="159"/>
      <c r="AE152" s="160"/>
      <c r="AF152" s="159"/>
      <c r="AG152" s="159"/>
      <c r="AH152" s="160"/>
      <c r="AI152" s="159"/>
      <c r="AJ152" s="159"/>
      <c r="AK152" s="160"/>
      <c r="AL152" s="159"/>
      <c r="AM152" s="159"/>
      <c r="AN152" s="160"/>
      <c r="AO152" s="159"/>
      <c r="AP152" s="159"/>
      <c r="AQ152" s="160"/>
      <c r="AR152" s="159"/>
      <c r="AS152" s="159"/>
      <c r="AT152" s="160"/>
      <c r="AU152" s="157"/>
      <c r="AV152" s="157"/>
      <c r="AW152" s="158"/>
      <c r="AX152" s="157"/>
      <c r="AY152" s="157"/>
      <c r="AZ152" s="158"/>
      <c r="BA152" s="157"/>
      <c r="BB152" s="157"/>
      <c r="BC152" s="158"/>
      <c r="BD152" s="157"/>
      <c r="BE152" s="157"/>
      <c r="BF152" s="158"/>
      <c r="BG152" s="157"/>
      <c r="BH152" s="157"/>
      <c r="BI152" s="158"/>
      <c r="BJ152" s="157"/>
      <c r="BK152" s="157"/>
      <c r="BL152" s="158"/>
      <c r="BM152" s="156"/>
      <c r="BN152" s="157"/>
      <c r="BO152" s="158"/>
      <c r="BP152" s="157"/>
      <c r="BQ152" s="157"/>
      <c r="BR152" s="158"/>
      <c r="BS152" s="157"/>
      <c r="BT152" s="157"/>
      <c r="BU152" s="158"/>
      <c r="BV152" s="157"/>
      <c r="BW152" s="157"/>
      <c r="BX152" s="158"/>
      <c r="BY152" s="77"/>
      <c r="BZ152" s="111"/>
      <c r="CA152" s="111"/>
      <c r="CB152" s="112"/>
      <c r="CC152" s="111"/>
      <c r="CD152" s="111"/>
      <c r="CE152" s="111"/>
      <c r="CF152" s="112"/>
      <c r="CG152" s="111"/>
      <c r="CH152" s="111"/>
      <c r="CI152" s="112"/>
      <c r="CJ152" s="141"/>
    </row>
    <row r="153" spans="1:88" ht="12.75" customHeight="1" x14ac:dyDescent="0.4">
      <c r="A153" s="49" t="s">
        <v>103</v>
      </c>
      <c r="B153" s="89"/>
      <c r="C153" s="107"/>
      <c r="D153" s="80"/>
      <c r="E153" s="11">
        <f>SUM(C153:D153)</f>
        <v>0</v>
      </c>
      <c r="F153" s="91"/>
      <c r="G153" s="78"/>
      <c r="H153" s="11">
        <f>SUM(F153:G153)</f>
        <v>0</v>
      </c>
      <c r="I153" s="91"/>
      <c r="J153" s="78"/>
      <c r="K153" s="152"/>
      <c r="L153" s="11">
        <f t="shared" ref="L153:L154" si="404">SUM(I153:K153)</f>
        <v>0</v>
      </c>
      <c r="M153" s="91">
        <v>2</v>
      </c>
      <c r="N153" s="78">
        <v>25</v>
      </c>
      <c r="O153" s="152">
        <v>1</v>
      </c>
      <c r="P153" s="11">
        <f t="shared" ref="P153:P154" si="405">SUM(M153:O153)</f>
        <v>28</v>
      </c>
      <c r="Q153" s="91">
        <v>0</v>
      </c>
      <c r="R153" s="78">
        <v>0</v>
      </c>
      <c r="S153" s="11">
        <f t="shared" si="0"/>
        <v>0</v>
      </c>
      <c r="T153" s="91"/>
      <c r="U153" s="78"/>
      <c r="V153" s="11">
        <f>SUM(T153:U153)</f>
        <v>0</v>
      </c>
      <c r="W153" s="91">
        <v>2</v>
      </c>
      <c r="X153" s="78">
        <v>4</v>
      </c>
      <c r="Y153" s="11">
        <f>SUM(W153:X153)</f>
        <v>6</v>
      </c>
      <c r="Z153" s="91"/>
      <c r="AA153" s="78"/>
      <c r="AB153" s="44">
        <f>SUM(Z153:AA153)</f>
        <v>0</v>
      </c>
      <c r="AC153" s="91"/>
      <c r="AD153" s="78"/>
      <c r="AE153" s="11">
        <f>SUM(AC153:AD153)</f>
        <v>0</v>
      </c>
      <c r="AF153" s="91"/>
      <c r="AG153" s="78"/>
      <c r="AH153" s="44">
        <f>SUM(AF153:AG153)</f>
        <v>0</v>
      </c>
      <c r="AI153" s="91">
        <v>1</v>
      </c>
      <c r="AJ153" s="78">
        <v>2</v>
      </c>
      <c r="AK153" s="44">
        <f>SUM(AI153:AJ153)</f>
        <v>3</v>
      </c>
      <c r="AL153" s="91">
        <v>3</v>
      </c>
      <c r="AM153" s="78">
        <v>6</v>
      </c>
      <c r="AN153" s="11">
        <f>SUM(AL153:AM153)</f>
        <v>9</v>
      </c>
      <c r="AO153" s="91">
        <v>0</v>
      </c>
      <c r="AP153" s="78">
        <v>7</v>
      </c>
      <c r="AQ153" s="44">
        <f>SUM(AO153:AP153)</f>
        <v>7</v>
      </c>
      <c r="AR153" s="91">
        <v>3</v>
      </c>
      <c r="AS153" s="78">
        <v>5</v>
      </c>
      <c r="AT153" s="44">
        <f>SUM(AR153:AS153)</f>
        <v>8</v>
      </c>
      <c r="AU153" s="91">
        <v>0</v>
      </c>
      <c r="AV153" s="78">
        <v>0</v>
      </c>
      <c r="AW153" s="44">
        <f>SUM(AU153:AV153)</f>
        <v>0</v>
      </c>
      <c r="AX153" s="91"/>
      <c r="AY153" s="78"/>
      <c r="AZ153" s="44">
        <f>SUM(AX153:AY153)</f>
        <v>0</v>
      </c>
      <c r="BA153" s="91"/>
      <c r="BB153" s="78"/>
      <c r="BC153" s="44">
        <f>SUM(BA153:BB153)</f>
        <v>0</v>
      </c>
      <c r="BD153" s="91">
        <v>0</v>
      </c>
      <c r="BE153" s="78">
        <v>0</v>
      </c>
      <c r="BF153" s="44">
        <f>SUM(BD153:BE153)</f>
        <v>0</v>
      </c>
      <c r="BG153" s="91">
        <v>1</v>
      </c>
      <c r="BH153" s="78">
        <v>2</v>
      </c>
      <c r="BI153" s="44">
        <f>SUM(BG153:BH153)</f>
        <v>3</v>
      </c>
      <c r="BJ153" s="91">
        <v>1</v>
      </c>
      <c r="BK153" s="78">
        <v>17</v>
      </c>
      <c r="BL153" s="44">
        <f>SUM(BJ153:BK153)</f>
        <v>18</v>
      </c>
      <c r="BM153" s="105"/>
      <c r="BN153" s="78"/>
      <c r="BO153" s="44">
        <f>SUM(BM153:BN153)</f>
        <v>0</v>
      </c>
      <c r="BP153" s="91"/>
      <c r="BQ153" s="78"/>
      <c r="BR153" s="44">
        <f>SUM(BP153:BQ153)</f>
        <v>0</v>
      </c>
      <c r="BS153" s="91">
        <v>0</v>
      </c>
      <c r="BT153" s="78">
        <v>0</v>
      </c>
      <c r="BU153" s="44">
        <f>SUM(BS153:BT153)</f>
        <v>0</v>
      </c>
      <c r="BV153" s="91">
        <v>4</v>
      </c>
      <c r="BW153" s="78">
        <v>6</v>
      </c>
      <c r="BX153" s="44">
        <f>SUM(BV153:BW153)</f>
        <v>10</v>
      </c>
      <c r="BY153" s="43">
        <f>SUM(BX153,BU153,BR153,BO153,BL153,BI153,BF153,BC153,AZ153,AW153,AT153,AQ153,AN153,AK153,AH153,AE153,AB153,Y153,V153,S153,P153,L153,H153,E153)</f>
        <v>92</v>
      </c>
      <c r="BZ153" s="91"/>
      <c r="CA153" s="78">
        <v>118</v>
      </c>
      <c r="CB153" s="11">
        <f>SUM(BZ153:CA153)</f>
        <v>118</v>
      </c>
      <c r="CC153" s="91"/>
      <c r="CD153" s="78">
        <v>31</v>
      </c>
      <c r="CE153" s="152">
        <v>2</v>
      </c>
      <c r="CF153" s="11">
        <f t="shared" ref="CF153:CF154" si="406">SUM(CC153:CE153)</f>
        <v>33</v>
      </c>
      <c r="CG153" s="91"/>
      <c r="CH153" s="78">
        <v>3</v>
      </c>
      <c r="CI153" s="11">
        <f>SUM(CG153:CH153)</f>
        <v>3</v>
      </c>
      <c r="CJ153" s="136">
        <f t="shared" ref="CJ153:CJ154" si="407">SUM(BY153,CB153,CF153,CI153)</f>
        <v>246</v>
      </c>
    </row>
    <row r="154" spans="1:88" x14ac:dyDescent="0.4">
      <c r="A154" s="50"/>
      <c r="B154" s="47"/>
      <c r="C154" s="105"/>
      <c r="D154" s="78"/>
      <c r="E154" s="11">
        <f>SUM(C154:D154)</f>
        <v>0</v>
      </c>
      <c r="F154" s="91"/>
      <c r="G154" s="78"/>
      <c r="H154" s="11">
        <f>SUM(F154:G154)</f>
        <v>0</v>
      </c>
      <c r="I154" s="91"/>
      <c r="J154" s="78"/>
      <c r="K154" s="152"/>
      <c r="L154" s="11">
        <f t="shared" si="404"/>
        <v>0</v>
      </c>
      <c r="M154" s="91"/>
      <c r="N154" s="78"/>
      <c r="O154" s="152"/>
      <c r="P154" s="11">
        <f t="shared" si="405"/>
        <v>0</v>
      </c>
      <c r="Q154" s="91"/>
      <c r="R154" s="78"/>
      <c r="S154" s="11">
        <f t="shared" si="0"/>
        <v>0</v>
      </c>
      <c r="T154" s="91"/>
      <c r="U154" s="78"/>
      <c r="V154" s="11">
        <f>SUM(T154:U154)</f>
        <v>0</v>
      </c>
      <c r="W154" s="91"/>
      <c r="X154" s="78"/>
      <c r="Y154" s="11">
        <f>SUM(W154:X154)</f>
        <v>0</v>
      </c>
      <c r="Z154" s="91"/>
      <c r="AA154" s="78"/>
      <c r="AB154" s="44">
        <f>SUM(Z154:AA154)</f>
        <v>0</v>
      </c>
      <c r="AC154" s="91"/>
      <c r="AD154" s="78"/>
      <c r="AE154" s="11">
        <f>SUM(AC154:AD154)</f>
        <v>0</v>
      </c>
      <c r="AF154" s="91"/>
      <c r="AG154" s="78"/>
      <c r="AH154" s="44">
        <f>SUM(AF154:AG154)</f>
        <v>0</v>
      </c>
      <c r="AI154" s="91"/>
      <c r="AJ154" s="78"/>
      <c r="AK154" s="44">
        <f>SUM(AI154:AJ154)</f>
        <v>0</v>
      </c>
      <c r="AL154" s="91"/>
      <c r="AM154" s="78"/>
      <c r="AN154" s="11">
        <f>SUM(AL154:AM154)</f>
        <v>0</v>
      </c>
      <c r="AO154" s="91"/>
      <c r="AP154" s="78"/>
      <c r="AQ154" s="44">
        <f>SUM(AO154:AP154)</f>
        <v>0</v>
      </c>
      <c r="AR154" s="91"/>
      <c r="AS154" s="78"/>
      <c r="AT154" s="44">
        <f>SUM(AR154:AS154)</f>
        <v>0</v>
      </c>
      <c r="AU154" s="91"/>
      <c r="AV154" s="78"/>
      <c r="AW154" s="44">
        <f>SUM(AU154:AV154)</f>
        <v>0</v>
      </c>
      <c r="AX154" s="91"/>
      <c r="AY154" s="78"/>
      <c r="AZ154" s="44">
        <f>SUM(AX154:AY154)</f>
        <v>0</v>
      </c>
      <c r="BA154" s="91"/>
      <c r="BB154" s="78"/>
      <c r="BC154" s="44">
        <f>SUM(BA154:BB154)</f>
        <v>0</v>
      </c>
      <c r="BD154" s="91"/>
      <c r="BE154" s="78"/>
      <c r="BF154" s="44">
        <f>SUM(BD154:BE154)</f>
        <v>0</v>
      </c>
      <c r="BG154" s="91"/>
      <c r="BH154" s="78"/>
      <c r="BI154" s="44">
        <f>SUM(BG154:BH154)</f>
        <v>0</v>
      </c>
      <c r="BJ154" s="91"/>
      <c r="BK154" s="78"/>
      <c r="BL154" s="44">
        <f>SUM(BJ154:BK154)</f>
        <v>0</v>
      </c>
      <c r="BM154" s="105"/>
      <c r="BN154" s="78"/>
      <c r="BO154" s="44">
        <f>SUM(BM154:BN154)</f>
        <v>0</v>
      </c>
      <c r="BP154" s="91"/>
      <c r="BQ154" s="78"/>
      <c r="BR154" s="44">
        <f>SUM(BP154:BQ154)</f>
        <v>0</v>
      </c>
      <c r="BS154" s="91"/>
      <c r="BT154" s="78"/>
      <c r="BU154" s="44">
        <f>SUM(BS154:BT154)</f>
        <v>0</v>
      </c>
      <c r="BV154" s="91"/>
      <c r="BW154" s="78"/>
      <c r="BX154" s="44">
        <f>SUM(BV154:BW154)</f>
        <v>0</v>
      </c>
      <c r="BY154" s="43">
        <f>SUM(BX154,BU154,BR154,BO154,BL154,BI154,BF154,BC154,AZ154,AW154,AT154,AQ154,AN154,AK154,AH154,AE154,AB154,Y154,V154,S154,P154,L154,H154,E154)</f>
        <v>0</v>
      </c>
      <c r="BZ154" s="91"/>
      <c r="CA154" s="78"/>
      <c r="CB154" s="11">
        <f>SUM(BZ154:CA154)</f>
        <v>0</v>
      </c>
      <c r="CC154" s="91"/>
      <c r="CD154" s="78"/>
      <c r="CE154" s="152"/>
      <c r="CF154" s="11">
        <f t="shared" si="406"/>
        <v>0</v>
      </c>
      <c r="CG154" s="91"/>
      <c r="CH154" s="78"/>
      <c r="CI154" s="11">
        <f>SUM(CG154:CH154)</f>
        <v>0</v>
      </c>
      <c r="CJ154" s="136">
        <f t="shared" si="407"/>
        <v>0</v>
      </c>
    </row>
    <row r="155" spans="1:88" x14ac:dyDescent="0.4">
      <c r="A155" s="37"/>
      <c r="B155" s="47"/>
      <c r="C155" s="105"/>
      <c r="D155" s="78"/>
      <c r="E155" s="11"/>
      <c r="F155" s="91"/>
      <c r="G155" s="78"/>
      <c r="H155" s="11"/>
      <c r="I155" s="91"/>
      <c r="J155" s="78"/>
      <c r="K155" s="152"/>
      <c r="L155" s="11"/>
      <c r="M155" s="91"/>
      <c r="N155" s="78"/>
      <c r="O155" s="152"/>
      <c r="P155" s="11"/>
      <c r="Q155" s="91"/>
      <c r="R155" s="78"/>
      <c r="S155" s="11"/>
      <c r="T155" s="91"/>
      <c r="U155" s="78"/>
      <c r="V155" s="11"/>
      <c r="W155" s="91"/>
      <c r="X155" s="78"/>
      <c r="Y155" s="11"/>
      <c r="Z155" s="91"/>
      <c r="AA155" s="78"/>
      <c r="AB155" s="44"/>
      <c r="AC155" s="91"/>
      <c r="AD155" s="78"/>
      <c r="AE155" s="11"/>
      <c r="AF155" s="91"/>
      <c r="AG155" s="78"/>
      <c r="AH155" s="44"/>
      <c r="AI155" s="91"/>
      <c r="AJ155" s="78"/>
      <c r="AK155" s="44"/>
      <c r="AL155" s="91"/>
      <c r="AM155" s="78"/>
      <c r="AN155" s="11"/>
      <c r="AO155" s="91"/>
      <c r="AP155" s="78"/>
      <c r="AQ155" s="44"/>
      <c r="AR155" s="91"/>
      <c r="AS155" s="78"/>
      <c r="AT155" s="44"/>
      <c r="AU155" s="91"/>
      <c r="AV155" s="78"/>
      <c r="AW155" s="44"/>
      <c r="AX155" s="91"/>
      <c r="AY155" s="78"/>
      <c r="AZ155" s="44"/>
      <c r="BA155" s="91"/>
      <c r="BB155" s="78"/>
      <c r="BC155" s="44"/>
      <c r="BD155" s="91"/>
      <c r="BE155" s="78"/>
      <c r="BF155" s="44"/>
      <c r="BG155" s="91"/>
      <c r="BH155" s="78"/>
      <c r="BI155" s="44"/>
      <c r="BJ155" s="91"/>
      <c r="BK155" s="78"/>
      <c r="BL155" s="44"/>
      <c r="BM155" s="105"/>
      <c r="BN155" s="78"/>
      <c r="BO155" s="44"/>
      <c r="BP155" s="91"/>
      <c r="BQ155" s="78"/>
      <c r="BR155" s="44"/>
      <c r="BS155" s="91"/>
      <c r="BT155" s="78"/>
      <c r="BU155" s="44"/>
      <c r="BV155" s="91"/>
      <c r="BW155" s="78"/>
      <c r="BX155" s="44"/>
      <c r="BY155" s="43"/>
      <c r="BZ155" s="91"/>
      <c r="CA155" s="78"/>
      <c r="CB155" s="11"/>
      <c r="CC155" s="91"/>
      <c r="CD155" s="78"/>
      <c r="CE155" s="152"/>
      <c r="CF155" s="11"/>
      <c r="CG155" s="91"/>
      <c r="CH155" s="78"/>
      <c r="CI155" s="11"/>
      <c r="CJ155" s="136"/>
    </row>
    <row r="156" spans="1:88" ht="13.5" customHeight="1" x14ac:dyDescent="0.4">
      <c r="A156" s="114" t="s">
        <v>83</v>
      </c>
      <c r="B156" s="76"/>
      <c r="C156" s="110"/>
      <c r="D156" s="111"/>
      <c r="E156" s="112"/>
      <c r="F156" s="111"/>
      <c r="G156" s="111"/>
      <c r="H156" s="112"/>
      <c r="I156" s="111"/>
      <c r="J156" s="111"/>
      <c r="K156" s="111"/>
      <c r="L156" s="112"/>
      <c r="M156" s="111"/>
      <c r="N156" s="111"/>
      <c r="O156" s="111"/>
      <c r="P156" s="112"/>
      <c r="Q156" s="159"/>
      <c r="R156" s="159"/>
      <c r="S156" s="160"/>
      <c r="T156" s="159"/>
      <c r="U156" s="159"/>
      <c r="V156" s="160"/>
      <c r="W156" s="111"/>
      <c r="X156" s="111"/>
      <c r="Y156" s="112"/>
      <c r="Z156" s="159"/>
      <c r="AA156" s="159"/>
      <c r="AB156" s="160"/>
      <c r="AC156" s="159"/>
      <c r="AD156" s="159"/>
      <c r="AE156" s="160"/>
      <c r="AF156" s="159"/>
      <c r="AG156" s="159"/>
      <c r="AH156" s="160"/>
      <c r="AI156" s="159"/>
      <c r="AJ156" s="159"/>
      <c r="AK156" s="160"/>
      <c r="AL156" s="159"/>
      <c r="AM156" s="159"/>
      <c r="AN156" s="160"/>
      <c r="AO156" s="159"/>
      <c r="AP156" s="159"/>
      <c r="AQ156" s="160"/>
      <c r="AR156" s="159"/>
      <c r="AS156" s="159"/>
      <c r="AT156" s="160"/>
      <c r="AU156" s="157"/>
      <c r="AV156" s="157"/>
      <c r="AW156" s="158"/>
      <c r="AX156" s="157"/>
      <c r="AY156" s="157"/>
      <c r="AZ156" s="158"/>
      <c r="BA156" s="157"/>
      <c r="BB156" s="157"/>
      <c r="BC156" s="158"/>
      <c r="BD156" s="157"/>
      <c r="BE156" s="157"/>
      <c r="BF156" s="158"/>
      <c r="BG156" s="157"/>
      <c r="BH156" s="157"/>
      <c r="BI156" s="158"/>
      <c r="BJ156" s="157"/>
      <c r="BK156" s="157"/>
      <c r="BL156" s="158"/>
      <c r="BM156" s="156"/>
      <c r="BN156" s="157"/>
      <c r="BO156" s="158"/>
      <c r="BP156" s="157"/>
      <c r="BQ156" s="157"/>
      <c r="BR156" s="158"/>
      <c r="BS156" s="157"/>
      <c r="BT156" s="157"/>
      <c r="BU156" s="158"/>
      <c r="BV156" s="157"/>
      <c r="BW156" s="157"/>
      <c r="BX156" s="158"/>
      <c r="BY156" s="77"/>
      <c r="BZ156" s="111"/>
      <c r="CA156" s="111"/>
      <c r="CB156" s="112"/>
      <c r="CC156" s="111"/>
      <c r="CD156" s="111"/>
      <c r="CE156" s="111"/>
      <c r="CF156" s="112"/>
      <c r="CG156" s="111"/>
      <c r="CH156" s="111"/>
      <c r="CI156" s="112"/>
      <c r="CJ156" s="141"/>
    </row>
    <row r="157" spans="1:88" ht="12.75" customHeight="1" x14ac:dyDescent="0.4">
      <c r="A157" s="49" t="s">
        <v>104</v>
      </c>
      <c r="B157" s="89"/>
      <c r="C157" s="105"/>
      <c r="D157" s="78"/>
      <c r="E157" s="11">
        <f>SUM(C157:D157)</f>
        <v>0</v>
      </c>
      <c r="F157" s="91"/>
      <c r="G157" s="78"/>
      <c r="H157" s="11">
        <f>SUM(F157:G157)</f>
        <v>0</v>
      </c>
      <c r="I157" s="91"/>
      <c r="J157" s="78"/>
      <c r="K157" s="152"/>
      <c r="L157" s="11">
        <f t="shared" ref="L157:L162" si="408">SUM(I157:K157)</f>
        <v>0</v>
      </c>
      <c r="M157" s="91">
        <v>2</v>
      </c>
      <c r="N157" s="78">
        <v>20</v>
      </c>
      <c r="O157" s="152"/>
      <c r="P157" s="11">
        <f t="shared" ref="P157:P162" si="409">SUM(M157:O157)</f>
        <v>22</v>
      </c>
      <c r="Q157" s="91">
        <v>0</v>
      </c>
      <c r="R157" s="78">
        <v>0</v>
      </c>
      <c r="S157" s="11">
        <f t="shared" si="0"/>
        <v>0</v>
      </c>
      <c r="T157" s="91"/>
      <c r="U157" s="78"/>
      <c r="V157" s="11">
        <f>SUM(T157:U157)</f>
        <v>0</v>
      </c>
      <c r="W157" s="91">
        <v>2</v>
      </c>
      <c r="X157" s="78">
        <v>2</v>
      </c>
      <c r="Y157" s="11">
        <f>SUM(W157:X157)</f>
        <v>4</v>
      </c>
      <c r="Z157" s="91"/>
      <c r="AA157" s="78"/>
      <c r="AB157" s="44">
        <f>SUM(Z157:AA157)</f>
        <v>0</v>
      </c>
      <c r="AC157" s="91"/>
      <c r="AD157" s="78"/>
      <c r="AE157" s="11">
        <f>SUM(AC157:AD157)</f>
        <v>0</v>
      </c>
      <c r="AF157" s="91"/>
      <c r="AG157" s="78"/>
      <c r="AH157" s="44">
        <f>SUM(AF157:AG157)</f>
        <v>0</v>
      </c>
      <c r="AI157" s="91">
        <v>1</v>
      </c>
      <c r="AJ157" s="78">
        <v>2</v>
      </c>
      <c r="AK157" s="44">
        <f>SUM(AI157:AJ157)</f>
        <v>3</v>
      </c>
      <c r="AL157" s="93">
        <v>1</v>
      </c>
      <c r="AM157" s="80">
        <v>6</v>
      </c>
      <c r="AN157" s="11">
        <f>SUM(AL157:AM157)</f>
        <v>7</v>
      </c>
      <c r="AO157" s="93">
        <v>0</v>
      </c>
      <c r="AP157" s="80">
        <v>5</v>
      </c>
      <c r="AQ157" s="44">
        <f>SUM(AO157:AP157)</f>
        <v>5</v>
      </c>
      <c r="AR157" s="93">
        <v>3</v>
      </c>
      <c r="AS157" s="80">
        <v>5</v>
      </c>
      <c r="AT157" s="44">
        <f>SUM(AR157:AS157)</f>
        <v>8</v>
      </c>
      <c r="AU157" s="93">
        <v>0</v>
      </c>
      <c r="AV157" s="80">
        <v>0</v>
      </c>
      <c r="AW157" s="44">
        <f>SUM(AU157:AV157)</f>
        <v>0</v>
      </c>
      <c r="AX157" s="91"/>
      <c r="AY157" s="78"/>
      <c r="AZ157" s="44">
        <f>SUM(AX157:AY157)</f>
        <v>0</v>
      </c>
      <c r="BA157" s="91"/>
      <c r="BB157" s="78"/>
      <c r="BC157" s="44">
        <f>SUM(BA157:BB157)</f>
        <v>0</v>
      </c>
      <c r="BD157" s="91">
        <v>0</v>
      </c>
      <c r="BE157" s="78">
        <v>0</v>
      </c>
      <c r="BF157" s="44">
        <f>SUM(BD157:BE157)</f>
        <v>0</v>
      </c>
      <c r="BG157" s="91">
        <v>0</v>
      </c>
      <c r="BH157" s="78">
        <v>2</v>
      </c>
      <c r="BI157" s="44">
        <f>SUM(BG157:BH157)</f>
        <v>2</v>
      </c>
      <c r="BJ157" s="91">
        <v>1</v>
      </c>
      <c r="BK157" s="78">
        <v>13</v>
      </c>
      <c r="BL157" s="44">
        <f>SUM(BJ157:BK157)</f>
        <v>14</v>
      </c>
      <c r="BM157" s="105"/>
      <c r="BN157" s="78"/>
      <c r="BO157" s="44">
        <f t="shared" ref="BO157:BO162" si="410">SUM(BM157:BN157)</f>
        <v>0</v>
      </c>
      <c r="BP157" s="91"/>
      <c r="BQ157" s="78"/>
      <c r="BR157" s="44">
        <f>SUM(BP157:BQ157)</f>
        <v>0</v>
      </c>
      <c r="BS157" s="91">
        <v>0</v>
      </c>
      <c r="BT157" s="78">
        <v>0</v>
      </c>
      <c r="BU157" s="44">
        <f>SUM(BS157:BT157)</f>
        <v>0</v>
      </c>
      <c r="BV157" s="91">
        <v>2</v>
      </c>
      <c r="BW157" s="78">
        <v>6</v>
      </c>
      <c r="BX157" s="44">
        <f>SUM(BV157:BW157)</f>
        <v>8</v>
      </c>
      <c r="BY157" s="43">
        <f t="shared" ref="BY157:BY162" si="411">SUM(BX157,BU157,BR157,BO157,BL157,BI157,BF157,BC157,AZ157,AW157,AT157,AQ157,AN157,AK157,AH157,AE157,AB157,Y157,V157,S157,P157,L157,H157,E157)</f>
        <v>73</v>
      </c>
      <c r="BZ157" s="91"/>
      <c r="CA157" s="78">
        <v>113</v>
      </c>
      <c r="CB157" s="11">
        <f>SUM(BZ157:CA157)</f>
        <v>113</v>
      </c>
      <c r="CC157" s="91"/>
      <c r="CD157" s="78">
        <v>23</v>
      </c>
      <c r="CE157" s="152">
        <v>3</v>
      </c>
      <c r="CF157" s="11">
        <f t="shared" ref="CF157:CF162" si="412">SUM(CC157:CE157)</f>
        <v>26</v>
      </c>
      <c r="CG157" s="91"/>
      <c r="CH157" s="78">
        <v>3</v>
      </c>
      <c r="CI157" s="11">
        <f>SUM(CG157:CH157)</f>
        <v>3</v>
      </c>
      <c r="CJ157" s="136">
        <f t="shared" ref="CJ157:CJ162" si="413">SUM(BY157,CB157,CF157,CI157)</f>
        <v>215</v>
      </c>
    </row>
    <row r="158" spans="1:88" ht="12.75" customHeight="1" x14ac:dyDescent="0.4">
      <c r="A158" s="50" t="s">
        <v>195</v>
      </c>
      <c r="B158" s="47"/>
      <c r="C158" s="105"/>
      <c r="D158" s="78"/>
      <c r="E158" s="11">
        <f t="shared" ref="E158:E161" si="414">SUM(C158:D158)</f>
        <v>0</v>
      </c>
      <c r="F158" s="91"/>
      <c r="G158" s="78"/>
      <c r="H158" s="11">
        <f t="shared" ref="H158:H161" si="415">SUM(F158:G158)</f>
        <v>0</v>
      </c>
      <c r="I158" s="91"/>
      <c r="J158" s="78"/>
      <c r="K158" s="152"/>
      <c r="L158" s="11">
        <f t="shared" si="408"/>
        <v>0</v>
      </c>
      <c r="M158" s="91"/>
      <c r="N158" s="78">
        <v>1</v>
      </c>
      <c r="O158" s="152"/>
      <c r="P158" s="11">
        <f t="shared" si="409"/>
        <v>1</v>
      </c>
      <c r="Q158" s="91"/>
      <c r="R158" s="78"/>
      <c r="S158" s="11">
        <f t="shared" ref="S158:S161" si="416">SUM(Q158:R158)</f>
        <v>0</v>
      </c>
      <c r="T158" s="91"/>
      <c r="U158" s="78"/>
      <c r="V158" s="11">
        <f t="shared" ref="V158:V161" si="417">SUM(T158:U158)</f>
        <v>0</v>
      </c>
      <c r="W158" s="91"/>
      <c r="X158" s="78"/>
      <c r="Y158" s="11">
        <f t="shared" ref="Y158:Y161" si="418">SUM(W158:X158)</f>
        <v>0</v>
      </c>
      <c r="Z158" s="91"/>
      <c r="AA158" s="78"/>
      <c r="AB158" s="44">
        <f t="shared" ref="AB158:AB161" si="419">SUM(Z158:AA158)</f>
        <v>0</v>
      </c>
      <c r="AC158" s="91"/>
      <c r="AD158" s="78"/>
      <c r="AE158" s="11">
        <f t="shared" ref="AE158:AE161" si="420">SUM(AC158:AD158)</f>
        <v>0</v>
      </c>
      <c r="AF158" s="91"/>
      <c r="AG158" s="78"/>
      <c r="AH158" s="44">
        <f t="shared" ref="AH158:AH161" si="421">SUM(AF158:AG158)</f>
        <v>0</v>
      </c>
      <c r="AI158" s="91"/>
      <c r="AJ158" s="78"/>
      <c r="AK158" s="44">
        <f t="shared" ref="AK158:AK161" si="422">SUM(AI158:AJ158)</f>
        <v>0</v>
      </c>
      <c r="AL158" s="91"/>
      <c r="AM158" s="78"/>
      <c r="AN158" s="11">
        <f t="shared" ref="AN158:AN161" si="423">SUM(AL158:AM158)</f>
        <v>0</v>
      </c>
      <c r="AO158" s="91"/>
      <c r="AP158" s="78"/>
      <c r="AQ158" s="44">
        <f t="shared" ref="AQ158:AQ161" si="424">SUM(AO158:AP158)</f>
        <v>0</v>
      </c>
      <c r="AR158" s="91"/>
      <c r="AS158" s="78"/>
      <c r="AT158" s="44">
        <f t="shared" ref="AT158:AT161" si="425">SUM(AR158:AS158)</f>
        <v>0</v>
      </c>
      <c r="AU158" s="91"/>
      <c r="AV158" s="78"/>
      <c r="AW158" s="44">
        <f t="shared" ref="AW158:AW161" si="426">SUM(AU158:AV158)</f>
        <v>0</v>
      </c>
      <c r="AX158" s="91"/>
      <c r="AY158" s="78"/>
      <c r="AZ158" s="44">
        <f t="shared" ref="AZ158:AZ161" si="427">SUM(AX158:AY158)</f>
        <v>0</v>
      </c>
      <c r="BA158" s="91"/>
      <c r="BB158" s="78"/>
      <c r="BC158" s="44">
        <f t="shared" ref="BC158:BC161" si="428">SUM(BA158:BB158)</f>
        <v>0</v>
      </c>
      <c r="BD158" s="91"/>
      <c r="BE158" s="78"/>
      <c r="BF158" s="44">
        <f t="shared" ref="BF158:BF161" si="429">SUM(BD158:BE158)</f>
        <v>0</v>
      </c>
      <c r="BG158" s="91"/>
      <c r="BH158" s="78"/>
      <c r="BI158" s="44">
        <f t="shared" ref="BI158:BI161" si="430">SUM(BG158:BH158)</f>
        <v>0</v>
      </c>
      <c r="BJ158" s="91"/>
      <c r="BK158" s="78"/>
      <c r="BL158" s="44">
        <f t="shared" ref="BL158:BL161" si="431">SUM(BJ158:BK158)</f>
        <v>0</v>
      </c>
      <c r="BM158" s="105"/>
      <c r="BN158" s="78"/>
      <c r="BO158" s="44">
        <f t="shared" si="410"/>
        <v>0</v>
      </c>
      <c r="BP158" s="91"/>
      <c r="BQ158" s="78"/>
      <c r="BR158" s="44">
        <f t="shared" ref="BR158:BR161" si="432">SUM(BP158:BQ158)</f>
        <v>0</v>
      </c>
      <c r="BS158" s="91"/>
      <c r="BT158" s="78"/>
      <c r="BU158" s="44">
        <f t="shared" ref="BU158:BU161" si="433">SUM(BS158:BT158)</f>
        <v>0</v>
      </c>
      <c r="BV158" s="91"/>
      <c r="BW158" s="78"/>
      <c r="BX158" s="44">
        <f t="shared" ref="BX158:BX161" si="434">SUM(BV158:BW158)</f>
        <v>0</v>
      </c>
      <c r="BY158" s="43">
        <f t="shared" si="411"/>
        <v>1</v>
      </c>
      <c r="BZ158" s="91"/>
      <c r="CA158" s="78"/>
      <c r="CB158" s="11">
        <f t="shared" ref="CB158:CB161" si="435">SUM(BZ158:CA158)</f>
        <v>0</v>
      </c>
      <c r="CC158" s="91"/>
      <c r="CD158" s="78"/>
      <c r="CE158" s="152"/>
      <c r="CF158" s="11">
        <f t="shared" si="412"/>
        <v>0</v>
      </c>
      <c r="CG158" s="91"/>
      <c r="CH158" s="78"/>
      <c r="CI158" s="11">
        <f t="shared" ref="CI158:CI161" si="436">SUM(CG158:CH158)</f>
        <v>0</v>
      </c>
      <c r="CJ158" s="136">
        <f t="shared" si="413"/>
        <v>1</v>
      </c>
    </row>
    <row r="159" spans="1:88" ht="12.75" customHeight="1" x14ac:dyDescent="0.4">
      <c r="A159" s="50" t="s">
        <v>196</v>
      </c>
      <c r="B159" s="47"/>
      <c r="C159" s="105"/>
      <c r="D159" s="78"/>
      <c r="E159" s="11">
        <f t="shared" si="414"/>
        <v>0</v>
      </c>
      <c r="F159" s="91"/>
      <c r="G159" s="78"/>
      <c r="H159" s="11">
        <f t="shared" si="415"/>
        <v>0</v>
      </c>
      <c r="I159" s="91"/>
      <c r="J159" s="78"/>
      <c r="K159" s="152"/>
      <c r="L159" s="11">
        <f t="shared" si="408"/>
        <v>0</v>
      </c>
      <c r="M159" s="91"/>
      <c r="N159" s="78"/>
      <c r="O159" s="152"/>
      <c r="P159" s="11">
        <f t="shared" si="409"/>
        <v>0</v>
      </c>
      <c r="Q159" s="91"/>
      <c r="R159" s="78"/>
      <c r="S159" s="11">
        <f t="shared" si="416"/>
        <v>0</v>
      </c>
      <c r="T159" s="91"/>
      <c r="U159" s="78"/>
      <c r="V159" s="11">
        <f t="shared" si="417"/>
        <v>0</v>
      </c>
      <c r="W159" s="91"/>
      <c r="X159" s="78">
        <v>1</v>
      </c>
      <c r="Y159" s="11">
        <f t="shared" si="418"/>
        <v>1</v>
      </c>
      <c r="Z159" s="91"/>
      <c r="AA159" s="78"/>
      <c r="AB159" s="44">
        <f t="shared" si="419"/>
        <v>0</v>
      </c>
      <c r="AC159" s="91"/>
      <c r="AD159" s="78"/>
      <c r="AE159" s="11">
        <f t="shared" si="420"/>
        <v>0</v>
      </c>
      <c r="AF159" s="91"/>
      <c r="AG159" s="78"/>
      <c r="AH159" s="44">
        <f t="shared" si="421"/>
        <v>0</v>
      </c>
      <c r="AI159" s="91"/>
      <c r="AJ159" s="78"/>
      <c r="AK159" s="44">
        <f t="shared" si="422"/>
        <v>0</v>
      </c>
      <c r="AL159" s="91"/>
      <c r="AM159" s="78"/>
      <c r="AN159" s="11">
        <f t="shared" si="423"/>
        <v>0</v>
      </c>
      <c r="AO159" s="91"/>
      <c r="AP159" s="78"/>
      <c r="AQ159" s="44">
        <f t="shared" si="424"/>
        <v>0</v>
      </c>
      <c r="AR159" s="91"/>
      <c r="AS159" s="78"/>
      <c r="AT159" s="44">
        <f t="shared" si="425"/>
        <v>0</v>
      </c>
      <c r="AU159" s="91"/>
      <c r="AV159" s="78"/>
      <c r="AW159" s="44">
        <f t="shared" si="426"/>
        <v>0</v>
      </c>
      <c r="AX159" s="91"/>
      <c r="AY159" s="78"/>
      <c r="AZ159" s="44">
        <f t="shared" si="427"/>
        <v>0</v>
      </c>
      <c r="BA159" s="91"/>
      <c r="BB159" s="78"/>
      <c r="BC159" s="44">
        <f t="shared" si="428"/>
        <v>0</v>
      </c>
      <c r="BD159" s="91"/>
      <c r="BE159" s="78"/>
      <c r="BF159" s="44">
        <f t="shared" si="429"/>
        <v>0</v>
      </c>
      <c r="BG159" s="91"/>
      <c r="BH159" s="78"/>
      <c r="BI159" s="44">
        <f t="shared" si="430"/>
        <v>0</v>
      </c>
      <c r="BJ159" s="91"/>
      <c r="BK159" s="78"/>
      <c r="BL159" s="44">
        <f t="shared" si="431"/>
        <v>0</v>
      </c>
      <c r="BM159" s="105"/>
      <c r="BN159" s="78"/>
      <c r="BO159" s="44">
        <f t="shared" si="410"/>
        <v>0</v>
      </c>
      <c r="BP159" s="91"/>
      <c r="BQ159" s="78"/>
      <c r="BR159" s="44">
        <f t="shared" si="432"/>
        <v>0</v>
      </c>
      <c r="BS159" s="91"/>
      <c r="BT159" s="78"/>
      <c r="BU159" s="44">
        <f t="shared" si="433"/>
        <v>0</v>
      </c>
      <c r="BV159" s="91"/>
      <c r="BW159" s="78"/>
      <c r="BX159" s="44">
        <f t="shared" si="434"/>
        <v>0</v>
      </c>
      <c r="BY159" s="43">
        <f t="shared" si="411"/>
        <v>1</v>
      </c>
      <c r="BZ159" s="91"/>
      <c r="CA159" s="78"/>
      <c r="CB159" s="11">
        <f t="shared" si="435"/>
        <v>0</v>
      </c>
      <c r="CC159" s="91"/>
      <c r="CD159" s="78"/>
      <c r="CE159" s="152"/>
      <c r="CF159" s="11">
        <f t="shared" si="412"/>
        <v>0</v>
      </c>
      <c r="CG159" s="91"/>
      <c r="CH159" s="78"/>
      <c r="CI159" s="11">
        <f t="shared" si="436"/>
        <v>0</v>
      </c>
      <c r="CJ159" s="136">
        <f t="shared" si="413"/>
        <v>1</v>
      </c>
    </row>
    <row r="160" spans="1:88" ht="12.75" customHeight="1" x14ac:dyDescent="0.4">
      <c r="A160" s="50" t="s">
        <v>197</v>
      </c>
      <c r="B160" s="47"/>
      <c r="C160" s="105"/>
      <c r="D160" s="78"/>
      <c r="E160" s="11">
        <f t="shared" si="414"/>
        <v>0</v>
      </c>
      <c r="F160" s="91"/>
      <c r="G160" s="78"/>
      <c r="H160" s="11">
        <f t="shared" si="415"/>
        <v>0</v>
      </c>
      <c r="I160" s="91"/>
      <c r="J160" s="78"/>
      <c r="K160" s="152"/>
      <c r="L160" s="11">
        <f t="shared" si="408"/>
        <v>0</v>
      </c>
      <c r="M160" s="91"/>
      <c r="N160" s="78">
        <v>1</v>
      </c>
      <c r="O160" s="152"/>
      <c r="P160" s="11">
        <f t="shared" si="409"/>
        <v>1</v>
      </c>
      <c r="Q160" s="91"/>
      <c r="R160" s="78"/>
      <c r="S160" s="11">
        <f t="shared" si="416"/>
        <v>0</v>
      </c>
      <c r="T160" s="91"/>
      <c r="U160" s="78"/>
      <c r="V160" s="11">
        <f t="shared" si="417"/>
        <v>0</v>
      </c>
      <c r="W160" s="91"/>
      <c r="X160" s="78"/>
      <c r="Y160" s="11">
        <f t="shared" si="418"/>
        <v>0</v>
      </c>
      <c r="Z160" s="91"/>
      <c r="AA160" s="78"/>
      <c r="AB160" s="44">
        <f t="shared" si="419"/>
        <v>0</v>
      </c>
      <c r="AC160" s="91"/>
      <c r="AD160" s="78"/>
      <c r="AE160" s="11">
        <f t="shared" si="420"/>
        <v>0</v>
      </c>
      <c r="AF160" s="91"/>
      <c r="AG160" s="78"/>
      <c r="AH160" s="44">
        <f t="shared" si="421"/>
        <v>0</v>
      </c>
      <c r="AI160" s="91"/>
      <c r="AJ160" s="78"/>
      <c r="AK160" s="44">
        <f t="shared" si="422"/>
        <v>0</v>
      </c>
      <c r="AL160" s="91"/>
      <c r="AM160" s="78"/>
      <c r="AN160" s="11">
        <f t="shared" si="423"/>
        <v>0</v>
      </c>
      <c r="AO160" s="91"/>
      <c r="AP160" s="78"/>
      <c r="AQ160" s="44">
        <f t="shared" si="424"/>
        <v>0</v>
      </c>
      <c r="AR160" s="91"/>
      <c r="AS160" s="78"/>
      <c r="AT160" s="44">
        <f t="shared" si="425"/>
        <v>0</v>
      </c>
      <c r="AU160" s="91"/>
      <c r="AV160" s="78"/>
      <c r="AW160" s="44">
        <f t="shared" si="426"/>
        <v>0</v>
      </c>
      <c r="AX160" s="91"/>
      <c r="AY160" s="78"/>
      <c r="AZ160" s="44">
        <f t="shared" si="427"/>
        <v>0</v>
      </c>
      <c r="BA160" s="91"/>
      <c r="BB160" s="78"/>
      <c r="BC160" s="44">
        <f t="shared" si="428"/>
        <v>0</v>
      </c>
      <c r="BD160" s="91"/>
      <c r="BE160" s="78"/>
      <c r="BF160" s="44">
        <f t="shared" si="429"/>
        <v>0</v>
      </c>
      <c r="BG160" s="91"/>
      <c r="BH160" s="78"/>
      <c r="BI160" s="44">
        <f t="shared" si="430"/>
        <v>0</v>
      </c>
      <c r="BJ160" s="91"/>
      <c r="BK160" s="78"/>
      <c r="BL160" s="44">
        <f t="shared" si="431"/>
        <v>0</v>
      </c>
      <c r="BM160" s="105"/>
      <c r="BN160" s="78"/>
      <c r="BO160" s="44">
        <f t="shared" si="410"/>
        <v>0</v>
      </c>
      <c r="BP160" s="91"/>
      <c r="BQ160" s="78"/>
      <c r="BR160" s="44">
        <f t="shared" si="432"/>
        <v>0</v>
      </c>
      <c r="BS160" s="91"/>
      <c r="BT160" s="78"/>
      <c r="BU160" s="44">
        <f t="shared" si="433"/>
        <v>0</v>
      </c>
      <c r="BV160" s="91"/>
      <c r="BW160" s="78"/>
      <c r="BX160" s="44">
        <f t="shared" si="434"/>
        <v>0</v>
      </c>
      <c r="BY160" s="43">
        <f t="shared" si="411"/>
        <v>1</v>
      </c>
      <c r="BZ160" s="91"/>
      <c r="CA160" s="78"/>
      <c r="CB160" s="11">
        <f t="shared" si="435"/>
        <v>0</v>
      </c>
      <c r="CC160" s="91"/>
      <c r="CD160" s="78"/>
      <c r="CE160" s="152"/>
      <c r="CF160" s="11">
        <f t="shared" si="412"/>
        <v>0</v>
      </c>
      <c r="CG160" s="91"/>
      <c r="CH160" s="78"/>
      <c r="CI160" s="11">
        <f t="shared" si="436"/>
        <v>0</v>
      </c>
      <c r="CJ160" s="136">
        <f t="shared" si="413"/>
        <v>1</v>
      </c>
    </row>
    <row r="161" spans="1:88" ht="12.75" customHeight="1" x14ac:dyDescent="0.4">
      <c r="A161" s="50" t="s">
        <v>198</v>
      </c>
      <c r="B161" s="47"/>
      <c r="C161" s="105"/>
      <c r="D161" s="78"/>
      <c r="E161" s="11">
        <f t="shared" si="414"/>
        <v>0</v>
      </c>
      <c r="F161" s="91"/>
      <c r="G161" s="78"/>
      <c r="H161" s="11">
        <f t="shared" si="415"/>
        <v>0</v>
      </c>
      <c r="I161" s="91"/>
      <c r="J161" s="78"/>
      <c r="K161" s="152"/>
      <c r="L161" s="11">
        <f t="shared" si="408"/>
        <v>0</v>
      </c>
      <c r="M161" s="91"/>
      <c r="N161" s="78"/>
      <c r="O161" s="152"/>
      <c r="P161" s="11">
        <f t="shared" si="409"/>
        <v>0</v>
      </c>
      <c r="Q161" s="91"/>
      <c r="R161" s="78"/>
      <c r="S161" s="11">
        <f t="shared" si="416"/>
        <v>0</v>
      </c>
      <c r="T161" s="91"/>
      <c r="U161" s="78"/>
      <c r="V161" s="11">
        <f t="shared" si="417"/>
        <v>0</v>
      </c>
      <c r="W161" s="91"/>
      <c r="X161" s="78"/>
      <c r="Y161" s="11">
        <f t="shared" si="418"/>
        <v>0</v>
      </c>
      <c r="Z161" s="91"/>
      <c r="AA161" s="78"/>
      <c r="AB161" s="44">
        <f t="shared" si="419"/>
        <v>0</v>
      </c>
      <c r="AC161" s="91"/>
      <c r="AD161" s="78"/>
      <c r="AE161" s="11">
        <f t="shared" si="420"/>
        <v>0</v>
      </c>
      <c r="AF161" s="91"/>
      <c r="AG161" s="78"/>
      <c r="AH161" s="44">
        <f t="shared" si="421"/>
        <v>0</v>
      </c>
      <c r="AI161" s="91"/>
      <c r="AJ161" s="78"/>
      <c r="AK161" s="44">
        <f t="shared" si="422"/>
        <v>0</v>
      </c>
      <c r="AL161" s="91"/>
      <c r="AM161" s="78"/>
      <c r="AN161" s="11">
        <f t="shared" si="423"/>
        <v>0</v>
      </c>
      <c r="AO161" s="91"/>
      <c r="AP161" s="78"/>
      <c r="AQ161" s="44">
        <f t="shared" si="424"/>
        <v>0</v>
      </c>
      <c r="AR161" s="91"/>
      <c r="AS161" s="78"/>
      <c r="AT161" s="44">
        <f t="shared" si="425"/>
        <v>0</v>
      </c>
      <c r="AU161" s="91"/>
      <c r="AV161" s="78"/>
      <c r="AW161" s="44">
        <f t="shared" si="426"/>
        <v>0</v>
      </c>
      <c r="AX161" s="91"/>
      <c r="AY161" s="78"/>
      <c r="AZ161" s="44">
        <f t="shared" si="427"/>
        <v>0</v>
      </c>
      <c r="BA161" s="91"/>
      <c r="BB161" s="78"/>
      <c r="BC161" s="44">
        <f t="shared" si="428"/>
        <v>0</v>
      </c>
      <c r="BD161" s="91"/>
      <c r="BE161" s="78"/>
      <c r="BF161" s="44">
        <f t="shared" si="429"/>
        <v>0</v>
      </c>
      <c r="BG161" s="91"/>
      <c r="BH161" s="78"/>
      <c r="BI161" s="44">
        <f t="shared" si="430"/>
        <v>0</v>
      </c>
      <c r="BJ161" s="91"/>
      <c r="BK161" s="78">
        <v>1</v>
      </c>
      <c r="BL161" s="44">
        <f t="shared" si="431"/>
        <v>1</v>
      </c>
      <c r="BM161" s="105"/>
      <c r="BN161" s="78"/>
      <c r="BO161" s="44">
        <f t="shared" si="410"/>
        <v>0</v>
      </c>
      <c r="BP161" s="91"/>
      <c r="BQ161" s="78"/>
      <c r="BR161" s="44">
        <f t="shared" si="432"/>
        <v>0</v>
      </c>
      <c r="BS161" s="91"/>
      <c r="BT161" s="78"/>
      <c r="BU161" s="44">
        <f t="shared" si="433"/>
        <v>0</v>
      </c>
      <c r="BV161" s="91"/>
      <c r="BW161" s="78"/>
      <c r="BX161" s="44">
        <f t="shared" si="434"/>
        <v>0</v>
      </c>
      <c r="BY161" s="43">
        <f t="shared" si="411"/>
        <v>1</v>
      </c>
      <c r="BZ161" s="91"/>
      <c r="CA161" s="78"/>
      <c r="CB161" s="11">
        <f t="shared" si="435"/>
        <v>0</v>
      </c>
      <c r="CC161" s="91"/>
      <c r="CD161" s="78"/>
      <c r="CE161" s="152"/>
      <c r="CF161" s="11">
        <f t="shared" si="412"/>
        <v>0</v>
      </c>
      <c r="CG161" s="91"/>
      <c r="CH161" s="78"/>
      <c r="CI161" s="11">
        <f t="shared" si="436"/>
        <v>0</v>
      </c>
      <c r="CJ161" s="136">
        <f t="shared" si="413"/>
        <v>1</v>
      </c>
    </row>
    <row r="162" spans="1:88" x14ac:dyDescent="0.4">
      <c r="A162" s="50" t="s">
        <v>199</v>
      </c>
      <c r="B162" s="47"/>
      <c r="C162" s="105"/>
      <c r="D162" s="78"/>
      <c r="E162" s="11">
        <f>SUM(C162:D162)</f>
        <v>0</v>
      </c>
      <c r="F162" s="91"/>
      <c r="G162" s="78"/>
      <c r="H162" s="11">
        <f>SUM(F162:G162)</f>
        <v>0</v>
      </c>
      <c r="I162" s="91"/>
      <c r="J162" s="78"/>
      <c r="K162" s="152"/>
      <c r="L162" s="11">
        <f t="shared" si="408"/>
        <v>0</v>
      </c>
      <c r="M162" s="91"/>
      <c r="N162" s="78">
        <v>1</v>
      </c>
      <c r="O162" s="152"/>
      <c r="P162" s="11">
        <f t="shared" si="409"/>
        <v>1</v>
      </c>
      <c r="Q162" s="91"/>
      <c r="R162" s="78"/>
      <c r="S162" s="11">
        <f t="shared" si="0"/>
        <v>0</v>
      </c>
      <c r="T162" s="91"/>
      <c r="U162" s="78"/>
      <c r="V162" s="11">
        <f>SUM(T162:U162)</f>
        <v>0</v>
      </c>
      <c r="W162" s="91"/>
      <c r="X162" s="78"/>
      <c r="Y162" s="11">
        <f>SUM(W162:X162)</f>
        <v>0</v>
      </c>
      <c r="Z162" s="91"/>
      <c r="AA162" s="78"/>
      <c r="AB162" s="44">
        <f>SUM(Z162:AA162)</f>
        <v>0</v>
      </c>
      <c r="AC162" s="91"/>
      <c r="AD162" s="78"/>
      <c r="AE162" s="11">
        <f>SUM(AC162:AD162)</f>
        <v>0</v>
      </c>
      <c r="AF162" s="91"/>
      <c r="AG162" s="78"/>
      <c r="AH162" s="44">
        <f>SUM(AF162:AG162)</f>
        <v>0</v>
      </c>
      <c r="AI162" s="91"/>
      <c r="AJ162" s="78"/>
      <c r="AK162" s="44">
        <f>SUM(AI162:AJ162)</f>
        <v>0</v>
      </c>
      <c r="AL162" s="91"/>
      <c r="AM162" s="78"/>
      <c r="AN162" s="11">
        <f>SUM(AL162:AM162)</f>
        <v>0</v>
      </c>
      <c r="AO162" s="91"/>
      <c r="AP162" s="78"/>
      <c r="AQ162" s="44">
        <f>SUM(AO162:AP162)</f>
        <v>0</v>
      </c>
      <c r="AR162" s="91"/>
      <c r="AS162" s="78"/>
      <c r="AT162" s="44">
        <f>SUM(AR162:AS162)</f>
        <v>0</v>
      </c>
      <c r="AU162" s="91"/>
      <c r="AV162" s="78"/>
      <c r="AW162" s="44">
        <f>SUM(AU162:AV162)</f>
        <v>0</v>
      </c>
      <c r="AX162" s="91"/>
      <c r="AY162" s="78"/>
      <c r="AZ162" s="44">
        <f>SUM(AX162:AY162)</f>
        <v>0</v>
      </c>
      <c r="BA162" s="91"/>
      <c r="BB162" s="78"/>
      <c r="BC162" s="44">
        <f>SUM(BA162:BB162)</f>
        <v>0</v>
      </c>
      <c r="BD162" s="91"/>
      <c r="BE162" s="78"/>
      <c r="BF162" s="44">
        <f>SUM(BD162:BE162)</f>
        <v>0</v>
      </c>
      <c r="BG162" s="91"/>
      <c r="BH162" s="78"/>
      <c r="BI162" s="44">
        <f>SUM(BG162:BH162)</f>
        <v>0</v>
      </c>
      <c r="BJ162" s="91"/>
      <c r="BK162" s="78"/>
      <c r="BL162" s="44">
        <f>SUM(BJ162:BK162)</f>
        <v>0</v>
      </c>
      <c r="BM162" s="105"/>
      <c r="BN162" s="78"/>
      <c r="BO162" s="44">
        <f t="shared" si="410"/>
        <v>0</v>
      </c>
      <c r="BP162" s="91"/>
      <c r="BQ162" s="78"/>
      <c r="BR162" s="44">
        <f>SUM(BP162:BQ162)</f>
        <v>0</v>
      </c>
      <c r="BS162" s="91"/>
      <c r="BT162" s="78"/>
      <c r="BU162" s="44">
        <f>SUM(BS162:BT162)</f>
        <v>0</v>
      </c>
      <c r="BV162" s="91"/>
      <c r="BW162" s="78"/>
      <c r="BX162" s="44">
        <f>SUM(BV162:BW162)</f>
        <v>0</v>
      </c>
      <c r="BY162" s="43">
        <f t="shared" si="411"/>
        <v>1</v>
      </c>
      <c r="BZ162" s="91"/>
      <c r="CA162" s="78"/>
      <c r="CB162" s="11">
        <f>SUM(BZ162:CA162)</f>
        <v>0</v>
      </c>
      <c r="CC162" s="91"/>
      <c r="CD162" s="78"/>
      <c r="CE162" s="152"/>
      <c r="CF162" s="11">
        <f t="shared" si="412"/>
        <v>0</v>
      </c>
      <c r="CG162" s="91"/>
      <c r="CH162" s="78"/>
      <c r="CI162" s="11">
        <f>SUM(CG162:CH162)</f>
        <v>0</v>
      </c>
      <c r="CJ162" s="136">
        <f t="shared" si="413"/>
        <v>1</v>
      </c>
    </row>
    <row r="163" spans="1:88" x14ac:dyDescent="0.4">
      <c r="A163" s="50"/>
      <c r="B163" s="84"/>
      <c r="C163" s="105"/>
      <c r="D163" s="78"/>
      <c r="E163" s="11"/>
      <c r="F163" s="91"/>
      <c r="G163" s="78"/>
      <c r="H163" s="11"/>
      <c r="I163" s="91"/>
      <c r="J163" s="78"/>
      <c r="K163" s="152"/>
      <c r="L163" s="11"/>
      <c r="M163" s="91"/>
      <c r="N163" s="78"/>
      <c r="O163" s="152"/>
      <c r="P163" s="11"/>
      <c r="Q163" s="91"/>
      <c r="R163" s="78"/>
      <c r="S163" s="11"/>
      <c r="T163" s="91"/>
      <c r="U163" s="78"/>
      <c r="V163" s="11"/>
      <c r="W163" s="91"/>
      <c r="X163" s="78"/>
      <c r="Y163" s="11"/>
      <c r="Z163" s="91"/>
      <c r="AA163" s="78"/>
      <c r="AB163" s="44"/>
      <c r="AC163" s="91"/>
      <c r="AD163" s="78"/>
      <c r="AE163" s="11"/>
      <c r="AF163" s="91"/>
      <c r="AG163" s="78"/>
      <c r="AH163" s="44"/>
      <c r="AI163" s="91"/>
      <c r="AJ163" s="78"/>
      <c r="AK163" s="44"/>
      <c r="AL163" s="91"/>
      <c r="AM163" s="78"/>
      <c r="AN163" s="11"/>
      <c r="AO163" s="91"/>
      <c r="AP163" s="78"/>
      <c r="AQ163" s="44"/>
      <c r="AR163" s="91"/>
      <c r="AS163" s="78"/>
      <c r="AT163" s="44"/>
      <c r="AU163" s="91"/>
      <c r="AV163" s="78"/>
      <c r="AW163" s="44"/>
      <c r="AX163" s="91"/>
      <c r="AY163" s="78"/>
      <c r="AZ163" s="44"/>
      <c r="BA163" s="91"/>
      <c r="BB163" s="78"/>
      <c r="BC163" s="44"/>
      <c r="BD163" s="91"/>
      <c r="BE163" s="78"/>
      <c r="BF163" s="44"/>
      <c r="BG163" s="91"/>
      <c r="BH163" s="78"/>
      <c r="BI163" s="44"/>
      <c r="BJ163" s="91"/>
      <c r="BK163" s="78"/>
      <c r="BL163" s="44"/>
      <c r="BM163" s="105"/>
      <c r="BN163" s="78"/>
      <c r="BO163" s="44"/>
      <c r="BP163" s="91"/>
      <c r="BQ163" s="78"/>
      <c r="BR163" s="44"/>
      <c r="BS163" s="91"/>
      <c r="BT163" s="78"/>
      <c r="BU163" s="44"/>
      <c r="BV163" s="91"/>
      <c r="BW163" s="78"/>
      <c r="BX163" s="44"/>
      <c r="BY163" s="43"/>
      <c r="BZ163" s="91"/>
      <c r="CA163" s="78"/>
      <c r="CB163" s="11"/>
      <c r="CC163" s="91"/>
      <c r="CD163" s="78"/>
      <c r="CE163" s="152"/>
      <c r="CF163" s="11"/>
      <c r="CG163" s="91"/>
      <c r="CH163" s="78"/>
      <c r="CI163" s="11"/>
      <c r="CJ163" s="136"/>
    </row>
    <row r="164" spans="1:88" ht="13.5" customHeight="1" x14ac:dyDescent="0.4">
      <c r="A164" s="114" t="s">
        <v>84</v>
      </c>
      <c r="B164" s="76"/>
      <c r="C164" s="110"/>
      <c r="D164" s="111"/>
      <c r="E164" s="112"/>
      <c r="F164" s="111"/>
      <c r="G164" s="111"/>
      <c r="H164" s="112"/>
      <c r="I164" s="111"/>
      <c r="J164" s="111"/>
      <c r="K164" s="111"/>
      <c r="L164" s="112"/>
      <c r="M164" s="111"/>
      <c r="N164" s="111"/>
      <c r="O164" s="111"/>
      <c r="P164" s="112"/>
      <c r="Q164" s="159"/>
      <c r="R164" s="159"/>
      <c r="S164" s="160"/>
      <c r="T164" s="159"/>
      <c r="U164" s="159"/>
      <c r="V164" s="160"/>
      <c r="W164" s="111"/>
      <c r="X164" s="111"/>
      <c r="Y164" s="112"/>
      <c r="Z164" s="159"/>
      <c r="AA164" s="159"/>
      <c r="AB164" s="160"/>
      <c r="AC164" s="159"/>
      <c r="AD164" s="159"/>
      <c r="AE164" s="160"/>
      <c r="AF164" s="159"/>
      <c r="AG164" s="159"/>
      <c r="AH164" s="160"/>
      <c r="AI164" s="159"/>
      <c r="AJ164" s="159"/>
      <c r="AK164" s="160"/>
      <c r="AL164" s="159"/>
      <c r="AM164" s="159"/>
      <c r="AN164" s="160"/>
      <c r="AO164" s="159"/>
      <c r="AP164" s="159"/>
      <c r="AQ164" s="160"/>
      <c r="AR164" s="159"/>
      <c r="AS164" s="159"/>
      <c r="AT164" s="160"/>
      <c r="AU164" s="157"/>
      <c r="AV164" s="157"/>
      <c r="AW164" s="158"/>
      <c r="AX164" s="157"/>
      <c r="AY164" s="157"/>
      <c r="AZ164" s="158"/>
      <c r="BA164" s="157"/>
      <c r="BB164" s="157"/>
      <c r="BC164" s="158"/>
      <c r="BD164" s="157"/>
      <c r="BE164" s="157"/>
      <c r="BF164" s="158"/>
      <c r="BG164" s="157"/>
      <c r="BH164" s="157"/>
      <c r="BI164" s="158"/>
      <c r="BJ164" s="157"/>
      <c r="BK164" s="157"/>
      <c r="BL164" s="158"/>
      <c r="BM164" s="156"/>
      <c r="BN164" s="157"/>
      <c r="BO164" s="158"/>
      <c r="BP164" s="157"/>
      <c r="BQ164" s="157"/>
      <c r="BR164" s="158"/>
      <c r="BS164" s="157"/>
      <c r="BT164" s="157"/>
      <c r="BU164" s="158"/>
      <c r="BV164" s="157"/>
      <c r="BW164" s="157"/>
      <c r="BX164" s="158"/>
      <c r="BY164" s="77"/>
      <c r="BZ164" s="111"/>
      <c r="CA164" s="111"/>
      <c r="CB164" s="112"/>
      <c r="CC164" s="111"/>
      <c r="CD164" s="111"/>
      <c r="CE164" s="111"/>
      <c r="CF164" s="112"/>
      <c r="CG164" s="111"/>
      <c r="CH164" s="111"/>
      <c r="CI164" s="112"/>
      <c r="CJ164" s="141"/>
    </row>
    <row r="165" spans="1:88" ht="12.75" customHeight="1" x14ac:dyDescent="0.4">
      <c r="A165" s="49" t="s">
        <v>105</v>
      </c>
      <c r="B165" s="89"/>
      <c r="C165" s="105"/>
      <c r="D165" s="78"/>
      <c r="E165" s="11">
        <f>SUM(C165:D165)</f>
        <v>0</v>
      </c>
      <c r="F165" s="91"/>
      <c r="G165" s="78"/>
      <c r="H165" s="11">
        <f>SUM(F165:G165)</f>
        <v>0</v>
      </c>
      <c r="I165" s="91"/>
      <c r="J165" s="78"/>
      <c r="K165" s="152"/>
      <c r="L165" s="11">
        <f t="shared" ref="L165:L166" si="437">SUM(I165:K165)</f>
        <v>0</v>
      </c>
      <c r="M165" s="91"/>
      <c r="N165" s="78"/>
      <c r="O165" s="152"/>
      <c r="P165" s="11">
        <f t="shared" ref="P165:P166" si="438">SUM(M165:O165)</f>
        <v>0</v>
      </c>
      <c r="Q165" s="91"/>
      <c r="R165" s="78"/>
      <c r="S165" s="11">
        <f t="shared" si="0"/>
        <v>0</v>
      </c>
      <c r="T165" s="91"/>
      <c r="U165" s="78"/>
      <c r="V165" s="11">
        <f>SUM(T165:U165)</f>
        <v>0</v>
      </c>
      <c r="W165" s="91"/>
      <c r="X165" s="78"/>
      <c r="Y165" s="11">
        <f>SUM(W165:X165)</f>
        <v>0</v>
      </c>
      <c r="Z165" s="91"/>
      <c r="AA165" s="78"/>
      <c r="AB165" s="44">
        <f>SUM(Z165:AA165)</f>
        <v>0</v>
      </c>
      <c r="AC165" s="91"/>
      <c r="AD165" s="78"/>
      <c r="AE165" s="11">
        <f>SUM(AC165:AD165)</f>
        <v>0</v>
      </c>
      <c r="AF165" s="91"/>
      <c r="AG165" s="78"/>
      <c r="AH165" s="44">
        <f>SUM(AF165:AG165)</f>
        <v>0</v>
      </c>
      <c r="AI165" s="91"/>
      <c r="AJ165" s="78"/>
      <c r="AK165" s="44">
        <f>SUM(AI165:AJ165)</f>
        <v>0</v>
      </c>
      <c r="AL165" s="91"/>
      <c r="AM165" s="78"/>
      <c r="AN165" s="11">
        <f>SUM(AL165:AM165)</f>
        <v>0</v>
      </c>
      <c r="AO165" s="91"/>
      <c r="AP165" s="78"/>
      <c r="AQ165" s="44">
        <f>SUM(AO165:AP165)</f>
        <v>0</v>
      </c>
      <c r="AR165" s="91"/>
      <c r="AS165" s="78"/>
      <c r="AT165" s="44">
        <f>SUM(AR165:AS165)</f>
        <v>0</v>
      </c>
      <c r="AU165" s="91"/>
      <c r="AV165" s="78"/>
      <c r="AW165" s="44">
        <f>SUM(AU165:AV165)</f>
        <v>0</v>
      </c>
      <c r="AX165" s="91">
        <v>0</v>
      </c>
      <c r="AY165" s="78">
        <v>0</v>
      </c>
      <c r="AZ165" s="44">
        <f>SUM(AX165:AY165)</f>
        <v>0</v>
      </c>
      <c r="BA165" s="91"/>
      <c r="BB165" s="78"/>
      <c r="BC165" s="44">
        <f>SUM(BA165:BB165)</f>
        <v>0</v>
      </c>
      <c r="BD165" s="91"/>
      <c r="BE165" s="78"/>
      <c r="BF165" s="44">
        <f>SUM(BD165:BE165)</f>
        <v>0</v>
      </c>
      <c r="BG165" s="91"/>
      <c r="BH165" s="78"/>
      <c r="BI165" s="44">
        <f>SUM(BG165:BH165)</f>
        <v>0</v>
      </c>
      <c r="BJ165" s="91"/>
      <c r="BK165" s="78"/>
      <c r="BL165" s="44">
        <f>SUM(BJ165:BK165)</f>
        <v>0</v>
      </c>
      <c r="BM165" s="105">
        <v>0</v>
      </c>
      <c r="BN165" s="78">
        <v>0</v>
      </c>
      <c r="BO165" s="44">
        <f>SUM(BM165:BN165)</f>
        <v>0</v>
      </c>
      <c r="BP165" s="91"/>
      <c r="BQ165" s="78"/>
      <c r="BR165" s="44">
        <f>SUM(BP165:BQ165)</f>
        <v>0</v>
      </c>
      <c r="BS165" s="91"/>
      <c r="BT165" s="78"/>
      <c r="BU165" s="44">
        <f>SUM(BS165:BT165)</f>
        <v>0</v>
      </c>
      <c r="BV165" s="91"/>
      <c r="BW165" s="78"/>
      <c r="BX165" s="44">
        <f>SUM(BV165:BW165)</f>
        <v>0</v>
      </c>
      <c r="BY165" s="43">
        <f>SUM(BX165,BU165,BR165,BO165,BL165,BI165,BF165,BC165,AZ165,AW165,AT165,AQ165,AN165,AK165,AH165,AE165,AB165,Y165,V165,S165,P165,L165,H165,E165)</f>
        <v>0</v>
      </c>
      <c r="BZ165" s="91"/>
      <c r="CA165" s="78"/>
      <c r="CB165" s="11">
        <f>SUM(BZ165:CA165)</f>
        <v>0</v>
      </c>
      <c r="CC165" s="91"/>
      <c r="CD165" s="78"/>
      <c r="CE165" s="152"/>
      <c r="CF165" s="11">
        <f t="shared" ref="CF165:CF166" si="439">SUM(CC165:CE165)</f>
        <v>0</v>
      </c>
      <c r="CG165" s="91"/>
      <c r="CH165" s="78"/>
      <c r="CI165" s="11">
        <f>SUM(CG165:CH165)</f>
        <v>0</v>
      </c>
      <c r="CJ165" s="136">
        <f t="shared" ref="CJ165:CJ166" si="440">SUM(BY165,CB165,CF165,CI165)</f>
        <v>0</v>
      </c>
    </row>
    <row r="166" spans="1:88" x14ac:dyDescent="0.4">
      <c r="A166" s="50" t="s">
        <v>106</v>
      </c>
      <c r="B166" s="47"/>
      <c r="C166" s="105"/>
      <c r="D166" s="78"/>
      <c r="E166" s="11">
        <f>SUM(C166:D166)</f>
        <v>0</v>
      </c>
      <c r="F166" s="91"/>
      <c r="G166" s="78"/>
      <c r="H166" s="11">
        <f>SUM(F166:G166)</f>
        <v>0</v>
      </c>
      <c r="I166" s="91"/>
      <c r="J166" s="78"/>
      <c r="K166" s="152"/>
      <c r="L166" s="11">
        <f t="shared" si="437"/>
        <v>0</v>
      </c>
      <c r="M166" s="91"/>
      <c r="N166" s="78"/>
      <c r="O166" s="152"/>
      <c r="P166" s="11">
        <f t="shared" si="438"/>
        <v>0</v>
      </c>
      <c r="Q166" s="91"/>
      <c r="R166" s="78"/>
      <c r="S166" s="11">
        <f t="shared" si="0"/>
        <v>0</v>
      </c>
      <c r="T166" s="91"/>
      <c r="U166" s="78"/>
      <c r="V166" s="11">
        <f>SUM(T166:U166)</f>
        <v>0</v>
      </c>
      <c r="W166" s="91"/>
      <c r="X166" s="78"/>
      <c r="Y166" s="11">
        <f>SUM(W166:X166)</f>
        <v>0</v>
      </c>
      <c r="Z166" s="91"/>
      <c r="AA166" s="78"/>
      <c r="AB166" s="44">
        <f>SUM(Z166:AA166)</f>
        <v>0</v>
      </c>
      <c r="AC166" s="91"/>
      <c r="AD166" s="78"/>
      <c r="AE166" s="11">
        <f>SUM(AC166:AD166)</f>
        <v>0</v>
      </c>
      <c r="AF166" s="91"/>
      <c r="AG166" s="78"/>
      <c r="AH166" s="44">
        <f>SUM(AF166:AG166)</f>
        <v>0</v>
      </c>
      <c r="AI166" s="91"/>
      <c r="AJ166" s="78"/>
      <c r="AK166" s="44">
        <f>SUM(AI166:AJ166)</f>
        <v>0</v>
      </c>
      <c r="AL166" s="91"/>
      <c r="AM166" s="78"/>
      <c r="AN166" s="11">
        <f>SUM(AL166:AM166)</f>
        <v>0</v>
      </c>
      <c r="AO166" s="91"/>
      <c r="AP166" s="78"/>
      <c r="AQ166" s="44">
        <f>SUM(AO166:AP166)</f>
        <v>0</v>
      </c>
      <c r="AR166" s="91"/>
      <c r="AS166" s="78"/>
      <c r="AT166" s="44">
        <f>SUM(AR166:AS166)</f>
        <v>0</v>
      </c>
      <c r="AU166" s="91"/>
      <c r="AV166" s="78"/>
      <c r="AW166" s="44">
        <f>SUM(AU166:AV166)</f>
        <v>0</v>
      </c>
      <c r="AX166" s="91">
        <v>0</v>
      </c>
      <c r="AY166" s="78">
        <v>0</v>
      </c>
      <c r="AZ166" s="44">
        <f>SUM(AX166:AY166)</f>
        <v>0</v>
      </c>
      <c r="BA166" s="91"/>
      <c r="BB166" s="78"/>
      <c r="BC166" s="44">
        <f>SUM(BA166:BB166)</f>
        <v>0</v>
      </c>
      <c r="BD166" s="91"/>
      <c r="BE166" s="78"/>
      <c r="BF166" s="44">
        <f>SUM(BD166:BE166)</f>
        <v>0</v>
      </c>
      <c r="BG166" s="91"/>
      <c r="BH166" s="78"/>
      <c r="BI166" s="44">
        <f>SUM(BG166:BH166)</f>
        <v>0</v>
      </c>
      <c r="BJ166" s="91"/>
      <c r="BK166" s="78"/>
      <c r="BL166" s="44">
        <f>SUM(BJ166:BK166)</f>
        <v>0</v>
      </c>
      <c r="BM166" s="105">
        <v>0</v>
      </c>
      <c r="BN166" s="78">
        <v>0</v>
      </c>
      <c r="BO166" s="44">
        <f>SUM(BM166:BN166)</f>
        <v>0</v>
      </c>
      <c r="BP166" s="91"/>
      <c r="BQ166" s="78"/>
      <c r="BR166" s="44">
        <f>SUM(BP166:BQ166)</f>
        <v>0</v>
      </c>
      <c r="BS166" s="91"/>
      <c r="BT166" s="78"/>
      <c r="BU166" s="44">
        <f>SUM(BS166:BT166)</f>
        <v>0</v>
      </c>
      <c r="BV166" s="91"/>
      <c r="BW166" s="78"/>
      <c r="BX166" s="44">
        <f>SUM(BV166:BW166)</f>
        <v>0</v>
      </c>
      <c r="BY166" s="43">
        <f>SUM(BX166,BU166,BR166,BO166,BL166,BI166,BF166,BC166,AZ166,AW166,AT166,AQ166,AN166,AK166,AH166,AE166,AB166,Y166,V166,S166,P166,L166,H166,E166)</f>
        <v>0</v>
      </c>
      <c r="BZ166" s="91"/>
      <c r="CA166" s="78"/>
      <c r="CB166" s="11">
        <f>SUM(BZ166:CA166)</f>
        <v>0</v>
      </c>
      <c r="CC166" s="91"/>
      <c r="CD166" s="78"/>
      <c r="CE166" s="152"/>
      <c r="CF166" s="11">
        <f t="shared" si="439"/>
        <v>0</v>
      </c>
      <c r="CG166" s="91"/>
      <c r="CH166" s="78"/>
      <c r="CI166" s="11">
        <f>SUM(CG166:CH166)</f>
        <v>0</v>
      </c>
      <c r="CJ166" s="136">
        <f t="shared" si="440"/>
        <v>0</v>
      </c>
    </row>
    <row r="167" spans="1:88" x14ac:dyDescent="0.4">
      <c r="A167" s="37"/>
      <c r="B167" s="47"/>
      <c r="C167" s="105"/>
      <c r="D167" s="78"/>
      <c r="E167" s="11"/>
      <c r="F167" s="91"/>
      <c r="G167" s="78"/>
      <c r="H167" s="11"/>
      <c r="I167" s="91"/>
      <c r="J167" s="78"/>
      <c r="K167" s="152"/>
      <c r="L167" s="11"/>
      <c r="M167" s="91"/>
      <c r="N167" s="78"/>
      <c r="O167" s="152"/>
      <c r="P167" s="11"/>
      <c r="Q167" s="91"/>
      <c r="R167" s="78"/>
      <c r="S167" s="11"/>
      <c r="T167" s="91"/>
      <c r="U167" s="78"/>
      <c r="V167" s="11"/>
      <c r="W167" s="91"/>
      <c r="X167" s="78"/>
      <c r="Y167" s="11"/>
      <c r="Z167" s="91"/>
      <c r="AA167" s="78"/>
      <c r="AB167" s="44"/>
      <c r="AC167" s="91"/>
      <c r="AD167" s="78"/>
      <c r="AE167" s="11"/>
      <c r="AF167" s="91"/>
      <c r="AG167" s="78"/>
      <c r="AH167" s="44"/>
      <c r="AI167" s="91"/>
      <c r="AJ167" s="78"/>
      <c r="AK167" s="44"/>
      <c r="AL167" s="91"/>
      <c r="AM167" s="78"/>
      <c r="AN167" s="11"/>
      <c r="AO167" s="91"/>
      <c r="AP167" s="78"/>
      <c r="AQ167" s="44"/>
      <c r="AR167" s="91"/>
      <c r="AS167" s="78"/>
      <c r="AT167" s="44"/>
      <c r="AU167" s="91"/>
      <c r="AV167" s="78"/>
      <c r="AW167" s="44"/>
      <c r="AX167" s="91"/>
      <c r="AY167" s="78"/>
      <c r="AZ167" s="44"/>
      <c r="BA167" s="91"/>
      <c r="BB167" s="78"/>
      <c r="BC167" s="44"/>
      <c r="BD167" s="91"/>
      <c r="BE167" s="78"/>
      <c r="BF167" s="44"/>
      <c r="BG167" s="91"/>
      <c r="BH167" s="78"/>
      <c r="BI167" s="44"/>
      <c r="BJ167" s="91"/>
      <c r="BK167" s="78"/>
      <c r="BL167" s="44"/>
      <c r="BM167" s="105"/>
      <c r="BN167" s="78"/>
      <c r="BO167" s="44"/>
      <c r="BP167" s="91"/>
      <c r="BQ167" s="78"/>
      <c r="BR167" s="44"/>
      <c r="BS167" s="91"/>
      <c r="BT167" s="78"/>
      <c r="BU167" s="44"/>
      <c r="BV167" s="91"/>
      <c r="BW167" s="78"/>
      <c r="BX167" s="44"/>
      <c r="BY167" s="43"/>
      <c r="BZ167" s="91"/>
      <c r="CA167" s="78"/>
      <c r="CB167" s="11"/>
      <c r="CC167" s="91"/>
      <c r="CD167" s="78"/>
      <c r="CE167" s="152"/>
      <c r="CF167" s="11"/>
      <c r="CG167" s="91"/>
      <c r="CH167" s="78"/>
      <c r="CI167" s="11"/>
      <c r="CJ167" s="136"/>
    </row>
    <row r="168" spans="1:88" ht="13.5" customHeight="1" x14ac:dyDescent="0.4">
      <c r="A168" s="114" t="s">
        <v>85</v>
      </c>
      <c r="B168" s="76"/>
      <c r="C168" s="110"/>
      <c r="D168" s="111"/>
      <c r="E168" s="112"/>
      <c r="F168" s="111"/>
      <c r="G168" s="111"/>
      <c r="H168" s="112"/>
      <c r="I168" s="111"/>
      <c r="J168" s="111"/>
      <c r="K168" s="111"/>
      <c r="L168" s="112"/>
      <c r="M168" s="111"/>
      <c r="N168" s="111"/>
      <c r="O168" s="111"/>
      <c r="P168" s="112"/>
      <c r="Q168" s="159"/>
      <c r="R168" s="159"/>
      <c r="S168" s="160"/>
      <c r="T168" s="159"/>
      <c r="U168" s="159"/>
      <c r="V168" s="160"/>
      <c r="W168" s="111"/>
      <c r="X168" s="111"/>
      <c r="Y168" s="112"/>
      <c r="Z168" s="159"/>
      <c r="AA168" s="159"/>
      <c r="AB168" s="160"/>
      <c r="AC168" s="159"/>
      <c r="AD168" s="159"/>
      <c r="AE168" s="160"/>
      <c r="AF168" s="159"/>
      <c r="AG168" s="159"/>
      <c r="AH168" s="160"/>
      <c r="AI168" s="159"/>
      <c r="AJ168" s="159"/>
      <c r="AK168" s="160"/>
      <c r="AL168" s="159"/>
      <c r="AM168" s="159"/>
      <c r="AN168" s="160"/>
      <c r="AO168" s="159"/>
      <c r="AP168" s="159"/>
      <c r="AQ168" s="160"/>
      <c r="AR168" s="159"/>
      <c r="AS168" s="159"/>
      <c r="AT168" s="160"/>
      <c r="AU168" s="157"/>
      <c r="AV168" s="157"/>
      <c r="AW168" s="158"/>
      <c r="AX168" s="157"/>
      <c r="AY168" s="157"/>
      <c r="AZ168" s="158"/>
      <c r="BA168" s="157"/>
      <c r="BB168" s="157"/>
      <c r="BC168" s="158"/>
      <c r="BD168" s="157"/>
      <c r="BE168" s="157"/>
      <c r="BF168" s="158"/>
      <c r="BG168" s="157"/>
      <c r="BH168" s="157"/>
      <c r="BI168" s="158"/>
      <c r="BJ168" s="157"/>
      <c r="BK168" s="157"/>
      <c r="BL168" s="158"/>
      <c r="BM168" s="156"/>
      <c r="BN168" s="157"/>
      <c r="BO168" s="158"/>
      <c r="BP168" s="157"/>
      <c r="BQ168" s="157"/>
      <c r="BR168" s="158"/>
      <c r="BS168" s="157"/>
      <c r="BT168" s="157"/>
      <c r="BU168" s="158"/>
      <c r="BV168" s="157"/>
      <c r="BW168" s="157"/>
      <c r="BX168" s="158"/>
      <c r="BY168" s="77"/>
      <c r="BZ168" s="111"/>
      <c r="CA168" s="111"/>
      <c r="CB168" s="112"/>
      <c r="CC168" s="111"/>
      <c r="CD168" s="111"/>
      <c r="CE168" s="111"/>
      <c r="CF168" s="112"/>
      <c r="CG168" s="111"/>
      <c r="CH168" s="111"/>
      <c r="CI168" s="112"/>
      <c r="CJ168" s="141"/>
    </row>
    <row r="169" spans="1:88" ht="12.75" customHeight="1" x14ac:dyDescent="0.4">
      <c r="A169" s="49" t="s">
        <v>107</v>
      </c>
      <c r="B169" s="89"/>
      <c r="C169" s="105"/>
      <c r="D169" s="78"/>
      <c r="E169" s="11">
        <f>SUM(C169:D169)</f>
        <v>0</v>
      </c>
      <c r="F169" s="91"/>
      <c r="G169" s="78"/>
      <c r="H169" s="11">
        <f>SUM(F169:G169)</f>
        <v>0</v>
      </c>
      <c r="I169" s="91"/>
      <c r="J169" s="78"/>
      <c r="K169" s="152"/>
      <c r="L169" s="11">
        <f t="shared" ref="L169:L170" si="441">SUM(I169:K169)</f>
        <v>0</v>
      </c>
      <c r="M169" s="91"/>
      <c r="N169" s="78"/>
      <c r="O169" s="152"/>
      <c r="P169" s="11">
        <f t="shared" ref="P169:P170" si="442">SUM(M169:O169)</f>
        <v>0</v>
      </c>
      <c r="Q169" s="91"/>
      <c r="R169" s="78"/>
      <c r="S169" s="11">
        <f t="shared" si="0"/>
        <v>0</v>
      </c>
      <c r="T169" s="91"/>
      <c r="U169" s="78"/>
      <c r="V169" s="11">
        <f>SUM(T169:U169)</f>
        <v>0</v>
      </c>
      <c r="W169" s="91"/>
      <c r="X169" s="78"/>
      <c r="Y169" s="11">
        <f>SUM(W169:X169)</f>
        <v>0</v>
      </c>
      <c r="Z169" s="91"/>
      <c r="AA169" s="78"/>
      <c r="AB169" s="44">
        <f>SUM(Z169:AA169)</f>
        <v>0</v>
      </c>
      <c r="AC169" s="91"/>
      <c r="AD169" s="78"/>
      <c r="AE169" s="11">
        <f>SUM(AC169:AD169)</f>
        <v>0</v>
      </c>
      <c r="AF169" s="91"/>
      <c r="AG169" s="78"/>
      <c r="AH169" s="44">
        <f>SUM(AF169:AG169)</f>
        <v>0</v>
      </c>
      <c r="AI169" s="91"/>
      <c r="AJ169" s="78"/>
      <c r="AK169" s="44">
        <f>SUM(AI169:AJ169)</f>
        <v>0</v>
      </c>
      <c r="AL169" s="91"/>
      <c r="AM169" s="78"/>
      <c r="AN169" s="11">
        <f>SUM(AL169:AM169)</f>
        <v>0</v>
      </c>
      <c r="AO169" s="91"/>
      <c r="AP169" s="78"/>
      <c r="AQ169" s="44">
        <f>SUM(AO169:AP169)</f>
        <v>0</v>
      </c>
      <c r="AR169" s="91"/>
      <c r="AS169" s="78"/>
      <c r="AT169" s="44">
        <f>SUM(AR169:AS169)</f>
        <v>0</v>
      </c>
      <c r="AU169" s="91"/>
      <c r="AV169" s="78"/>
      <c r="AW169" s="44">
        <f>SUM(AU169:AV169)</f>
        <v>0</v>
      </c>
      <c r="AX169" s="91">
        <v>0</v>
      </c>
      <c r="AY169" s="78">
        <v>0</v>
      </c>
      <c r="AZ169" s="44">
        <f>SUM(AX169:AY169)</f>
        <v>0</v>
      </c>
      <c r="BA169" s="91"/>
      <c r="BB169" s="78"/>
      <c r="BC169" s="44">
        <f>SUM(BA169:BB169)</f>
        <v>0</v>
      </c>
      <c r="BD169" s="91"/>
      <c r="BE169" s="78"/>
      <c r="BF169" s="44">
        <f>SUM(BD169:BE169)</f>
        <v>0</v>
      </c>
      <c r="BG169" s="91"/>
      <c r="BH169" s="78"/>
      <c r="BI169" s="44">
        <f>SUM(BG169:BH169)</f>
        <v>0</v>
      </c>
      <c r="BJ169" s="91"/>
      <c r="BK169" s="78"/>
      <c r="BL169" s="44">
        <f>SUM(BJ169:BK169)</f>
        <v>0</v>
      </c>
      <c r="BM169" s="105">
        <v>0</v>
      </c>
      <c r="BN169" s="78">
        <v>0</v>
      </c>
      <c r="BO169" s="44">
        <f>SUM(BM169:BN169)</f>
        <v>0</v>
      </c>
      <c r="BP169" s="91"/>
      <c r="BQ169" s="78"/>
      <c r="BR169" s="44">
        <f>SUM(BP169:BQ169)</f>
        <v>0</v>
      </c>
      <c r="BS169" s="91"/>
      <c r="BT169" s="78"/>
      <c r="BU169" s="44">
        <f>SUM(BS169:BT169)</f>
        <v>0</v>
      </c>
      <c r="BV169" s="91"/>
      <c r="BW169" s="78"/>
      <c r="BX169" s="44">
        <f>SUM(BV169:BW169)</f>
        <v>0</v>
      </c>
      <c r="BY169" s="43">
        <f>SUM(BX169,BU169,BR169,BO169,BL169,BI169,BF169,BC169,AZ169,AW169,AT169,AQ169,AN169,AK169,AH169,AE169,AB169,Y169,V169,S169,P169,L169,H169,E169)</f>
        <v>0</v>
      </c>
      <c r="BZ169" s="91"/>
      <c r="CA169" s="78"/>
      <c r="CB169" s="11">
        <f>SUM(BZ169:CA169)</f>
        <v>0</v>
      </c>
      <c r="CC169" s="91"/>
      <c r="CD169" s="78"/>
      <c r="CE169" s="152"/>
      <c r="CF169" s="11">
        <f t="shared" ref="CF169:CF170" si="443">SUM(CC169:CE169)</f>
        <v>0</v>
      </c>
      <c r="CG169" s="91"/>
      <c r="CH169" s="78"/>
      <c r="CI169" s="11">
        <f>SUM(CG169:CH169)</f>
        <v>0</v>
      </c>
      <c r="CJ169" s="136">
        <f t="shared" ref="CJ169:CJ170" si="444">SUM(BY169,CB169,CF169,CI169)</f>
        <v>0</v>
      </c>
    </row>
    <row r="170" spans="1:88" x14ac:dyDescent="0.4">
      <c r="A170" s="50" t="s">
        <v>108</v>
      </c>
      <c r="B170" s="47"/>
      <c r="C170" s="105"/>
      <c r="D170" s="78"/>
      <c r="E170" s="11">
        <f>SUM(C170:D170)</f>
        <v>0</v>
      </c>
      <c r="F170" s="91"/>
      <c r="G170" s="78"/>
      <c r="H170" s="11">
        <f>SUM(F170:G170)</f>
        <v>0</v>
      </c>
      <c r="I170" s="91"/>
      <c r="J170" s="78"/>
      <c r="K170" s="152"/>
      <c r="L170" s="11">
        <f t="shared" si="441"/>
        <v>0</v>
      </c>
      <c r="M170" s="91"/>
      <c r="N170" s="78"/>
      <c r="O170" s="152"/>
      <c r="P170" s="11">
        <f t="shared" si="442"/>
        <v>0</v>
      </c>
      <c r="Q170" s="91"/>
      <c r="R170" s="78"/>
      <c r="S170" s="11">
        <f t="shared" si="0"/>
        <v>0</v>
      </c>
      <c r="T170" s="91"/>
      <c r="U170" s="78"/>
      <c r="V170" s="11">
        <f>SUM(T170:U170)</f>
        <v>0</v>
      </c>
      <c r="W170" s="91"/>
      <c r="X170" s="78"/>
      <c r="Y170" s="11">
        <f>SUM(W170:X170)</f>
        <v>0</v>
      </c>
      <c r="Z170" s="91"/>
      <c r="AA170" s="78"/>
      <c r="AB170" s="44">
        <f>SUM(Z170:AA170)</f>
        <v>0</v>
      </c>
      <c r="AC170" s="91"/>
      <c r="AD170" s="78"/>
      <c r="AE170" s="11">
        <f>SUM(AC170:AD170)</f>
        <v>0</v>
      </c>
      <c r="AF170" s="91"/>
      <c r="AG170" s="78"/>
      <c r="AH170" s="44">
        <f>SUM(AF170:AG170)</f>
        <v>0</v>
      </c>
      <c r="AI170" s="91"/>
      <c r="AJ170" s="78"/>
      <c r="AK170" s="44">
        <f>SUM(AI170:AJ170)</f>
        <v>0</v>
      </c>
      <c r="AL170" s="91"/>
      <c r="AM170" s="78"/>
      <c r="AN170" s="11">
        <f>SUM(AL170:AM170)</f>
        <v>0</v>
      </c>
      <c r="AO170" s="91"/>
      <c r="AP170" s="78"/>
      <c r="AQ170" s="44">
        <f>SUM(AO170:AP170)</f>
        <v>0</v>
      </c>
      <c r="AR170" s="91"/>
      <c r="AS170" s="78"/>
      <c r="AT170" s="44">
        <f>SUM(AR170:AS170)</f>
        <v>0</v>
      </c>
      <c r="AU170" s="91"/>
      <c r="AV170" s="78"/>
      <c r="AW170" s="44">
        <f>SUM(AU170:AV170)</f>
        <v>0</v>
      </c>
      <c r="AX170" s="91">
        <v>0</v>
      </c>
      <c r="AY170" s="78">
        <v>0</v>
      </c>
      <c r="AZ170" s="44">
        <f>SUM(AX170:AY170)</f>
        <v>0</v>
      </c>
      <c r="BA170" s="91"/>
      <c r="BB170" s="78"/>
      <c r="BC170" s="44">
        <f>SUM(BA170:BB170)</f>
        <v>0</v>
      </c>
      <c r="BD170" s="91"/>
      <c r="BE170" s="78"/>
      <c r="BF170" s="44">
        <f>SUM(BD170:BE170)</f>
        <v>0</v>
      </c>
      <c r="BG170" s="91"/>
      <c r="BH170" s="78"/>
      <c r="BI170" s="44">
        <f>SUM(BG170:BH170)</f>
        <v>0</v>
      </c>
      <c r="BJ170" s="91"/>
      <c r="BK170" s="78"/>
      <c r="BL170" s="44">
        <f>SUM(BJ170:BK170)</f>
        <v>0</v>
      </c>
      <c r="BM170" s="105">
        <v>0</v>
      </c>
      <c r="BN170" s="78">
        <v>0</v>
      </c>
      <c r="BO170" s="44">
        <f>SUM(BM170:BN170)</f>
        <v>0</v>
      </c>
      <c r="BP170" s="91"/>
      <c r="BQ170" s="78"/>
      <c r="BR170" s="44">
        <f>SUM(BP170:BQ170)</f>
        <v>0</v>
      </c>
      <c r="BS170" s="91"/>
      <c r="BT170" s="78"/>
      <c r="BU170" s="44">
        <f>SUM(BS170:BT170)</f>
        <v>0</v>
      </c>
      <c r="BV170" s="91"/>
      <c r="BW170" s="78"/>
      <c r="BX170" s="44">
        <f>SUM(BV170:BW170)</f>
        <v>0</v>
      </c>
      <c r="BY170" s="43">
        <f>SUM(BX170,BU170,BR170,BO170,BL170,BI170,BF170,BC170,AZ170,AW170,AT170,AQ170,AN170,AK170,AH170,AE170,AB170,Y170,V170,S170,P170,L170,H170,E170)</f>
        <v>0</v>
      </c>
      <c r="BZ170" s="91"/>
      <c r="CA170" s="78"/>
      <c r="CB170" s="11">
        <f>SUM(BZ170:CA170)</f>
        <v>0</v>
      </c>
      <c r="CC170" s="91"/>
      <c r="CD170" s="78"/>
      <c r="CE170" s="152"/>
      <c r="CF170" s="11">
        <f t="shared" si="443"/>
        <v>0</v>
      </c>
      <c r="CG170" s="91"/>
      <c r="CH170" s="78"/>
      <c r="CI170" s="11">
        <f>SUM(CG170:CH170)</f>
        <v>0</v>
      </c>
      <c r="CJ170" s="136">
        <f t="shared" si="444"/>
        <v>0</v>
      </c>
    </row>
    <row r="171" spans="1:88" x14ac:dyDescent="0.4">
      <c r="A171" s="37"/>
      <c r="B171" s="47"/>
      <c r="C171" s="105"/>
      <c r="D171" s="78"/>
      <c r="E171" s="11"/>
      <c r="F171" s="91"/>
      <c r="G171" s="78"/>
      <c r="H171" s="11"/>
      <c r="I171" s="91"/>
      <c r="J171" s="78"/>
      <c r="K171" s="152"/>
      <c r="L171" s="11"/>
      <c r="M171" s="91"/>
      <c r="N171" s="78"/>
      <c r="O171" s="152"/>
      <c r="P171" s="11"/>
      <c r="Q171" s="91"/>
      <c r="R171" s="78"/>
      <c r="S171" s="11"/>
      <c r="T171" s="91"/>
      <c r="U171" s="78"/>
      <c r="V171" s="11"/>
      <c r="W171" s="91"/>
      <c r="X171" s="78"/>
      <c r="Y171" s="11"/>
      <c r="Z171" s="91"/>
      <c r="AA171" s="78"/>
      <c r="AB171" s="44"/>
      <c r="AC171" s="91"/>
      <c r="AD171" s="78"/>
      <c r="AE171" s="11"/>
      <c r="AF171" s="91"/>
      <c r="AG171" s="78"/>
      <c r="AH171" s="44"/>
      <c r="AI171" s="91"/>
      <c r="AJ171" s="78"/>
      <c r="AK171" s="44"/>
      <c r="AL171" s="91"/>
      <c r="AM171" s="78"/>
      <c r="AN171" s="11"/>
      <c r="AO171" s="91"/>
      <c r="AP171" s="78"/>
      <c r="AQ171" s="44"/>
      <c r="AR171" s="91"/>
      <c r="AS171" s="78"/>
      <c r="AT171" s="44"/>
      <c r="AU171" s="91"/>
      <c r="AV171" s="78"/>
      <c r="AW171" s="44"/>
      <c r="AX171" s="91"/>
      <c r="AY171" s="78"/>
      <c r="AZ171" s="44"/>
      <c r="BA171" s="91"/>
      <c r="BB171" s="78"/>
      <c r="BC171" s="44"/>
      <c r="BD171" s="91"/>
      <c r="BE171" s="78"/>
      <c r="BF171" s="44"/>
      <c r="BG171" s="91"/>
      <c r="BH171" s="78"/>
      <c r="BI171" s="44"/>
      <c r="BJ171" s="91"/>
      <c r="BK171" s="78"/>
      <c r="BL171" s="44"/>
      <c r="BM171" s="105"/>
      <c r="BN171" s="78"/>
      <c r="BO171" s="44"/>
      <c r="BP171" s="91"/>
      <c r="BQ171" s="78"/>
      <c r="BR171" s="44"/>
      <c r="BS171" s="91"/>
      <c r="BT171" s="78"/>
      <c r="BU171" s="44"/>
      <c r="BV171" s="91"/>
      <c r="BW171" s="78"/>
      <c r="BX171" s="44"/>
      <c r="BY171" s="43"/>
      <c r="BZ171" s="91"/>
      <c r="CA171" s="78"/>
      <c r="CB171" s="11"/>
      <c r="CC171" s="91"/>
      <c r="CD171" s="78"/>
      <c r="CE171" s="152"/>
      <c r="CF171" s="11"/>
      <c r="CG171" s="91"/>
      <c r="CH171" s="78"/>
      <c r="CI171" s="11"/>
      <c r="CJ171" s="136"/>
    </row>
    <row r="172" spans="1:88" ht="13.5" customHeight="1" x14ac:dyDescent="0.4">
      <c r="A172" s="114" t="s">
        <v>86</v>
      </c>
      <c r="B172" s="76"/>
      <c r="C172" s="110"/>
      <c r="D172" s="111"/>
      <c r="E172" s="112"/>
      <c r="F172" s="111"/>
      <c r="G172" s="111"/>
      <c r="H172" s="112"/>
      <c r="I172" s="111"/>
      <c r="J172" s="111"/>
      <c r="K172" s="111"/>
      <c r="L172" s="112"/>
      <c r="M172" s="111"/>
      <c r="N172" s="111"/>
      <c r="O172" s="111"/>
      <c r="P172" s="112"/>
      <c r="Q172" s="159"/>
      <c r="R172" s="159"/>
      <c r="S172" s="160"/>
      <c r="T172" s="159"/>
      <c r="U172" s="159"/>
      <c r="V172" s="160"/>
      <c r="W172" s="111"/>
      <c r="X172" s="111"/>
      <c r="Y172" s="112"/>
      <c r="Z172" s="159"/>
      <c r="AA172" s="159"/>
      <c r="AB172" s="160"/>
      <c r="AC172" s="159"/>
      <c r="AD172" s="159"/>
      <c r="AE172" s="160"/>
      <c r="AF172" s="159"/>
      <c r="AG172" s="159"/>
      <c r="AH172" s="160"/>
      <c r="AI172" s="159"/>
      <c r="AJ172" s="159"/>
      <c r="AK172" s="160"/>
      <c r="AL172" s="159"/>
      <c r="AM172" s="159"/>
      <c r="AN172" s="160"/>
      <c r="AO172" s="159"/>
      <c r="AP172" s="159"/>
      <c r="AQ172" s="160"/>
      <c r="AR172" s="159"/>
      <c r="AS172" s="159"/>
      <c r="AT172" s="160"/>
      <c r="AU172" s="157"/>
      <c r="AV172" s="157"/>
      <c r="AW172" s="158"/>
      <c r="AX172" s="157"/>
      <c r="AY172" s="157"/>
      <c r="AZ172" s="158"/>
      <c r="BA172" s="157"/>
      <c r="BB172" s="157"/>
      <c r="BC172" s="158"/>
      <c r="BD172" s="157"/>
      <c r="BE172" s="157"/>
      <c r="BF172" s="158"/>
      <c r="BG172" s="157"/>
      <c r="BH172" s="157"/>
      <c r="BI172" s="158"/>
      <c r="BJ172" s="157"/>
      <c r="BK172" s="157"/>
      <c r="BL172" s="158"/>
      <c r="BM172" s="156"/>
      <c r="BN172" s="157"/>
      <c r="BO172" s="158"/>
      <c r="BP172" s="157"/>
      <c r="BQ172" s="157"/>
      <c r="BR172" s="158"/>
      <c r="BS172" s="157"/>
      <c r="BT172" s="157"/>
      <c r="BU172" s="158"/>
      <c r="BV172" s="157"/>
      <c r="BW172" s="157"/>
      <c r="BX172" s="158"/>
      <c r="BY172" s="77"/>
      <c r="BZ172" s="111"/>
      <c r="CA172" s="111"/>
      <c r="CB172" s="112"/>
      <c r="CC172" s="111"/>
      <c r="CD172" s="111"/>
      <c r="CE172" s="111"/>
      <c r="CF172" s="112"/>
      <c r="CG172" s="111"/>
      <c r="CH172" s="111"/>
      <c r="CI172" s="112"/>
      <c r="CJ172" s="141"/>
    </row>
    <row r="173" spans="1:88" ht="12.75" customHeight="1" x14ac:dyDescent="0.4">
      <c r="A173" s="49" t="s">
        <v>109</v>
      </c>
      <c r="B173" s="89"/>
      <c r="C173" s="105"/>
      <c r="D173" s="78"/>
      <c r="E173" s="11">
        <f>SUM(C173:D173)</f>
        <v>0</v>
      </c>
      <c r="F173" s="91"/>
      <c r="G173" s="78"/>
      <c r="H173" s="11">
        <f>SUM(F173:G173)</f>
        <v>0</v>
      </c>
      <c r="I173" s="91"/>
      <c r="J173" s="78"/>
      <c r="K173" s="152"/>
      <c r="L173" s="11">
        <f t="shared" ref="L173" si="445">SUM(I173:K173)</f>
        <v>0</v>
      </c>
      <c r="M173" s="91"/>
      <c r="N173" s="78"/>
      <c r="O173" s="152"/>
      <c r="P173" s="11">
        <f t="shared" ref="P173" si="446">SUM(M173:O173)</f>
        <v>0</v>
      </c>
      <c r="Q173" s="91"/>
      <c r="R173" s="78"/>
      <c r="S173" s="11">
        <f t="shared" si="0"/>
        <v>0</v>
      </c>
      <c r="T173" s="91"/>
      <c r="U173" s="78"/>
      <c r="V173" s="11">
        <f>SUM(T173:U173)</f>
        <v>0</v>
      </c>
      <c r="W173" s="91"/>
      <c r="X173" s="78"/>
      <c r="Y173" s="11">
        <f>SUM(W173:X173)</f>
        <v>0</v>
      </c>
      <c r="Z173" s="91"/>
      <c r="AA173" s="78"/>
      <c r="AB173" s="44">
        <f>SUM(Z173:AA173)</f>
        <v>0</v>
      </c>
      <c r="AC173" s="91"/>
      <c r="AD173" s="78"/>
      <c r="AE173" s="11">
        <f>SUM(AC173:AD173)</f>
        <v>0</v>
      </c>
      <c r="AF173" s="91"/>
      <c r="AG173" s="78"/>
      <c r="AH173" s="44">
        <f>SUM(AF173:AG173)</f>
        <v>0</v>
      </c>
      <c r="AI173" s="91"/>
      <c r="AJ173" s="78"/>
      <c r="AK173" s="44">
        <f>SUM(AI173:AJ173)</f>
        <v>0</v>
      </c>
      <c r="AL173" s="91"/>
      <c r="AM173" s="78"/>
      <c r="AN173" s="11">
        <f>SUM(AL173:AM173)</f>
        <v>0</v>
      </c>
      <c r="AO173" s="91"/>
      <c r="AP173" s="78"/>
      <c r="AQ173" s="44">
        <f>SUM(AO173:AP173)</f>
        <v>0</v>
      </c>
      <c r="AR173" s="91"/>
      <c r="AS173" s="78"/>
      <c r="AT173" s="44">
        <f>SUM(AR173:AS173)</f>
        <v>0</v>
      </c>
      <c r="AU173" s="91"/>
      <c r="AV173" s="78"/>
      <c r="AW173" s="44">
        <f>SUM(AU173:AV173)</f>
        <v>0</v>
      </c>
      <c r="AX173" s="91">
        <v>0</v>
      </c>
      <c r="AY173" s="78">
        <v>0</v>
      </c>
      <c r="AZ173" s="44">
        <f>SUM(AX173:AY173)</f>
        <v>0</v>
      </c>
      <c r="BA173" s="91"/>
      <c r="BB173" s="78"/>
      <c r="BC173" s="44">
        <f>SUM(BA173:BB173)</f>
        <v>0</v>
      </c>
      <c r="BD173" s="91"/>
      <c r="BE173" s="78"/>
      <c r="BF173" s="44">
        <f>SUM(BD173:BE173)</f>
        <v>0</v>
      </c>
      <c r="BG173" s="91"/>
      <c r="BH173" s="78"/>
      <c r="BI173" s="44">
        <f>SUM(BG173:BH173)</f>
        <v>0</v>
      </c>
      <c r="BJ173" s="91"/>
      <c r="BK173" s="78"/>
      <c r="BL173" s="44">
        <f>SUM(BJ173:BK173)</f>
        <v>0</v>
      </c>
      <c r="BM173" s="105">
        <v>0</v>
      </c>
      <c r="BN173" s="78">
        <v>0</v>
      </c>
      <c r="BO173" s="44">
        <f>SUM(BM173:BN173)</f>
        <v>0</v>
      </c>
      <c r="BP173" s="91"/>
      <c r="BQ173" s="78"/>
      <c r="BR173" s="44">
        <f>SUM(BP173:BQ173)</f>
        <v>0</v>
      </c>
      <c r="BS173" s="91"/>
      <c r="BT173" s="78"/>
      <c r="BU173" s="44">
        <f>SUM(BS173:BT173)</f>
        <v>0</v>
      </c>
      <c r="BV173" s="91"/>
      <c r="BW173" s="78"/>
      <c r="BX173" s="44">
        <f>SUM(BV173:BW173)</f>
        <v>0</v>
      </c>
      <c r="BY173" s="43">
        <f>SUM(BX173,BU173,BR173,BO173,BL173,BI173,BF173,BC173,AZ173,AW173,AT173,AQ173,AN173,AK173,AH173,AE173,AB173,Y173,V173,S173,P173,L173,H173,E173)</f>
        <v>0</v>
      </c>
      <c r="BZ173" s="91"/>
      <c r="CA173" s="78"/>
      <c r="CB173" s="11">
        <f>SUM(BZ173:CA173)</f>
        <v>0</v>
      </c>
      <c r="CC173" s="91"/>
      <c r="CD173" s="78"/>
      <c r="CE173" s="152"/>
      <c r="CF173" s="11">
        <f t="shared" ref="CF173" si="447">SUM(CC173:CE173)</f>
        <v>0</v>
      </c>
      <c r="CG173" s="91"/>
      <c r="CH173" s="78"/>
      <c r="CI173" s="11">
        <f>SUM(CG173:CH173)</f>
        <v>0</v>
      </c>
      <c r="CJ173" s="136">
        <f t="shared" ref="CJ173" si="448">SUM(BY173,CB173,CF173,CI173)</f>
        <v>0</v>
      </c>
    </row>
    <row r="174" spans="1:88" x14ac:dyDescent="0.4">
      <c r="A174" s="50"/>
      <c r="B174" s="47"/>
      <c r="C174" s="105"/>
      <c r="D174" s="78"/>
      <c r="E174" s="11"/>
      <c r="F174" s="91"/>
      <c r="G174" s="78"/>
      <c r="H174" s="11"/>
      <c r="I174" s="91"/>
      <c r="J174" s="78"/>
      <c r="K174" s="152"/>
      <c r="L174" s="11"/>
      <c r="M174" s="91"/>
      <c r="N174" s="78"/>
      <c r="O174" s="152"/>
      <c r="P174" s="11"/>
      <c r="Q174" s="91"/>
      <c r="R174" s="78"/>
      <c r="S174" s="11"/>
      <c r="T174" s="91"/>
      <c r="U174" s="78"/>
      <c r="V174" s="11"/>
      <c r="W174" s="91"/>
      <c r="X174" s="78"/>
      <c r="Y174" s="11"/>
      <c r="Z174" s="91"/>
      <c r="AA174" s="78"/>
      <c r="AB174" s="44"/>
      <c r="AC174" s="91"/>
      <c r="AD174" s="78"/>
      <c r="AE174" s="11"/>
      <c r="AF174" s="91"/>
      <c r="AG174" s="78"/>
      <c r="AH174" s="44"/>
      <c r="AI174" s="91"/>
      <c r="AJ174" s="78"/>
      <c r="AK174" s="44"/>
      <c r="AL174" s="91"/>
      <c r="AM174" s="78"/>
      <c r="AN174" s="11"/>
      <c r="AO174" s="91"/>
      <c r="AP174" s="78"/>
      <c r="AQ174" s="44"/>
      <c r="AR174" s="91"/>
      <c r="AS174" s="78"/>
      <c r="AT174" s="44"/>
      <c r="AU174" s="91"/>
      <c r="AV174" s="78"/>
      <c r="AW174" s="44"/>
      <c r="AX174" s="91"/>
      <c r="AY174" s="78"/>
      <c r="AZ174" s="44"/>
      <c r="BA174" s="91"/>
      <c r="BB174" s="78"/>
      <c r="BC174" s="44"/>
      <c r="BD174" s="91"/>
      <c r="BE174" s="78"/>
      <c r="BF174" s="44"/>
      <c r="BG174" s="91"/>
      <c r="BH174" s="78"/>
      <c r="BI174" s="44"/>
      <c r="BJ174" s="91"/>
      <c r="BK174" s="78"/>
      <c r="BL174" s="44"/>
      <c r="BM174" s="105"/>
      <c r="BN174" s="78"/>
      <c r="BO174" s="44"/>
      <c r="BP174" s="91"/>
      <c r="BQ174" s="78"/>
      <c r="BR174" s="44"/>
      <c r="BS174" s="91"/>
      <c r="BT174" s="78"/>
      <c r="BU174" s="44"/>
      <c r="BV174" s="91"/>
      <c r="BW174" s="78"/>
      <c r="BX174" s="44"/>
      <c r="BY174" s="43"/>
      <c r="BZ174" s="91"/>
      <c r="CA174" s="78"/>
      <c r="CB174" s="11"/>
      <c r="CC174" s="91"/>
      <c r="CD174" s="78"/>
      <c r="CE174" s="152"/>
      <c r="CF174" s="11"/>
      <c r="CG174" s="91"/>
      <c r="CH174" s="78"/>
      <c r="CI174" s="11"/>
      <c r="CJ174" s="136"/>
    </row>
    <row r="175" spans="1:88" ht="13.5" customHeight="1" x14ac:dyDescent="0.4">
      <c r="A175" s="114" t="s">
        <v>87</v>
      </c>
      <c r="B175" s="76"/>
      <c r="C175" s="110"/>
      <c r="D175" s="111"/>
      <c r="E175" s="112"/>
      <c r="F175" s="111"/>
      <c r="G175" s="111"/>
      <c r="H175" s="112"/>
      <c r="I175" s="111"/>
      <c r="J175" s="111"/>
      <c r="K175" s="111"/>
      <c r="L175" s="112"/>
      <c r="M175" s="111"/>
      <c r="N175" s="111"/>
      <c r="O175" s="111"/>
      <c r="P175" s="112"/>
      <c r="Q175" s="159"/>
      <c r="R175" s="159"/>
      <c r="S175" s="160"/>
      <c r="T175" s="159"/>
      <c r="U175" s="159"/>
      <c r="V175" s="160"/>
      <c r="W175" s="111"/>
      <c r="X175" s="111"/>
      <c r="Y175" s="112"/>
      <c r="Z175" s="159"/>
      <c r="AA175" s="159"/>
      <c r="AB175" s="160"/>
      <c r="AC175" s="159"/>
      <c r="AD175" s="159"/>
      <c r="AE175" s="160"/>
      <c r="AF175" s="159"/>
      <c r="AG175" s="159"/>
      <c r="AH175" s="160"/>
      <c r="AI175" s="159"/>
      <c r="AJ175" s="159"/>
      <c r="AK175" s="160"/>
      <c r="AL175" s="159"/>
      <c r="AM175" s="159"/>
      <c r="AN175" s="160"/>
      <c r="AO175" s="159"/>
      <c r="AP175" s="159"/>
      <c r="AQ175" s="160"/>
      <c r="AR175" s="159"/>
      <c r="AS175" s="159"/>
      <c r="AT175" s="160"/>
      <c r="AU175" s="157"/>
      <c r="AV175" s="157"/>
      <c r="AW175" s="158"/>
      <c r="AX175" s="157"/>
      <c r="AY175" s="157"/>
      <c r="AZ175" s="158"/>
      <c r="BA175" s="157"/>
      <c r="BB175" s="157"/>
      <c r="BC175" s="158"/>
      <c r="BD175" s="157"/>
      <c r="BE175" s="157"/>
      <c r="BF175" s="158"/>
      <c r="BG175" s="157"/>
      <c r="BH175" s="157"/>
      <c r="BI175" s="158"/>
      <c r="BJ175" s="157"/>
      <c r="BK175" s="157"/>
      <c r="BL175" s="158"/>
      <c r="BM175" s="156"/>
      <c r="BN175" s="157"/>
      <c r="BO175" s="158"/>
      <c r="BP175" s="157"/>
      <c r="BQ175" s="157"/>
      <c r="BR175" s="158"/>
      <c r="BS175" s="157"/>
      <c r="BT175" s="157"/>
      <c r="BU175" s="158"/>
      <c r="BV175" s="157"/>
      <c r="BW175" s="157"/>
      <c r="BX175" s="158"/>
      <c r="BY175" s="77"/>
      <c r="BZ175" s="111"/>
      <c r="CA175" s="111"/>
      <c r="CB175" s="112"/>
      <c r="CC175" s="111"/>
      <c r="CD175" s="111"/>
      <c r="CE175" s="111"/>
      <c r="CF175" s="112"/>
      <c r="CG175" s="111"/>
      <c r="CH175" s="111"/>
      <c r="CI175" s="112"/>
      <c r="CJ175" s="141"/>
    </row>
    <row r="176" spans="1:88" ht="12.75" customHeight="1" x14ac:dyDescent="0.4">
      <c r="A176" s="49" t="s">
        <v>110</v>
      </c>
      <c r="B176" s="89"/>
      <c r="C176" s="105"/>
      <c r="D176" s="78"/>
      <c r="E176" s="11">
        <f>SUM(C176:D176)</f>
        <v>0</v>
      </c>
      <c r="F176" s="91"/>
      <c r="G176" s="78"/>
      <c r="H176" s="11">
        <f>SUM(F176:G176)</f>
        <v>0</v>
      </c>
      <c r="I176" s="91"/>
      <c r="J176" s="78"/>
      <c r="K176" s="152"/>
      <c r="L176" s="11">
        <f t="shared" ref="L176" si="449">SUM(I176:K176)</f>
        <v>0</v>
      </c>
      <c r="M176" s="91"/>
      <c r="N176" s="78"/>
      <c r="O176" s="152"/>
      <c r="P176" s="11">
        <f t="shared" ref="P176" si="450">SUM(M176:O176)</f>
        <v>0</v>
      </c>
      <c r="Q176" s="91"/>
      <c r="R176" s="78"/>
      <c r="S176" s="11">
        <f t="shared" si="0"/>
        <v>0</v>
      </c>
      <c r="T176" s="91"/>
      <c r="U176" s="78"/>
      <c r="V176" s="11">
        <f>SUM(T176:U176)</f>
        <v>0</v>
      </c>
      <c r="W176" s="91"/>
      <c r="X176" s="78"/>
      <c r="Y176" s="11">
        <f>SUM(W176:X176)</f>
        <v>0</v>
      </c>
      <c r="Z176" s="91"/>
      <c r="AA176" s="78"/>
      <c r="AB176" s="44">
        <f>SUM(Z176:AA176)</f>
        <v>0</v>
      </c>
      <c r="AC176" s="91"/>
      <c r="AD176" s="78"/>
      <c r="AE176" s="11">
        <f>SUM(AC176:AD176)</f>
        <v>0</v>
      </c>
      <c r="AF176" s="91"/>
      <c r="AG176" s="78"/>
      <c r="AH176" s="44">
        <f>SUM(AF176:AG176)</f>
        <v>0</v>
      </c>
      <c r="AI176" s="91"/>
      <c r="AJ176" s="78"/>
      <c r="AK176" s="44">
        <f>SUM(AI176:AJ176)</f>
        <v>0</v>
      </c>
      <c r="AL176" s="91"/>
      <c r="AM176" s="78"/>
      <c r="AN176" s="11">
        <f>SUM(AL176:AM176)</f>
        <v>0</v>
      </c>
      <c r="AO176" s="91"/>
      <c r="AP176" s="78"/>
      <c r="AQ176" s="44">
        <f>SUM(AO176:AP176)</f>
        <v>0</v>
      </c>
      <c r="AR176" s="91"/>
      <c r="AS176" s="78"/>
      <c r="AT176" s="44">
        <f>SUM(AR176:AS176)</f>
        <v>0</v>
      </c>
      <c r="AU176" s="91"/>
      <c r="AV176" s="78"/>
      <c r="AW176" s="44">
        <f>SUM(AU176:AV176)</f>
        <v>0</v>
      </c>
      <c r="AX176" s="91">
        <v>0</v>
      </c>
      <c r="AY176" s="78">
        <v>0</v>
      </c>
      <c r="AZ176" s="44">
        <f>SUM(AX176:AY176)</f>
        <v>0</v>
      </c>
      <c r="BA176" s="91"/>
      <c r="BB176" s="78"/>
      <c r="BC176" s="44">
        <f>SUM(BA176:BB176)</f>
        <v>0</v>
      </c>
      <c r="BD176" s="91"/>
      <c r="BE176" s="78"/>
      <c r="BF176" s="44">
        <f>SUM(BD176:BE176)</f>
        <v>0</v>
      </c>
      <c r="BG176" s="91"/>
      <c r="BH176" s="78"/>
      <c r="BI176" s="44">
        <f>SUM(BG176:BH176)</f>
        <v>0</v>
      </c>
      <c r="BJ176" s="91"/>
      <c r="BK176" s="78"/>
      <c r="BL176" s="44">
        <f>SUM(BJ176:BK176)</f>
        <v>0</v>
      </c>
      <c r="BM176" s="105">
        <v>0</v>
      </c>
      <c r="BN176" s="78">
        <v>0</v>
      </c>
      <c r="BO176" s="44">
        <f>SUM(BM176:BN176)</f>
        <v>0</v>
      </c>
      <c r="BP176" s="91"/>
      <c r="BQ176" s="78"/>
      <c r="BR176" s="44">
        <f>SUM(BP176:BQ176)</f>
        <v>0</v>
      </c>
      <c r="BS176" s="91"/>
      <c r="BT176" s="78"/>
      <c r="BU176" s="44">
        <f>SUM(BS176:BT176)</f>
        <v>0</v>
      </c>
      <c r="BV176" s="91"/>
      <c r="BW176" s="78"/>
      <c r="BX176" s="44">
        <f>SUM(BV176:BW176)</f>
        <v>0</v>
      </c>
      <c r="BY176" s="43">
        <f>SUM(BX176,BU176,BR176,BO176,BL176,BI176,BF176,BC176,AZ176,AW176,AT176,AQ176,AN176,AK176,AH176,AE176,AB176,Y176,V176,S176,P176,L176,H176,E176)</f>
        <v>0</v>
      </c>
      <c r="BZ176" s="91"/>
      <c r="CA176" s="78"/>
      <c r="CB176" s="11">
        <f>SUM(BZ176:CA176)</f>
        <v>0</v>
      </c>
      <c r="CC176" s="91"/>
      <c r="CD176" s="78"/>
      <c r="CE176" s="152"/>
      <c r="CF176" s="11">
        <f t="shared" ref="CF176" si="451">SUM(CC176:CE176)</f>
        <v>0</v>
      </c>
      <c r="CG176" s="91"/>
      <c r="CH176" s="78"/>
      <c r="CI176" s="11">
        <f>SUM(CG176:CH176)</f>
        <v>0</v>
      </c>
      <c r="CJ176" s="136">
        <f t="shared" ref="CJ176" si="452">SUM(BY176,CB176,CF176,CI176)</f>
        <v>0</v>
      </c>
    </row>
    <row r="177" spans="1:88" x14ac:dyDescent="0.4">
      <c r="A177" s="50"/>
      <c r="B177" s="47"/>
      <c r="C177" s="105"/>
      <c r="D177" s="78"/>
      <c r="E177" s="11"/>
      <c r="F177" s="91"/>
      <c r="G177" s="78"/>
      <c r="H177" s="11"/>
      <c r="I177" s="91"/>
      <c r="J177" s="78"/>
      <c r="K177" s="152"/>
      <c r="L177" s="11"/>
      <c r="M177" s="91"/>
      <c r="N177" s="78"/>
      <c r="O177" s="152"/>
      <c r="P177" s="11"/>
      <c r="Q177" s="91"/>
      <c r="R177" s="78"/>
      <c r="S177" s="11"/>
      <c r="T177" s="91"/>
      <c r="U177" s="78"/>
      <c r="V177" s="11"/>
      <c r="W177" s="91"/>
      <c r="X177" s="78"/>
      <c r="Y177" s="11"/>
      <c r="Z177" s="91"/>
      <c r="AA177" s="78"/>
      <c r="AB177" s="44"/>
      <c r="AC177" s="91"/>
      <c r="AD177" s="78"/>
      <c r="AE177" s="11"/>
      <c r="AF177" s="91"/>
      <c r="AG177" s="78"/>
      <c r="AH177" s="44"/>
      <c r="AI177" s="91"/>
      <c r="AJ177" s="78"/>
      <c r="AK177" s="44"/>
      <c r="AL177" s="91"/>
      <c r="AM177" s="78"/>
      <c r="AN177" s="11"/>
      <c r="AO177" s="91"/>
      <c r="AP177" s="78"/>
      <c r="AQ177" s="44"/>
      <c r="AR177" s="91"/>
      <c r="AS177" s="78"/>
      <c r="AT177" s="44"/>
      <c r="AU177" s="91"/>
      <c r="AV177" s="78"/>
      <c r="AW177" s="44"/>
      <c r="AX177" s="91"/>
      <c r="AY177" s="78"/>
      <c r="AZ177" s="44"/>
      <c r="BA177" s="91"/>
      <c r="BB177" s="78"/>
      <c r="BC177" s="44"/>
      <c r="BD177" s="91"/>
      <c r="BE177" s="78"/>
      <c r="BF177" s="44"/>
      <c r="BG177" s="91"/>
      <c r="BH177" s="78"/>
      <c r="BI177" s="44"/>
      <c r="BJ177" s="91"/>
      <c r="BK177" s="78"/>
      <c r="BL177" s="44"/>
      <c r="BM177" s="105"/>
      <c r="BN177" s="78"/>
      <c r="BO177" s="44"/>
      <c r="BP177" s="91"/>
      <c r="BQ177" s="78"/>
      <c r="BR177" s="44"/>
      <c r="BS177" s="91"/>
      <c r="BT177" s="78"/>
      <c r="BU177" s="44"/>
      <c r="BV177" s="91"/>
      <c r="BW177" s="78"/>
      <c r="BX177" s="44"/>
      <c r="BY177" s="43"/>
      <c r="BZ177" s="91"/>
      <c r="CA177" s="78"/>
      <c r="CB177" s="11"/>
      <c r="CC177" s="91"/>
      <c r="CD177" s="78"/>
      <c r="CE177" s="152"/>
      <c r="CF177" s="11"/>
      <c r="CG177" s="91"/>
      <c r="CH177" s="78"/>
      <c r="CI177" s="11"/>
      <c r="CJ177" s="136"/>
    </row>
    <row r="178" spans="1:88" ht="13.5" customHeight="1" x14ac:dyDescent="0.4">
      <c r="A178" s="114" t="s">
        <v>88</v>
      </c>
      <c r="B178" s="76"/>
      <c r="C178" s="110"/>
      <c r="D178" s="111"/>
      <c r="E178" s="112"/>
      <c r="F178" s="111"/>
      <c r="G178" s="111"/>
      <c r="H178" s="112"/>
      <c r="I178" s="111"/>
      <c r="J178" s="111"/>
      <c r="K178" s="111"/>
      <c r="L178" s="112"/>
      <c r="M178" s="111"/>
      <c r="N178" s="111"/>
      <c r="O178" s="111"/>
      <c r="P178" s="112"/>
      <c r="Q178" s="159"/>
      <c r="R178" s="159"/>
      <c r="S178" s="160"/>
      <c r="T178" s="159"/>
      <c r="U178" s="159"/>
      <c r="V178" s="160"/>
      <c r="W178" s="111"/>
      <c r="X178" s="111"/>
      <c r="Y178" s="112"/>
      <c r="Z178" s="159"/>
      <c r="AA178" s="159"/>
      <c r="AB178" s="160"/>
      <c r="AC178" s="159"/>
      <c r="AD178" s="159"/>
      <c r="AE178" s="160"/>
      <c r="AF178" s="159"/>
      <c r="AG178" s="159"/>
      <c r="AH178" s="160"/>
      <c r="AI178" s="159"/>
      <c r="AJ178" s="159"/>
      <c r="AK178" s="160"/>
      <c r="AL178" s="159"/>
      <c r="AM178" s="159"/>
      <c r="AN178" s="160"/>
      <c r="AO178" s="159"/>
      <c r="AP178" s="159"/>
      <c r="AQ178" s="160"/>
      <c r="AR178" s="159"/>
      <c r="AS178" s="159"/>
      <c r="AT178" s="160"/>
      <c r="AU178" s="157"/>
      <c r="AV178" s="157"/>
      <c r="AW178" s="158"/>
      <c r="AX178" s="157"/>
      <c r="AY178" s="157"/>
      <c r="AZ178" s="158"/>
      <c r="BA178" s="157"/>
      <c r="BB178" s="157"/>
      <c r="BC178" s="158"/>
      <c r="BD178" s="157"/>
      <c r="BE178" s="157"/>
      <c r="BF178" s="158"/>
      <c r="BG178" s="157"/>
      <c r="BH178" s="157"/>
      <c r="BI178" s="158"/>
      <c r="BJ178" s="157"/>
      <c r="BK178" s="157"/>
      <c r="BL178" s="158"/>
      <c r="BM178" s="156"/>
      <c r="BN178" s="157"/>
      <c r="BO178" s="158"/>
      <c r="BP178" s="157"/>
      <c r="BQ178" s="157"/>
      <c r="BR178" s="158"/>
      <c r="BS178" s="157"/>
      <c r="BT178" s="157"/>
      <c r="BU178" s="158"/>
      <c r="BV178" s="157"/>
      <c r="BW178" s="157"/>
      <c r="BX178" s="158"/>
      <c r="BY178" s="77"/>
      <c r="BZ178" s="111"/>
      <c r="CA178" s="111"/>
      <c r="CB178" s="112"/>
      <c r="CC178" s="111"/>
      <c r="CD178" s="111"/>
      <c r="CE178" s="111"/>
      <c r="CF178" s="112"/>
      <c r="CG178" s="111"/>
      <c r="CH178" s="111"/>
      <c r="CI178" s="112"/>
      <c r="CJ178" s="141"/>
    </row>
    <row r="179" spans="1:88" ht="12.75" customHeight="1" x14ac:dyDescent="0.4">
      <c r="A179" s="49" t="s">
        <v>111</v>
      </c>
      <c r="B179" s="89"/>
      <c r="C179" s="105"/>
      <c r="D179" s="78"/>
      <c r="E179" s="11">
        <f>SUM(C179:D179)</f>
        <v>0</v>
      </c>
      <c r="F179" s="91"/>
      <c r="G179" s="78"/>
      <c r="H179" s="11">
        <f>SUM(F179:G179)</f>
        <v>0</v>
      </c>
      <c r="I179" s="91"/>
      <c r="J179" s="78"/>
      <c r="K179" s="152"/>
      <c r="L179" s="11">
        <f t="shared" ref="L179:L180" si="453">SUM(I179:K179)</f>
        <v>0</v>
      </c>
      <c r="M179" s="91"/>
      <c r="N179" s="78"/>
      <c r="O179" s="152"/>
      <c r="P179" s="11">
        <f t="shared" ref="P179:P180" si="454">SUM(M179:O179)</f>
        <v>0</v>
      </c>
      <c r="Q179" s="93"/>
      <c r="R179" s="80"/>
      <c r="S179" s="11">
        <f t="shared" si="0"/>
        <v>0</v>
      </c>
      <c r="T179" s="93"/>
      <c r="U179" s="80"/>
      <c r="V179" s="11">
        <f>SUM(T179:U179)</f>
        <v>0</v>
      </c>
      <c r="W179" s="93"/>
      <c r="X179" s="80"/>
      <c r="Y179" s="11">
        <f>SUM(W179:X179)</f>
        <v>0</v>
      </c>
      <c r="Z179" s="93"/>
      <c r="AA179" s="80"/>
      <c r="AB179" s="11">
        <f>SUM(Z179:AA179)</f>
        <v>0</v>
      </c>
      <c r="AC179" s="93"/>
      <c r="AD179" s="80"/>
      <c r="AE179" s="11">
        <f>SUM(AC179:AD179)</f>
        <v>0</v>
      </c>
      <c r="AF179" s="93"/>
      <c r="AG179" s="80"/>
      <c r="AH179" s="11">
        <f>SUM(AF179:AG179)</f>
        <v>0</v>
      </c>
      <c r="AI179" s="93">
        <v>0</v>
      </c>
      <c r="AJ179" s="80">
        <v>0</v>
      </c>
      <c r="AK179" s="11">
        <f>SUM(AI179:AJ179)</f>
        <v>0</v>
      </c>
      <c r="AL179" s="93"/>
      <c r="AM179" s="80"/>
      <c r="AN179" s="11">
        <f>SUM(AL179:AM179)</f>
        <v>0</v>
      </c>
      <c r="AO179" s="93"/>
      <c r="AP179" s="80"/>
      <c r="AQ179" s="11">
        <f>SUM(AO179:AP179)</f>
        <v>0</v>
      </c>
      <c r="AR179" s="93">
        <v>0</v>
      </c>
      <c r="AS179" s="80">
        <v>0</v>
      </c>
      <c r="AT179" s="11">
        <f>SUM(AR179:AS179)</f>
        <v>0</v>
      </c>
      <c r="AU179" s="93"/>
      <c r="AV179" s="80"/>
      <c r="AW179" s="11">
        <f>SUM(AU179:AV179)</f>
        <v>0</v>
      </c>
      <c r="AX179" s="91"/>
      <c r="AY179" s="78"/>
      <c r="AZ179" s="44">
        <f>SUM(AX179:AY179)</f>
        <v>0</v>
      </c>
      <c r="BA179" s="91"/>
      <c r="BB179" s="78"/>
      <c r="BC179" s="44">
        <f>SUM(BA179:BB179)</f>
        <v>0</v>
      </c>
      <c r="BD179" s="91"/>
      <c r="BE179" s="78"/>
      <c r="BF179" s="44">
        <f>SUM(BD179:BE179)</f>
        <v>0</v>
      </c>
      <c r="BG179" s="91"/>
      <c r="BH179" s="78"/>
      <c r="BI179" s="44">
        <f>SUM(BG179:BH179)</f>
        <v>0</v>
      </c>
      <c r="BJ179" s="91"/>
      <c r="BK179" s="78"/>
      <c r="BL179" s="44">
        <f>SUM(BJ179:BK179)</f>
        <v>0</v>
      </c>
      <c r="BM179" s="105"/>
      <c r="BN179" s="78"/>
      <c r="BO179" s="44">
        <f>SUM(BM179:BN179)</f>
        <v>0</v>
      </c>
      <c r="BP179" s="91"/>
      <c r="BQ179" s="78"/>
      <c r="BR179" s="44">
        <f>SUM(BP179:BQ179)</f>
        <v>0</v>
      </c>
      <c r="BS179" s="91"/>
      <c r="BT179" s="78"/>
      <c r="BU179" s="44">
        <f>SUM(BS179:BT179)</f>
        <v>0</v>
      </c>
      <c r="BV179" s="91"/>
      <c r="BW179" s="78"/>
      <c r="BX179" s="44">
        <f>SUM(BV179:BW179)</f>
        <v>0</v>
      </c>
      <c r="BY179" s="43">
        <f>SUM(BX179,BU179,BR179,BO179,BL179,BI179,BF179,BC179,AZ179,AW179,AT179,AQ179,AN179,AK179,AH179,AE179,AB179,Y179,V179,S179,P179,L179,H179,E179)</f>
        <v>0</v>
      </c>
      <c r="BZ179" s="91"/>
      <c r="CA179" s="78"/>
      <c r="CB179" s="11">
        <f>SUM(BZ179:CA179)</f>
        <v>0</v>
      </c>
      <c r="CC179" s="91"/>
      <c r="CD179" s="78"/>
      <c r="CE179" s="152"/>
      <c r="CF179" s="11">
        <f t="shared" ref="CF179:CF180" si="455">SUM(CC179:CE179)</f>
        <v>0</v>
      </c>
      <c r="CG179" s="91"/>
      <c r="CH179" s="78"/>
      <c r="CI179" s="11">
        <f>SUM(CG179:CH179)</f>
        <v>0</v>
      </c>
      <c r="CJ179" s="136">
        <f t="shared" ref="CJ179:CJ180" si="456">SUM(BY179,CB179,CF179,CI179)</f>
        <v>0</v>
      </c>
    </row>
    <row r="180" spans="1:88" x14ac:dyDescent="0.4">
      <c r="A180" s="50" t="s">
        <v>200</v>
      </c>
      <c r="B180" s="47"/>
      <c r="C180" s="105"/>
      <c r="D180" s="78"/>
      <c r="E180" s="11">
        <f>SUM(C180:D180)</f>
        <v>0</v>
      </c>
      <c r="F180" s="91"/>
      <c r="G180" s="78"/>
      <c r="H180" s="11">
        <f>SUM(F180:G180)</f>
        <v>0</v>
      </c>
      <c r="I180" s="91"/>
      <c r="J180" s="78"/>
      <c r="K180" s="152"/>
      <c r="L180" s="11">
        <f t="shared" si="453"/>
        <v>0</v>
      </c>
      <c r="M180" s="91"/>
      <c r="N180" s="78"/>
      <c r="O180" s="152"/>
      <c r="P180" s="11">
        <f t="shared" si="454"/>
        <v>0</v>
      </c>
      <c r="Q180" s="91"/>
      <c r="R180" s="78"/>
      <c r="S180" s="11">
        <f t="shared" si="0"/>
        <v>0</v>
      </c>
      <c r="T180" s="91"/>
      <c r="U180" s="78"/>
      <c r="V180" s="11">
        <f>SUM(T180:U180)</f>
        <v>0</v>
      </c>
      <c r="W180" s="91"/>
      <c r="X180" s="78"/>
      <c r="Y180" s="11">
        <f>SUM(W180:X180)</f>
        <v>0</v>
      </c>
      <c r="Z180" s="91"/>
      <c r="AA180" s="78"/>
      <c r="AB180" s="44">
        <f>SUM(Z180:AA180)</f>
        <v>0</v>
      </c>
      <c r="AC180" s="91"/>
      <c r="AD180" s="78"/>
      <c r="AE180" s="11">
        <f>SUM(AC180:AD180)</f>
        <v>0</v>
      </c>
      <c r="AF180" s="91"/>
      <c r="AG180" s="78"/>
      <c r="AH180" s="44">
        <f>SUM(AF180:AG180)</f>
        <v>0</v>
      </c>
      <c r="AI180" s="91"/>
      <c r="AJ180" s="78">
        <v>5</v>
      </c>
      <c r="AK180" s="44">
        <f>SUM(AI180:AJ180)</f>
        <v>5</v>
      </c>
      <c r="AL180" s="91"/>
      <c r="AM180" s="78"/>
      <c r="AN180" s="11">
        <f>SUM(AL180:AM180)</f>
        <v>0</v>
      </c>
      <c r="AO180" s="91"/>
      <c r="AP180" s="78"/>
      <c r="AQ180" s="44">
        <f>SUM(AO180:AP180)</f>
        <v>0</v>
      </c>
      <c r="AR180" s="91"/>
      <c r="AS180" s="78"/>
      <c r="AT180" s="44">
        <f>SUM(AR180:AS180)</f>
        <v>0</v>
      </c>
      <c r="AU180" s="91"/>
      <c r="AV180" s="78"/>
      <c r="AW180" s="44">
        <f>SUM(AU180:AV180)</f>
        <v>0</v>
      </c>
      <c r="AX180" s="91"/>
      <c r="AY180" s="78"/>
      <c r="AZ180" s="44">
        <f>SUM(AX180:AY180)</f>
        <v>0</v>
      </c>
      <c r="BA180" s="91"/>
      <c r="BB180" s="78"/>
      <c r="BC180" s="44">
        <f>SUM(BA180:BB180)</f>
        <v>0</v>
      </c>
      <c r="BD180" s="91"/>
      <c r="BE180" s="78"/>
      <c r="BF180" s="44">
        <f>SUM(BD180:BE180)</f>
        <v>0</v>
      </c>
      <c r="BG180" s="91"/>
      <c r="BH180" s="78"/>
      <c r="BI180" s="44">
        <f>SUM(BG180:BH180)</f>
        <v>0</v>
      </c>
      <c r="BJ180" s="91"/>
      <c r="BK180" s="78"/>
      <c r="BL180" s="44">
        <f>SUM(BJ180:BK180)</f>
        <v>0</v>
      </c>
      <c r="BM180" s="105"/>
      <c r="BN180" s="78"/>
      <c r="BO180" s="44">
        <f>SUM(BM180:BN180)</f>
        <v>0</v>
      </c>
      <c r="BP180" s="91"/>
      <c r="BQ180" s="78"/>
      <c r="BR180" s="44">
        <f>SUM(BP180:BQ180)</f>
        <v>0</v>
      </c>
      <c r="BS180" s="91"/>
      <c r="BT180" s="78"/>
      <c r="BU180" s="44">
        <f>SUM(BS180:BT180)</f>
        <v>0</v>
      </c>
      <c r="BV180" s="91"/>
      <c r="BW180" s="78"/>
      <c r="BX180" s="44">
        <f>SUM(BV180:BW180)</f>
        <v>0</v>
      </c>
      <c r="BY180" s="43">
        <f>SUM(BX180,BU180,BR180,BO180,BL180,BI180,BF180,BC180,AZ180,AW180,AT180,AQ180,AN180,AK180,AH180,AE180,AB180,Y180,V180,S180,P180,L180,H180,E180)</f>
        <v>5</v>
      </c>
      <c r="BZ180" s="91"/>
      <c r="CA180" s="78"/>
      <c r="CB180" s="11">
        <f>SUM(BZ180:CA180)</f>
        <v>0</v>
      </c>
      <c r="CC180" s="91"/>
      <c r="CD180" s="78"/>
      <c r="CE180" s="152"/>
      <c r="CF180" s="11">
        <f t="shared" si="455"/>
        <v>0</v>
      </c>
      <c r="CG180" s="91"/>
      <c r="CH180" s="78"/>
      <c r="CI180" s="11">
        <f>SUM(CG180:CH180)</f>
        <v>0</v>
      </c>
      <c r="CJ180" s="136">
        <f t="shared" si="456"/>
        <v>5</v>
      </c>
    </row>
    <row r="181" spans="1:88" ht="12.6" thickBot="1" x14ac:dyDescent="0.45">
      <c r="A181" s="50"/>
      <c r="B181" s="84"/>
      <c r="C181" s="108"/>
      <c r="D181" s="97"/>
      <c r="E181" s="98"/>
      <c r="F181" s="96"/>
      <c r="G181" s="97"/>
      <c r="H181" s="98"/>
      <c r="I181" s="96"/>
      <c r="J181" s="97"/>
      <c r="K181" s="154"/>
      <c r="L181" s="98"/>
      <c r="M181" s="96"/>
      <c r="N181" s="97"/>
      <c r="O181" s="154"/>
      <c r="P181" s="98"/>
      <c r="Q181" s="96"/>
      <c r="R181" s="97"/>
      <c r="S181" s="98"/>
      <c r="T181" s="96"/>
      <c r="U181" s="97"/>
      <c r="V181" s="98"/>
      <c r="W181" s="96"/>
      <c r="X181" s="97"/>
      <c r="Y181" s="98"/>
      <c r="Z181" s="96"/>
      <c r="AA181" s="97"/>
      <c r="AB181" s="95"/>
      <c r="AC181" s="96"/>
      <c r="AD181" s="97"/>
      <c r="AE181" s="98"/>
      <c r="AF181" s="96"/>
      <c r="AG181" s="97"/>
      <c r="AH181" s="95"/>
      <c r="AI181" s="96"/>
      <c r="AJ181" s="97"/>
      <c r="AK181" s="95"/>
      <c r="AL181" s="96"/>
      <c r="AM181" s="97"/>
      <c r="AN181" s="98"/>
      <c r="AO181" s="96"/>
      <c r="AP181" s="97"/>
      <c r="AQ181" s="95"/>
      <c r="AR181" s="96"/>
      <c r="AS181" s="97"/>
      <c r="AT181" s="95"/>
      <c r="AU181" s="96"/>
      <c r="AV181" s="97"/>
      <c r="AW181" s="95"/>
      <c r="AX181" s="96"/>
      <c r="AY181" s="97"/>
      <c r="AZ181" s="95"/>
      <c r="BA181" s="96"/>
      <c r="BB181" s="97"/>
      <c r="BC181" s="95"/>
      <c r="BD181" s="96"/>
      <c r="BE181" s="97"/>
      <c r="BF181" s="95"/>
      <c r="BG181" s="96"/>
      <c r="BH181" s="97"/>
      <c r="BI181" s="95"/>
      <c r="BJ181" s="96"/>
      <c r="BK181" s="97"/>
      <c r="BL181" s="95"/>
      <c r="BM181" s="108"/>
      <c r="BN181" s="97"/>
      <c r="BO181" s="95"/>
      <c r="BP181" s="96"/>
      <c r="BQ181" s="97"/>
      <c r="BR181" s="95"/>
      <c r="BS181" s="96"/>
      <c r="BT181" s="97"/>
      <c r="BU181" s="95"/>
      <c r="BV181" s="96"/>
      <c r="BW181" s="97"/>
      <c r="BX181" s="95"/>
      <c r="BY181" s="43"/>
      <c r="BZ181" s="96"/>
      <c r="CA181" s="97"/>
      <c r="CB181" s="98"/>
      <c r="CC181" s="96"/>
      <c r="CD181" s="97"/>
      <c r="CE181" s="154"/>
      <c r="CF181" s="98"/>
      <c r="CG181" s="96"/>
      <c r="CH181" s="97"/>
      <c r="CI181" s="98"/>
      <c r="CJ181" s="136"/>
    </row>
    <row r="182" spans="1:88" ht="13.5" customHeight="1" x14ac:dyDescent="0.4">
      <c r="A182" s="114" t="s">
        <v>89</v>
      </c>
      <c r="B182" s="76"/>
      <c r="C182" s="110"/>
      <c r="D182" s="111"/>
      <c r="E182" s="112"/>
      <c r="F182" s="111"/>
      <c r="G182" s="111"/>
      <c r="H182" s="112"/>
      <c r="I182" s="111"/>
      <c r="J182" s="111"/>
      <c r="K182" s="111"/>
      <c r="L182" s="112"/>
      <c r="M182" s="111"/>
      <c r="N182" s="111"/>
      <c r="O182" s="111"/>
      <c r="P182" s="112"/>
      <c r="Q182" s="159"/>
      <c r="R182" s="159"/>
      <c r="S182" s="160"/>
      <c r="T182" s="159"/>
      <c r="U182" s="159"/>
      <c r="V182" s="160"/>
      <c r="W182" s="111"/>
      <c r="X182" s="111"/>
      <c r="Y182" s="112"/>
      <c r="Z182" s="159"/>
      <c r="AA182" s="159"/>
      <c r="AB182" s="160"/>
      <c r="AC182" s="159"/>
      <c r="AD182" s="159"/>
      <c r="AE182" s="160"/>
      <c r="AF182" s="159"/>
      <c r="AG182" s="159"/>
      <c r="AH182" s="160"/>
      <c r="AI182" s="159"/>
      <c r="AJ182" s="159"/>
      <c r="AK182" s="160"/>
      <c r="AL182" s="159"/>
      <c r="AM182" s="159"/>
      <c r="AN182" s="160"/>
      <c r="AO182" s="159"/>
      <c r="AP182" s="159"/>
      <c r="AQ182" s="160"/>
      <c r="AR182" s="159"/>
      <c r="AS182" s="159"/>
      <c r="AT182" s="160"/>
      <c r="AU182" s="157"/>
      <c r="AV182" s="157"/>
      <c r="AW182" s="158"/>
      <c r="AX182" s="157"/>
      <c r="AY182" s="157"/>
      <c r="AZ182" s="158"/>
      <c r="BA182" s="157"/>
      <c r="BB182" s="157"/>
      <c r="BC182" s="158"/>
      <c r="BD182" s="157"/>
      <c r="BE182" s="157"/>
      <c r="BF182" s="158"/>
      <c r="BG182" s="157"/>
      <c r="BH182" s="157"/>
      <c r="BI182" s="158"/>
      <c r="BJ182" s="157"/>
      <c r="BK182" s="157"/>
      <c r="BL182" s="158"/>
      <c r="BM182" s="156"/>
      <c r="BN182" s="157"/>
      <c r="BO182" s="158"/>
      <c r="BP182" s="157"/>
      <c r="BQ182" s="157"/>
      <c r="BR182" s="158"/>
      <c r="BS182" s="157"/>
      <c r="BT182" s="157"/>
      <c r="BU182" s="158"/>
      <c r="BV182" s="157"/>
      <c r="BW182" s="157"/>
      <c r="BX182" s="158"/>
      <c r="BY182" s="77"/>
      <c r="BZ182" s="111"/>
      <c r="CA182" s="111"/>
      <c r="CB182" s="112"/>
      <c r="CC182" s="111"/>
      <c r="CD182" s="111"/>
      <c r="CE182" s="111"/>
      <c r="CF182" s="112"/>
      <c r="CG182" s="111"/>
      <c r="CH182" s="111"/>
      <c r="CI182" s="112"/>
      <c r="CJ182" s="141"/>
    </row>
    <row r="183" spans="1:88" ht="12.75" customHeight="1" x14ac:dyDescent="0.4">
      <c r="A183" s="49" t="s">
        <v>95</v>
      </c>
      <c r="B183" s="89"/>
      <c r="C183" s="105"/>
      <c r="D183" s="78"/>
      <c r="E183" s="101">
        <f>SUM(C183:D183)</f>
        <v>0</v>
      </c>
      <c r="F183" s="91"/>
      <c r="G183" s="78"/>
      <c r="H183" s="101">
        <f>SUM(F183:G183)</f>
        <v>0</v>
      </c>
      <c r="I183" s="91"/>
      <c r="J183" s="78">
        <v>1</v>
      </c>
      <c r="K183" s="81"/>
      <c r="L183" s="11">
        <f t="shared" ref="L183:L215" si="457">SUM(I183:K183)</f>
        <v>1</v>
      </c>
      <c r="M183" s="91"/>
      <c r="N183" s="78"/>
      <c r="O183" s="81"/>
      <c r="P183" s="11">
        <f t="shared" ref="P183:P215" si="458">SUM(M183:O183)</f>
        <v>0</v>
      </c>
      <c r="Q183" s="93"/>
      <c r="R183" s="80"/>
      <c r="S183" s="11">
        <f t="shared" si="0"/>
        <v>0</v>
      </c>
      <c r="T183" s="93"/>
      <c r="U183" s="80"/>
      <c r="V183" s="11">
        <f>SUM(T183:U183)</f>
        <v>0</v>
      </c>
      <c r="W183" s="93"/>
      <c r="X183" s="80"/>
      <c r="Y183" s="11">
        <f>SUM(W183:X183)</f>
        <v>0</v>
      </c>
      <c r="Z183" s="93"/>
      <c r="AA183" s="80"/>
      <c r="AB183" s="11">
        <f>SUM(Z183:AA183)</f>
        <v>0</v>
      </c>
      <c r="AC183" s="93"/>
      <c r="AD183" s="80"/>
      <c r="AE183" s="11">
        <f>SUM(AC183:AD183)</f>
        <v>0</v>
      </c>
      <c r="AF183" s="93"/>
      <c r="AG183" s="80"/>
      <c r="AH183" s="11">
        <f>SUM(AF183:AG183)</f>
        <v>0</v>
      </c>
      <c r="AI183" s="93"/>
      <c r="AJ183" s="80"/>
      <c r="AK183" s="11">
        <f>SUM(AI183:AJ183)</f>
        <v>0</v>
      </c>
      <c r="AL183" s="93"/>
      <c r="AM183" s="80"/>
      <c r="AN183" s="11">
        <f t="shared" ref="AN183:AN186" si="459">SUM(AL183:AM183)</f>
        <v>0</v>
      </c>
      <c r="AO183" s="93"/>
      <c r="AP183" s="80"/>
      <c r="AQ183" s="11">
        <f t="shared" ref="AQ183:AQ186" si="460">SUM(AO183:AP183)</f>
        <v>0</v>
      </c>
      <c r="AR183" s="93"/>
      <c r="AS183" s="80"/>
      <c r="AT183" s="11">
        <f t="shared" ref="AT183:AT186" si="461">SUM(AR183:AS183)</f>
        <v>0</v>
      </c>
      <c r="AU183" s="93"/>
      <c r="AV183" s="80"/>
      <c r="AW183" s="11">
        <f>SUM(AU183:AV183)</f>
        <v>0</v>
      </c>
      <c r="AX183" s="91"/>
      <c r="AY183" s="78"/>
      <c r="AZ183" s="44">
        <f>SUM(AX183:AY183)</f>
        <v>0</v>
      </c>
      <c r="BA183" s="91"/>
      <c r="BB183" s="78"/>
      <c r="BC183" s="44">
        <f>SUM(BA183:BB183)</f>
        <v>0</v>
      </c>
      <c r="BD183" s="91"/>
      <c r="BE183" s="78"/>
      <c r="BF183" s="44">
        <f>SUM(BD183:BE183)</f>
        <v>0</v>
      </c>
      <c r="BG183" s="91"/>
      <c r="BH183" s="78"/>
      <c r="BI183" s="44">
        <f>SUM(BG183:BH183)</f>
        <v>0</v>
      </c>
      <c r="BJ183" s="91"/>
      <c r="BK183" s="78"/>
      <c r="BL183" s="44">
        <f>SUM(BJ183:BK183)</f>
        <v>0</v>
      </c>
      <c r="BM183" s="105"/>
      <c r="BN183" s="78"/>
      <c r="BO183" s="44">
        <f t="shared" ref="BO183:BO215" si="462">SUM(BM183:BN183)</f>
        <v>0</v>
      </c>
      <c r="BP183" s="91"/>
      <c r="BQ183" s="78"/>
      <c r="BR183" s="44">
        <f>SUM(BP183:BQ183)</f>
        <v>0</v>
      </c>
      <c r="BS183" s="91"/>
      <c r="BT183" s="78"/>
      <c r="BU183" s="44">
        <f>SUM(BS183:BT183)</f>
        <v>0</v>
      </c>
      <c r="BV183" s="91"/>
      <c r="BW183" s="78"/>
      <c r="BX183" s="44">
        <f>SUM(BV183:BW183)</f>
        <v>0</v>
      </c>
      <c r="BY183" s="43">
        <f t="shared" ref="BY183:BY215" si="463">SUM(BX183,BU183,BR183,BO183,BL183,BI183,BF183,BC183,AZ183,AW183,AT183,AQ183,AN183,AK183,AH183,AE183,AB183,Y183,V183,S183,P183,L183,H183,E183)</f>
        <v>1</v>
      </c>
      <c r="BZ183" s="91"/>
      <c r="CA183" s="78"/>
      <c r="CB183" s="101">
        <f>SUM(BZ183:CA183)</f>
        <v>0</v>
      </c>
      <c r="CC183" s="91"/>
      <c r="CD183" s="78"/>
      <c r="CE183" s="81"/>
      <c r="CF183" s="11">
        <f t="shared" ref="CF183:CF215" si="464">SUM(CC183:CE183)</f>
        <v>0</v>
      </c>
      <c r="CG183" s="91"/>
      <c r="CH183" s="78"/>
      <c r="CI183" s="101">
        <f>SUM(CG183:CH183)</f>
        <v>0</v>
      </c>
      <c r="CJ183" s="136">
        <f t="shared" ref="CJ183:CJ245" si="465">SUM(BY183,CB183,CF183,CI183)</f>
        <v>1</v>
      </c>
    </row>
    <row r="184" spans="1:88" x14ac:dyDescent="0.4">
      <c r="A184" s="50" t="s">
        <v>201</v>
      </c>
      <c r="B184" s="47"/>
      <c r="C184" s="105"/>
      <c r="D184" s="78"/>
      <c r="E184" s="101">
        <f>SUM(C184:D184)</f>
        <v>0</v>
      </c>
      <c r="F184" s="91"/>
      <c r="G184" s="78"/>
      <c r="H184" s="101">
        <f>SUM(F184:G184)</f>
        <v>0</v>
      </c>
      <c r="I184" s="91"/>
      <c r="J184" s="78"/>
      <c r="K184" s="81"/>
      <c r="L184" s="11">
        <f t="shared" si="457"/>
        <v>0</v>
      </c>
      <c r="M184" s="91"/>
      <c r="N184" s="78"/>
      <c r="O184" s="81"/>
      <c r="P184" s="11">
        <f t="shared" si="458"/>
        <v>0</v>
      </c>
      <c r="Q184" s="91"/>
      <c r="R184" s="78"/>
      <c r="S184" s="101">
        <f t="shared" si="0"/>
        <v>0</v>
      </c>
      <c r="T184" s="91"/>
      <c r="U184" s="78"/>
      <c r="V184" s="101">
        <f>SUM(T184:U184)</f>
        <v>0</v>
      </c>
      <c r="W184" s="91"/>
      <c r="X184" s="78"/>
      <c r="Y184" s="101">
        <f>SUM(W184:X184)</f>
        <v>0</v>
      </c>
      <c r="Z184" s="91"/>
      <c r="AA184" s="78"/>
      <c r="AB184" s="44">
        <f>SUM(Z184:AA184)</f>
        <v>0</v>
      </c>
      <c r="AC184" s="91"/>
      <c r="AD184" s="78"/>
      <c r="AE184" s="101">
        <f>SUM(AC184:AD184)</f>
        <v>0</v>
      </c>
      <c r="AF184" s="91"/>
      <c r="AG184" s="78"/>
      <c r="AH184" s="44">
        <f>SUM(AF184:AG184)</f>
        <v>0</v>
      </c>
      <c r="AI184" s="91"/>
      <c r="AJ184" s="78"/>
      <c r="AK184" s="44">
        <f>SUM(AI184:AJ184)</f>
        <v>0</v>
      </c>
      <c r="AL184" s="91"/>
      <c r="AM184" s="78"/>
      <c r="AN184" s="101">
        <f t="shared" si="459"/>
        <v>0</v>
      </c>
      <c r="AO184" s="91"/>
      <c r="AP184" s="78"/>
      <c r="AQ184" s="44">
        <f t="shared" si="460"/>
        <v>0</v>
      </c>
      <c r="AR184" s="91"/>
      <c r="AS184" s="78"/>
      <c r="AT184" s="44">
        <f t="shared" si="461"/>
        <v>0</v>
      </c>
      <c r="AU184" s="91"/>
      <c r="AV184" s="78"/>
      <c r="AW184" s="44">
        <f>SUM(AU184:AV184)</f>
        <v>0</v>
      </c>
      <c r="AX184" s="91"/>
      <c r="AY184" s="78"/>
      <c r="AZ184" s="44">
        <f>SUM(AX184:AY184)</f>
        <v>0</v>
      </c>
      <c r="BA184" s="91"/>
      <c r="BB184" s="78">
        <v>1</v>
      </c>
      <c r="BC184" s="44">
        <f>SUM(BA184:BB184)</f>
        <v>1</v>
      </c>
      <c r="BD184" s="91"/>
      <c r="BE184" s="78"/>
      <c r="BF184" s="44">
        <f>SUM(BD184:BE184)</f>
        <v>0</v>
      </c>
      <c r="BG184" s="91"/>
      <c r="BH184" s="78"/>
      <c r="BI184" s="44">
        <f>SUM(BG184:BH184)</f>
        <v>0</v>
      </c>
      <c r="BJ184" s="91"/>
      <c r="BK184" s="78"/>
      <c r="BL184" s="44">
        <f>SUM(BJ184:BK184)</f>
        <v>0</v>
      </c>
      <c r="BM184" s="105"/>
      <c r="BN184" s="78">
        <v>1</v>
      </c>
      <c r="BO184" s="44">
        <f t="shared" si="462"/>
        <v>1</v>
      </c>
      <c r="BP184" s="91"/>
      <c r="BQ184" s="78"/>
      <c r="BR184" s="44">
        <f>SUM(BP184:BQ184)</f>
        <v>0</v>
      </c>
      <c r="BS184" s="91"/>
      <c r="BT184" s="78"/>
      <c r="BU184" s="44">
        <f>SUM(BS184:BT184)</f>
        <v>0</v>
      </c>
      <c r="BV184" s="91"/>
      <c r="BW184" s="78"/>
      <c r="BX184" s="44">
        <f>SUM(BV184:BW184)</f>
        <v>0</v>
      </c>
      <c r="BY184" s="43">
        <f t="shared" si="463"/>
        <v>2</v>
      </c>
      <c r="BZ184" s="91"/>
      <c r="CA184" s="78"/>
      <c r="CB184" s="101">
        <f>SUM(BZ184:CA184)</f>
        <v>0</v>
      </c>
      <c r="CC184" s="91"/>
      <c r="CD184" s="78"/>
      <c r="CE184" s="81"/>
      <c r="CF184" s="11">
        <f t="shared" si="464"/>
        <v>0</v>
      </c>
      <c r="CG184" s="91"/>
      <c r="CH184" s="78"/>
      <c r="CI184" s="101">
        <f>SUM(CG184:CH184)</f>
        <v>0</v>
      </c>
      <c r="CJ184" s="136">
        <f t="shared" si="465"/>
        <v>2</v>
      </c>
    </row>
    <row r="185" spans="1:88" x14ac:dyDescent="0.4">
      <c r="A185" s="50" t="s">
        <v>202</v>
      </c>
      <c r="B185" s="84"/>
      <c r="C185" s="105"/>
      <c r="D185" s="78"/>
      <c r="E185" s="101">
        <f>SUM(C185:D185)</f>
        <v>0</v>
      </c>
      <c r="F185" s="91"/>
      <c r="G185" s="78"/>
      <c r="H185" s="101">
        <f>SUM(F185:G185)</f>
        <v>0</v>
      </c>
      <c r="I185" s="91"/>
      <c r="J185" s="78">
        <v>1</v>
      </c>
      <c r="K185" s="81"/>
      <c r="L185" s="11">
        <f t="shared" si="457"/>
        <v>1</v>
      </c>
      <c r="M185" s="91"/>
      <c r="N185" s="78"/>
      <c r="O185" s="81"/>
      <c r="P185" s="11">
        <f t="shared" si="458"/>
        <v>0</v>
      </c>
      <c r="Q185" s="91"/>
      <c r="R185" s="78"/>
      <c r="S185" s="101">
        <f t="shared" si="0"/>
        <v>0</v>
      </c>
      <c r="T185" s="91"/>
      <c r="U185" s="78"/>
      <c r="V185" s="101">
        <f>SUM(T185:U185)</f>
        <v>0</v>
      </c>
      <c r="W185" s="91"/>
      <c r="X185" s="78"/>
      <c r="Y185" s="101">
        <f>SUM(W185:X185)</f>
        <v>0</v>
      </c>
      <c r="Z185" s="91"/>
      <c r="AA185" s="78"/>
      <c r="AB185" s="44">
        <f>SUM(Z185:AA185)</f>
        <v>0</v>
      </c>
      <c r="AC185" s="91"/>
      <c r="AD185" s="78"/>
      <c r="AE185" s="101">
        <f>SUM(AC185:AD185)</f>
        <v>0</v>
      </c>
      <c r="AF185" s="91"/>
      <c r="AG185" s="78"/>
      <c r="AH185" s="44">
        <f>SUM(AF185:AG185)</f>
        <v>0</v>
      </c>
      <c r="AI185" s="91"/>
      <c r="AJ185" s="78"/>
      <c r="AK185" s="44">
        <f>SUM(AI185:AJ185)</f>
        <v>0</v>
      </c>
      <c r="AL185" s="91"/>
      <c r="AM185" s="78"/>
      <c r="AN185" s="101">
        <f t="shared" si="459"/>
        <v>0</v>
      </c>
      <c r="AO185" s="91"/>
      <c r="AP185" s="78"/>
      <c r="AQ185" s="44">
        <f t="shared" si="460"/>
        <v>0</v>
      </c>
      <c r="AR185" s="91"/>
      <c r="AS185" s="78"/>
      <c r="AT185" s="44">
        <f t="shared" si="461"/>
        <v>0</v>
      </c>
      <c r="AU185" s="91"/>
      <c r="AV185" s="78"/>
      <c r="AW185" s="44">
        <f>SUM(AU185:AV185)</f>
        <v>0</v>
      </c>
      <c r="AX185" s="91"/>
      <c r="AY185" s="78"/>
      <c r="AZ185" s="44">
        <f t="shared" ref="AZ185:AZ186" si="466">SUM(AX185:AY185)</f>
        <v>0</v>
      </c>
      <c r="BA185" s="91"/>
      <c r="BB185" s="78"/>
      <c r="BC185" s="44">
        <f t="shared" ref="BC185:BC186" si="467">SUM(BA185:BB185)</f>
        <v>0</v>
      </c>
      <c r="BD185" s="91"/>
      <c r="BE185" s="78"/>
      <c r="BF185" s="44">
        <f t="shared" ref="BF185:BF186" si="468">SUM(BD185:BE185)</f>
        <v>0</v>
      </c>
      <c r="BG185" s="91"/>
      <c r="BH185" s="78"/>
      <c r="BI185" s="44">
        <f t="shared" ref="BI185:BI186" si="469">SUM(BG185:BH185)</f>
        <v>0</v>
      </c>
      <c r="BJ185" s="91"/>
      <c r="BK185" s="78"/>
      <c r="BL185" s="44">
        <f t="shared" ref="BL185:BL186" si="470">SUM(BJ185:BK185)</f>
        <v>0</v>
      </c>
      <c r="BM185" s="105"/>
      <c r="BN185" s="78"/>
      <c r="BO185" s="44">
        <f t="shared" si="462"/>
        <v>0</v>
      </c>
      <c r="BP185" s="91"/>
      <c r="BQ185" s="78"/>
      <c r="BR185" s="44">
        <f>SUM(BP185:BQ185)</f>
        <v>0</v>
      </c>
      <c r="BS185" s="91"/>
      <c r="BT185" s="78"/>
      <c r="BU185" s="44">
        <f>SUM(BS185:BT185)</f>
        <v>0</v>
      </c>
      <c r="BV185" s="91"/>
      <c r="BW185" s="78"/>
      <c r="BX185" s="44">
        <f>SUM(BV185:BW185)</f>
        <v>0</v>
      </c>
      <c r="BY185" s="43">
        <f t="shared" si="463"/>
        <v>1</v>
      </c>
      <c r="BZ185" s="91"/>
      <c r="CA185" s="78"/>
      <c r="CB185" s="101">
        <f>SUM(BZ185:CA185)</f>
        <v>0</v>
      </c>
      <c r="CC185" s="91"/>
      <c r="CD185" s="78"/>
      <c r="CE185" s="81"/>
      <c r="CF185" s="11">
        <f t="shared" si="464"/>
        <v>0</v>
      </c>
      <c r="CG185" s="91"/>
      <c r="CH185" s="78"/>
      <c r="CI185" s="101">
        <f>SUM(CG185:CH185)</f>
        <v>0</v>
      </c>
      <c r="CJ185" s="136">
        <f t="shared" si="465"/>
        <v>1</v>
      </c>
    </row>
    <row r="186" spans="1:88" ht="12.75" customHeight="1" x14ac:dyDescent="0.4">
      <c r="A186" s="49" t="s">
        <v>203</v>
      </c>
      <c r="B186" s="89"/>
      <c r="C186" s="105"/>
      <c r="D186" s="78"/>
      <c r="E186" s="101">
        <f t="shared" ref="E186" si="471">SUM(C186:D186)</f>
        <v>0</v>
      </c>
      <c r="F186" s="91"/>
      <c r="G186" s="78"/>
      <c r="H186" s="101">
        <f t="shared" ref="H186" si="472">SUM(F186:G186)</f>
        <v>0</v>
      </c>
      <c r="I186" s="91">
        <v>1</v>
      </c>
      <c r="J186" s="78"/>
      <c r="K186" s="81"/>
      <c r="L186" s="11">
        <f t="shared" si="457"/>
        <v>1</v>
      </c>
      <c r="M186" s="91"/>
      <c r="N186" s="78"/>
      <c r="O186" s="81"/>
      <c r="P186" s="11">
        <f t="shared" si="458"/>
        <v>0</v>
      </c>
      <c r="Q186" s="91"/>
      <c r="R186" s="78"/>
      <c r="S186" s="101">
        <f t="shared" si="0"/>
        <v>0</v>
      </c>
      <c r="T186" s="91"/>
      <c r="U186" s="78"/>
      <c r="V186" s="101">
        <f t="shared" ref="V186" si="473">SUM(T186:U186)</f>
        <v>0</v>
      </c>
      <c r="W186" s="91"/>
      <c r="X186" s="78"/>
      <c r="Y186" s="101">
        <f t="shared" ref="Y186" si="474">SUM(W186:X186)</f>
        <v>0</v>
      </c>
      <c r="Z186" s="91"/>
      <c r="AA186" s="78"/>
      <c r="AB186" s="44">
        <f t="shared" ref="AB186" si="475">SUM(Z186:AA186)</f>
        <v>0</v>
      </c>
      <c r="AC186" s="91"/>
      <c r="AD186" s="78"/>
      <c r="AE186" s="101">
        <f t="shared" ref="AE186" si="476">SUM(AC186:AD186)</f>
        <v>0</v>
      </c>
      <c r="AF186" s="91"/>
      <c r="AG186" s="78"/>
      <c r="AH186" s="44">
        <f t="shared" ref="AH186" si="477">SUM(AF186:AG186)</f>
        <v>0</v>
      </c>
      <c r="AI186" s="91"/>
      <c r="AJ186" s="78"/>
      <c r="AK186" s="44">
        <f t="shared" ref="AK186" si="478">SUM(AI186:AJ186)</f>
        <v>0</v>
      </c>
      <c r="AL186" s="91"/>
      <c r="AM186" s="78"/>
      <c r="AN186" s="101">
        <f t="shared" si="459"/>
        <v>0</v>
      </c>
      <c r="AO186" s="91"/>
      <c r="AP186" s="78"/>
      <c r="AQ186" s="44">
        <f t="shared" si="460"/>
        <v>0</v>
      </c>
      <c r="AR186" s="91"/>
      <c r="AS186" s="78"/>
      <c r="AT186" s="44">
        <f t="shared" si="461"/>
        <v>0</v>
      </c>
      <c r="AU186" s="93"/>
      <c r="AV186" s="80"/>
      <c r="AW186" s="44">
        <f t="shared" ref="AW186" si="479">SUM(AU186:AV186)</f>
        <v>0</v>
      </c>
      <c r="AX186" s="91"/>
      <c r="AY186" s="78"/>
      <c r="AZ186" s="44">
        <f t="shared" si="466"/>
        <v>0</v>
      </c>
      <c r="BA186" s="91"/>
      <c r="BB186" s="78"/>
      <c r="BC186" s="44">
        <f t="shared" si="467"/>
        <v>0</v>
      </c>
      <c r="BD186" s="91"/>
      <c r="BE186" s="78"/>
      <c r="BF186" s="44">
        <f t="shared" si="468"/>
        <v>0</v>
      </c>
      <c r="BG186" s="91"/>
      <c r="BH186" s="78"/>
      <c r="BI186" s="44">
        <f t="shared" si="469"/>
        <v>0</v>
      </c>
      <c r="BJ186" s="91"/>
      <c r="BK186" s="78"/>
      <c r="BL186" s="44">
        <f t="shared" si="470"/>
        <v>0</v>
      </c>
      <c r="BM186" s="105"/>
      <c r="BN186" s="78"/>
      <c r="BO186" s="44">
        <f t="shared" si="462"/>
        <v>0</v>
      </c>
      <c r="BP186" s="91"/>
      <c r="BQ186" s="78"/>
      <c r="BR186" s="44">
        <f t="shared" ref="BR186" si="480">SUM(BP186:BQ186)</f>
        <v>0</v>
      </c>
      <c r="BS186" s="91"/>
      <c r="BT186" s="78"/>
      <c r="BU186" s="44">
        <f t="shared" ref="BU186" si="481">SUM(BS186:BT186)</f>
        <v>0</v>
      </c>
      <c r="BV186" s="91"/>
      <c r="BW186" s="78"/>
      <c r="BX186" s="44">
        <f t="shared" ref="BX186" si="482">SUM(BV186:BW186)</f>
        <v>0</v>
      </c>
      <c r="BY186" s="43">
        <f t="shared" si="463"/>
        <v>1</v>
      </c>
      <c r="BZ186" s="91"/>
      <c r="CA186" s="78"/>
      <c r="CB186" s="101">
        <f t="shared" ref="CB186:CB215" si="483">SUM(BZ186:CA186)</f>
        <v>0</v>
      </c>
      <c r="CC186" s="91"/>
      <c r="CD186" s="78"/>
      <c r="CE186" s="81"/>
      <c r="CF186" s="11">
        <f t="shared" si="464"/>
        <v>0</v>
      </c>
      <c r="CG186" s="91"/>
      <c r="CH186" s="78"/>
      <c r="CI186" s="101">
        <f t="shared" ref="CI186:CI215" si="484">SUM(CG186:CH186)</f>
        <v>0</v>
      </c>
      <c r="CJ186" s="136">
        <f t="shared" si="465"/>
        <v>1</v>
      </c>
    </row>
    <row r="187" spans="1:88" ht="12.75" customHeight="1" x14ac:dyDescent="0.4">
      <c r="A187" s="49" t="s">
        <v>204</v>
      </c>
      <c r="B187" s="89"/>
      <c r="C187" s="105"/>
      <c r="D187" s="78"/>
      <c r="E187" s="101">
        <f t="shared" ref="E187:E215" si="485">SUM(C187:D187)</f>
        <v>0</v>
      </c>
      <c r="F187" s="91"/>
      <c r="G187" s="78"/>
      <c r="H187" s="101">
        <f t="shared" ref="H187:H215" si="486">SUM(F187:G187)</f>
        <v>0</v>
      </c>
      <c r="I187" s="91"/>
      <c r="J187" s="78">
        <v>1</v>
      </c>
      <c r="K187" s="81"/>
      <c r="L187" s="11">
        <f t="shared" si="457"/>
        <v>1</v>
      </c>
      <c r="M187" s="91"/>
      <c r="N187" s="78"/>
      <c r="O187" s="81"/>
      <c r="P187" s="11">
        <f t="shared" si="458"/>
        <v>0</v>
      </c>
      <c r="Q187" s="91"/>
      <c r="R187" s="78"/>
      <c r="S187" s="101">
        <f t="shared" ref="S187:S215" si="487">SUM(Q187:R187)</f>
        <v>0</v>
      </c>
      <c r="T187" s="91"/>
      <c r="U187" s="78"/>
      <c r="V187" s="101">
        <f t="shared" ref="V187:V215" si="488">SUM(T187:U187)</f>
        <v>0</v>
      </c>
      <c r="W187" s="91"/>
      <c r="X187" s="78"/>
      <c r="Y187" s="101">
        <f t="shared" ref="Y187:Y215" si="489">SUM(W187:X187)</f>
        <v>0</v>
      </c>
      <c r="Z187" s="91"/>
      <c r="AA187" s="78"/>
      <c r="AB187" s="44">
        <f t="shared" ref="AB187:AB215" si="490">SUM(Z187:AA187)</f>
        <v>0</v>
      </c>
      <c r="AC187" s="91"/>
      <c r="AD187" s="78"/>
      <c r="AE187" s="101">
        <f t="shared" ref="AE187:AE215" si="491">SUM(AC187:AD187)</f>
        <v>0</v>
      </c>
      <c r="AF187" s="91"/>
      <c r="AG187" s="78"/>
      <c r="AH187" s="44">
        <f t="shared" ref="AH187:AH215" si="492">SUM(AF187:AG187)</f>
        <v>0</v>
      </c>
      <c r="AI187" s="91"/>
      <c r="AJ187" s="78"/>
      <c r="AK187" s="44">
        <f t="shared" ref="AK187:AK215" si="493">SUM(AI187:AJ187)</f>
        <v>0</v>
      </c>
      <c r="AL187" s="91"/>
      <c r="AM187" s="78"/>
      <c r="AN187" s="101">
        <f t="shared" ref="AN187:AN215" si="494">SUM(AL187:AM187)</f>
        <v>0</v>
      </c>
      <c r="AO187" s="91"/>
      <c r="AP187" s="78"/>
      <c r="AQ187" s="44">
        <f t="shared" ref="AQ187:AQ215" si="495">SUM(AO187:AP187)</f>
        <v>0</v>
      </c>
      <c r="AR187" s="91"/>
      <c r="AS187" s="78"/>
      <c r="AT187" s="44">
        <f t="shared" ref="AT187:AT215" si="496">SUM(AR187:AS187)</f>
        <v>0</v>
      </c>
      <c r="AU187" s="93"/>
      <c r="AV187" s="80"/>
      <c r="AW187" s="44">
        <f t="shared" ref="AW187:AW215" si="497">SUM(AU187:AV187)</f>
        <v>0</v>
      </c>
      <c r="AX187" s="91"/>
      <c r="AY187" s="78"/>
      <c r="AZ187" s="44">
        <f t="shared" ref="AZ187:AZ215" si="498">SUM(AX187:AY187)</f>
        <v>0</v>
      </c>
      <c r="BA187" s="91"/>
      <c r="BB187" s="78"/>
      <c r="BC187" s="44">
        <f t="shared" ref="BC187:BC215" si="499">SUM(BA187:BB187)</f>
        <v>0</v>
      </c>
      <c r="BD187" s="91"/>
      <c r="BE187" s="78"/>
      <c r="BF187" s="44">
        <f t="shared" ref="BF187:BF215" si="500">SUM(BD187:BE187)</f>
        <v>0</v>
      </c>
      <c r="BG187" s="91"/>
      <c r="BH187" s="78"/>
      <c r="BI187" s="44">
        <f t="shared" ref="BI187:BI215" si="501">SUM(BG187:BH187)</f>
        <v>0</v>
      </c>
      <c r="BJ187" s="91"/>
      <c r="BK187" s="78"/>
      <c r="BL187" s="44">
        <f t="shared" ref="BL187:BL215" si="502">SUM(BJ187:BK187)</f>
        <v>0</v>
      </c>
      <c r="BM187" s="105"/>
      <c r="BN187" s="78"/>
      <c r="BO187" s="44">
        <f t="shared" si="462"/>
        <v>0</v>
      </c>
      <c r="BP187" s="91"/>
      <c r="BQ187" s="78"/>
      <c r="BR187" s="44">
        <f t="shared" ref="BR187:BR215" si="503">SUM(BP187:BQ187)</f>
        <v>0</v>
      </c>
      <c r="BS187" s="91"/>
      <c r="BT187" s="78"/>
      <c r="BU187" s="44">
        <f t="shared" ref="BU187:BU215" si="504">SUM(BS187:BT187)</f>
        <v>0</v>
      </c>
      <c r="BV187" s="91"/>
      <c r="BW187" s="78"/>
      <c r="BX187" s="44">
        <f t="shared" ref="BX187:BX215" si="505">SUM(BV187:BW187)</f>
        <v>0</v>
      </c>
      <c r="BY187" s="43">
        <f t="shared" si="463"/>
        <v>1</v>
      </c>
      <c r="BZ187" s="91"/>
      <c r="CA187" s="78"/>
      <c r="CB187" s="101">
        <f t="shared" si="483"/>
        <v>0</v>
      </c>
      <c r="CC187" s="91"/>
      <c r="CD187" s="78"/>
      <c r="CE187" s="81"/>
      <c r="CF187" s="11">
        <f t="shared" si="464"/>
        <v>0</v>
      </c>
      <c r="CG187" s="91"/>
      <c r="CH187" s="78"/>
      <c r="CI187" s="101">
        <f t="shared" si="484"/>
        <v>0</v>
      </c>
      <c r="CJ187" s="136">
        <f t="shared" si="465"/>
        <v>1</v>
      </c>
    </row>
    <row r="188" spans="1:88" ht="12.75" customHeight="1" x14ac:dyDescent="0.4">
      <c r="A188" s="49" t="s">
        <v>205</v>
      </c>
      <c r="B188" s="89"/>
      <c r="C188" s="105"/>
      <c r="D188" s="78"/>
      <c r="E188" s="101">
        <f t="shared" si="485"/>
        <v>0</v>
      </c>
      <c r="F188" s="91"/>
      <c r="G188" s="78"/>
      <c r="H188" s="101">
        <f t="shared" si="486"/>
        <v>0</v>
      </c>
      <c r="I188" s="91"/>
      <c r="J188" s="78"/>
      <c r="K188" s="81"/>
      <c r="L188" s="11">
        <f t="shared" si="457"/>
        <v>0</v>
      </c>
      <c r="M188" s="91"/>
      <c r="N188" s="78"/>
      <c r="O188" s="81"/>
      <c r="P188" s="11">
        <f t="shared" si="458"/>
        <v>0</v>
      </c>
      <c r="Q188" s="91"/>
      <c r="R188" s="78"/>
      <c r="S188" s="101">
        <f t="shared" si="487"/>
        <v>0</v>
      </c>
      <c r="T188" s="91"/>
      <c r="U188" s="78"/>
      <c r="V188" s="101">
        <f t="shared" si="488"/>
        <v>0</v>
      </c>
      <c r="W188" s="91"/>
      <c r="X188" s="78"/>
      <c r="Y188" s="101">
        <f t="shared" si="489"/>
        <v>0</v>
      </c>
      <c r="Z188" s="91"/>
      <c r="AA188" s="78"/>
      <c r="AB188" s="44">
        <f t="shared" si="490"/>
        <v>0</v>
      </c>
      <c r="AC188" s="91"/>
      <c r="AD188" s="78"/>
      <c r="AE188" s="101">
        <f t="shared" si="491"/>
        <v>0</v>
      </c>
      <c r="AF188" s="91"/>
      <c r="AG188" s="78"/>
      <c r="AH188" s="44">
        <f t="shared" si="492"/>
        <v>0</v>
      </c>
      <c r="AI188" s="91"/>
      <c r="AJ188" s="78"/>
      <c r="AK188" s="44">
        <f t="shared" si="493"/>
        <v>0</v>
      </c>
      <c r="AL188" s="91"/>
      <c r="AM188" s="78">
        <v>1</v>
      </c>
      <c r="AN188" s="101">
        <f t="shared" si="494"/>
        <v>1</v>
      </c>
      <c r="AO188" s="91"/>
      <c r="AP188" s="78"/>
      <c r="AQ188" s="44">
        <f t="shared" si="495"/>
        <v>0</v>
      </c>
      <c r="AR188" s="91"/>
      <c r="AS188" s="78"/>
      <c r="AT188" s="44">
        <f t="shared" si="496"/>
        <v>0</v>
      </c>
      <c r="AU188" s="93"/>
      <c r="AV188" s="80"/>
      <c r="AW188" s="44">
        <f t="shared" si="497"/>
        <v>0</v>
      </c>
      <c r="AX188" s="91"/>
      <c r="AY188" s="78"/>
      <c r="AZ188" s="44">
        <f t="shared" si="498"/>
        <v>0</v>
      </c>
      <c r="BA188" s="91"/>
      <c r="BB188" s="78"/>
      <c r="BC188" s="44">
        <f t="shared" si="499"/>
        <v>0</v>
      </c>
      <c r="BD188" s="91"/>
      <c r="BE188" s="78"/>
      <c r="BF188" s="44">
        <f t="shared" si="500"/>
        <v>0</v>
      </c>
      <c r="BG188" s="91"/>
      <c r="BH188" s="78"/>
      <c r="BI188" s="44">
        <f t="shared" si="501"/>
        <v>0</v>
      </c>
      <c r="BJ188" s="91"/>
      <c r="BK188" s="78"/>
      <c r="BL188" s="44">
        <f t="shared" si="502"/>
        <v>0</v>
      </c>
      <c r="BM188" s="105"/>
      <c r="BN188" s="78"/>
      <c r="BO188" s="44">
        <f t="shared" si="462"/>
        <v>0</v>
      </c>
      <c r="BP188" s="91"/>
      <c r="BQ188" s="78"/>
      <c r="BR188" s="44">
        <f t="shared" si="503"/>
        <v>0</v>
      </c>
      <c r="BS188" s="91"/>
      <c r="BT188" s="78"/>
      <c r="BU188" s="44">
        <f t="shared" si="504"/>
        <v>0</v>
      </c>
      <c r="BV188" s="91"/>
      <c r="BW188" s="78"/>
      <c r="BX188" s="44">
        <f t="shared" si="505"/>
        <v>0</v>
      </c>
      <c r="BY188" s="43">
        <f t="shared" si="463"/>
        <v>1</v>
      </c>
      <c r="BZ188" s="91"/>
      <c r="CA188" s="78"/>
      <c r="CB188" s="101">
        <f t="shared" si="483"/>
        <v>0</v>
      </c>
      <c r="CC188" s="91"/>
      <c r="CD188" s="78"/>
      <c r="CE188" s="81"/>
      <c r="CF188" s="11">
        <f t="shared" si="464"/>
        <v>0</v>
      </c>
      <c r="CG188" s="91"/>
      <c r="CH188" s="78"/>
      <c r="CI188" s="101">
        <f t="shared" si="484"/>
        <v>0</v>
      </c>
      <c r="CJ188" s="136">
        <f t="shared" si="465"/>
        <v>1</v>
      </c>
    </row>
    <row r="189" spans="1:88" ht="12.75" customHeight="1" x14ac:dyDescent="0.4">
      <c r="A189" s="49" t="s">
        <v>206</v>
      </c>
      <c r="B189" s="89"/>
      <c r="C189" s="105"/>
      <c r="D189" s="78"/>
      <c r="E189" s="101">
        <f t="shared" si="485"/>
        <v>0</v>
      </c>
      <c r="F189" s="91"/>
      <c r="G189" s="78"/>
      <c r="H189" s="101">
        <f t="shared" si="486"/>
        <v>0</v>
      </c>
      <c r="I189" s="91"/>
      <c r="J189" s="78"/>
      <c r="K189" s="81"/>
      <c r="L189" s="11">
        <f t="shared" si="457"/>
        <v>0</v>
      </c>
      <c r="M189" s="91"/>
      <c r="N189" s="78"/>
      <c r="O189" s="81"/>
      <c r="P189" s="11">
        <f t="shared" si="458"/>
        <v>0</v>
      </c>
      <c r="Q189" s="91"/>
      <c r="R189" s="78"/>
      <c r="S189" s="101">
        <f t="shared" si="487"/>
        <v>0</v>
      </c>
      <c r="T189" s="91"/>
      <c r="U189" s="78"/>
      <c r="V189" s="101">
        <f t="shared" si="488"/>
        <v>0</v>
      </c>
      <c r="W189" s="91"/>
      <c r="X189" s="78"/>
      <c r="Y189" s="101">
        <f t="shared" si="489"/>
        <v>0</v>
      </c>
      <c r="Z189" s="91"/>
      <c r="AA189" s="78"/>
      <c r="AB189" s="44">
        <f t="shared" si="490"/>
        <v>0</v>
      </c>
      <c r="AC189" s="91"/>
      <c r="AD189" s="78"/>
      <c r="AE189" s="101">
        <f t="shared" si="491"/>
        <v>0</v>
      </c>
      <c r="AF189" s="91"/>
      <c r="AG189" s="78"/>
      <c r="AH189" s="44">
        <f t="shared" si="492"/>
        <v>0</v>
      </c>
      <c r="AI189" s="91"/>
      <c r="AJ189" s="78"/>
      <c r="AK189" s="44">
        <f t="shared" si="493"/>
        <v>0</v>
      </c>
      <c r="AL189" s="91"/>
      <c r="AM189" s="78"/>
      <c r="AN189" s="101">
        <f t="shared" si="494"/>
        <v>0</v>
      </c>
      <c r="AO189" s="91"/>
      <c r="AP189" s="78"/>
      <c r="AQ189" s="44">
        <f t="shared" si="495"/>
        <v>0</v>
      </c>
      <c r="AR189" s="91"/>
      <c r="AS189" s="78"/>
      <c r="AT189" s="44">
        <f t="shared" si="496"/>
        <v>0</v>
      </c>
      <c r="AU189" s="93"/>
      <c r="AV189" s="80"/>
      <c r="AW189" s="44">
        <f t="shared" si="497"/>
        <v>0</v>
      </c>
      <c r="AX189" s="91"/>
      <c r="AY189" s="78"/>
      <c r="AZ189" s="44">
        <f t="shared" si="498"/>
        <v>0</v>
      </c>
      <c r="BA189" s="91"/>
      <c r="BB189" s="78"/>
      <c r="BC189" s="44">
        <f t="shared" si="499"/>
        <v>0</v>
      </c>
      <c r="BD189" s="91"/>
      <c r="BE189" s="78"/>
      <c r="BF189" s="44">
        <f t="shared" si="500"/>
        <v>0</v>
      </c>
      <c r="BG189" s="91"/>
      <c r="BH189" s="78"/>
      <c r="BI189" s="44">
        <f t="shared" si="501"/>
        <v>0</v>
      </c>
      <c r="BJ189" s="91"/>
      <c r="BK189" s="78">
        <v>1</v>
      </c>
      <c r="BL189" s="44">
        <f t="shared" si="502"/>
        <v>1</v>
      </c>
      <c r="BM189" s="105"/>
      <c r="BN189" s="78"/>
      <c r="BO189" s="44">
        <f t="shared" si="462"/>
        <v>0</v>
      </c>
      <c r="BP189" s="91"/>
      <c r="BQ189" s="78"/>
      <c r="BR189" s="44">
        <f t="shared" si="503"/>
        <v>0</v>
      </c>
      <c r="BS189" s="91"/>
      <c r="BT189" s="78"/>
      <c r="BU189" s="44">
        <f t="shared" si="504"/>
        <v>0</v>
      </c>
      <c r="BV189" s="91"/>
      <c r="BW189" s="78"/>
      <c r="BX189" s="44">
        <f t="shared" si="505"/>
        <v>0</v>
      </c>
      <c r="BY189" s="43">
        <f t="shared" si="463"/>
        <v>1</v>
      </c>
      <c r="BZ189" s="91"/>
      <c r="CA189" s="78"/>
      <c r="CB189" s="101">
        <f t="shared" si="483"/>
        <v>0</v>
      </c>
      <c r="CC189" s="91"/>
      <c r="CD189" s="78"/>
      <c r="CE189" s="81"/>
      <c r="CF189" s="11">
        <f t="shared" si="464"/>
        <v>0</v>
      </c>
      <c r="CG189" s="91"/>
      <c r="CH189" s="78"/>
      <c r="CI189" s="101">
        <f t="shared" si="484"/>
        <v>0</v>
      </c>
      <c r="CJ189" s="136">
        <f t="shared" si="465"/>
        <v>1</v>
      </c>
    </row>
    <row r="190" spans="1:88" ht="12.75" customHeight="1" x14ac:dyDescent="0.4">
      <c r="A190" s="49" t="s">
        <v>207</v>
      </c>
      <c r="B190" s="89"/>
      <c r="C190" s="105"/>
      <c r="D190" s="78"/>
      <c r="E190" s="101">
        <f t="shared" si="485"/>
        <v>0</v>
      </c>
      <c r="F190" s="91"/>
      <c r="G190" s="78"/>
      <c r="H190" s="101">
        <f t="shared" si="486"/>
        <v>0</v>
      </c>
      <c r="I190" s="91"/>
      <c r="J190" s="78"/>
      <c r="K190" s="81"/>
      <c r="L190" s="11">
        <f t="shared" si="457"/>
        <v>0</v>
      </c>
      <c r="M190" s="91"/>
      <c r="N190" s="78"/>
      <c r="O190" s="81"/>
      <c r="P190" s="11">
        <f t="shared" si="458"/>
        <v>0</v>
      </c>
      <c r="Q190" s="91"/>
      <c r="R190" s="78"/>
      <c r="S190" s="101">
        <f t="shared" si="487"/>
        <v>0</v>
      </c>
      <c r="T190" s="91"/>
      <c r="U190" s="78"/>
      <c r="V190" s="101">
        <f t="shared" si="488"/>
        <v>0</v>
      </c>
      <c r="W190" s="91"/>
      <c r="X190" s="78"/>
      <c r="Y190" s="101">
        <f t="shared" si="489"/>
        <v>0</v>
      </c>
      <c r="Z190" s="91"/>
      <c r="AA190" s="78"/>
      <c r="AB190" s="44">
        <f t="shared" si="490"/>
        <v>0</v>
      </c>
      <c r="AC190" s="91"/>
      <c r="AD190" s="78"/>
      <c r="AE190" s="101">
        <f t="shared" si="491"/>
        <v>0</v>
      </c>
      <c r="AF190" s="91"/>
      <c r="AG190" s="78"/>
      <c r="AH190" s="44">
        <f t="shared" si="492"/>
        <v>0</v>
      </c>
      <c r="AI190" s="91"/>
      <c r="AJ190" s="78"/>
      <c r="AK190" s="44">
        <f t="shared" si="493"/>
        <v>0</v>
      </c>
      <c r="AL190" s="91"/>
      <c r="AM190" s="78"/>
      <c r="AN190" s="101">
        <f t="shared" si="494"/>
        <v>0</v>
      </c>
      <c r="AO190" s="91"/>
      <c r="AP190" s="78"/>
      <c r="AQ190" s="44">
        <f t="shared" si="495"/>
        <v>0</v>
      </c>
      <c r="AR190" s="91"/>
      <c r="AS190" s="78"/>
      <c r="AT190" s="44">
        <f t="shared" si="496"/>
        <v>0</v>
      </c>
      <c r="AU190" s="93"/>
      <c r="AV190" s="80"/>
      <c r="AW190" s="44">
        <f t="shared" si="497"/>
        <v>0</v>
      </c>
      <c r="AX190" s="91"/>
      <c r="AY190" s="78"/>
      <c r="AZ190" s="44">
        <f t="shared" si="498"/>
        <v>0</v>
      </c>
      <c r="BA190" s="91"/>
      <c r="BB190" s="78"/>
      <c r="BC190" s="44">
        <f t="shared" si="499"/>
        <v>0</v>
      </c>
      <c r="BD190" s="91"/>
      <c r="BE190" s="78"/>
      <c r="BF190" s="44">
        <f t="shared" si="500"/>
        <v>0</v>
      </c>
      <c r="BG190" s="91"/>
      <c r="BH190" s="78"/>
      <c r="BI190" s="44">
        <f t="shared" si="501"/>
        <v>0</v>
      </c>
      <c r="BJ190" s="91"/>
      <c r="BK190" s="78">
        <v>2</v>
      </c>
      <c r="BL190" s="44">
        <f t="shared" si="502"/>
        <v>2</v>
      </c>
      <c r="BM190" s="105"/>
      <c r="BN190" s="78"/>
      <c r="BO190" s="44">
        <f t="shared" si="462"/>
        <v>0</v>
      </c>
      <c r="BP190" s="91"/>
      <c r="BQ190" s="78"/>
      <c r="BR190" s="44">
        <f t="shared" si="503"/>
        <v>0</v>
      </c>
      <c r="BS190" s="91"/>
      <c r="BT190" s="78"/>
      <c r="BU190" s="44">
        <f t="shared" si="504"/>
        <v>0</v>
      </c>
      <c r="BV190" s="91"/>
      <c r="BW190" s="78"/>
      <c r="BX190" s="44">
        <f t="shared" si="505"/>
        <v>0</v>
      </c>
      <c r="BY190" s="43">
        <f t="shared" si="463"/>
        <v>2</v>
      </c>
      <c r="BZ190" s="91"/>
      <c r="CA190" s="78"/>
      <c r="CB190" s="101">
        <f t="shared" si="483"/>
        <v>0</v>
      </c>
      <c r="CC190" s="91"/>
      <c r="CD190" s="78"/>
      <c r="CE190" s="81"/>
      <c r="CF190" s="11">
        <f t="shared" si="464"/>
        <v>0</v>
      </c>
      <c r="CG190" s="91"/>
      <c r="CH190" s="78"/>
      <c r="CI190" s="101">
        <f t="shared" si="484"/>
        <v>0</v>
      </c>
      <c r="CJ190" s="136">
        <f t="shared" si="465"/>
        <v>2</v>
      </c>
    </row>
    <row r="191" spans="1:88" ht="12.75" customHeight="1" x14ac:dyDescent="0.4">
      <c r="A191" s="49" t="s">
        <v>208</v>
      </c>
      <c r="B191" s="89"/>
      <c r="C191" s="105"/>
      <c r="D191" s="78"/>
      <c r="E191" s="101">
        <f t="shared" si="485"/>
        <v>0</v>
      </c>
      <c r="F191" s="91"/>
      <c r="G191" s="78"/>
      <c r="H191" s="101">
        <f t="shared" si="486"/>
        <v>0</v>
      </c>
      <c r="I191" s="91"/>
      <c r="J191" s="78"/>
      <c r="K191" s="81"/>
      <c r="L191" s="11">
        <f t="shared" si="457"/>
        <v>0</v>
      </c>
      <c r="M191" s="91"/>
      <c r="N191" s="78"/>
      <c r="O191" s="81"/>
      <c r="P191" s="11">
        <f t="shared" si="458"/>
        <v>0</v>
      </c>
      <c r="Q191" s="91"/>
      <c r="R191" s="78"/>
      <c r="S191" s="101">
        <f t="shared" si="487"/>
        <v>0</v>
      </c>
      <c r="T191" s="91"/>
      <c r="U191" s="78"/>
      <c r="V191" s="101">
        <f t="shared" si="488"/>
        <v>0</v>
      </c>
      <c r="W191" s="91"/>
      <c r="X191" s="78"/>
      <c r="Y191" s="101">
        <f t="shared" si="489"/>
        <v>0</v>
      </c>
      <c r="Z191" s="91"/>
      <c r="AA191" s="78"/>
      <c r="AB191" s="44">
        <f t="shared" si="490"/>
        <v>0</v>
      </c>
      <c r="AC191" s="91"/>
      <c r="AD191" s="78"/>
      <c r="AE191" s="101">
        <f t="shared" si="491"/>
        <v>0</v>
      </c>
      <c r="AF191" s="91"/>
      <c r="AG191" s="78"/>
      <c r="AH191" s="44">
        <f t="shared" si="492"/>
        <v>0</v>
      </c>
      <c r="AI191" s="91"/>
      <c r="AJ191" s="78"/>
      <c r="AK191" s="44">
        <f t="shared" si="493"/>
        <v>0</v>
      </c>
      <c r="AL191" s="91"/>
      <c r="AM191" s="78"/>
      <c r="AN191" s="101">
        <f t="shared" si="494"/>
        <v>0</v>
      </c>
      <c r="AO191" s="91"/>
      <c r="AP191" s="78"/>
      <c r="AQ191" s="44">
        <f t="shared" si="495"/>
        <v>0</v>
      </c>
      <c r="AR191" s="91"/>
      <c r="AS191" s="78"/>
      <c r="AT191" s="44">
        <f t="shared" si="496"/>
        <v>0</v>
      </c>
      <c r="AU191" s="93"/>
      <c r="AV191" s="80"/>
      <c r="AW191" s="44">
        <f t="shared" si="497"/>
        <v>0</v>
      </c>
      <c r="AX191" s="91">
        <v>1</v>
      </c>
      <c r="AY191" s="78"/>
      <c r="AZ191" s="44">
        <f t="shared" si="498"/>
        <v>1</v>
      </c>
      <c r="BA191" s="91"/>
      <c r="BB191" s="78"/>
      <c r="BC191" s="44">
        <f t="shared" si="499"/>
        <v>0</v>
      </c>
      <c r="BD191" s="91"/>
      <c r="BE191" s="78"/>
      <c r="BF191" s="44">
        <f t="shared" si="500"/>
        <v>0</v>
      </c>
      <c r="BG191" s="91"/>
      <c r="BH191" s="78"/>
      <c r="BI191" s="44">
        <f t="shared" si="501"/>
        <v>0</v>
      </c>
      <c r="BJ191" s="91"/>
      <c r="BK191" s="78"/>
      <c r="BL191" s="44">
        <f t="shared" si="502"/>
        <v>0</v>
      </c>
      <c r="BM191" s="105"/>
      <c r="BN191" s="78"/>
      <c r="BO191" s="44">
        <f t="shared" si="462"/>
        <v>0</v>
      </c>
      <c r="BP191" s="91"/>
      <c r="BQ191" s="78"/>
      <c r="BR191" s="44">
        <f t="shared" si="503"/>
        <v>0</v>
      </c>
      <c r="BS191" s="91"/>
      <c r="BT191" s="78"/>
      <c r="BU191" s="44">
        <f t="shared" si="504"/>
        <v>0</v>
      </c>
      <c r="BV191" s="91"/>
      <c r="BW191" s="78"/>
      <c r="BX191" s="44">
        <f t="shared" si="505"/>
        <v>0</v>
      </c>
      <c r="BY191" s="43">
        <f t="shared" si="463"/>
        <v>1</v>
      </c>
      <c r="BZ191" s="91"/>
      <c r="CA191" s="78"/>
      <c r="CB191" s="101">
        <f t="shared" si="483"/>
        <v>0</v>
      </c>
      <c r="CC191" s="91"/>
      <c r="CD191" s="78"/>
      <c r="CE191" s="81"/>
      <c r="CF191" s="11">
        <f t="shared" si="464"/>
        <v>0</v>
      </c>
      <c r="CG191" s="91"/>
      <c r="CH191" s="78"/>
      <c r="CI191" s="101">
        <f t="shared" si="484"/>
        <v>0</v>
      </c>
      <c r="CJ191" s="136">
        <f t="shared" si="465"/>
        <v>1</v>
      </c>
    </row>
    <row r="192" spans="1:88" ht="12.75" customHeight="1" x14ac:dyDescent="0.4">
      <c r="A192" s="49" t="s">
        <v>209</v>
      </c>
      <c r="B192" s="89"/>
      <c r="C192" s="105"/>
      <c r="D192" s="78"/>
      <c r="E192" s="101">
        <f t="shared" si="485"/>
        <v>0</v>
      </c>
      <c r="F192" s="91"/>
      <c r="G192" s="78"/>
      <c r="H192" s="101">
        <f t="shared" si="486"/>
        <v>0</v>
      </c>
      <c r="I192" s="91"/>
      <c r="J192" s="78">
        <v>1</v>
      </c>
      <c r="K192" s="81"/>
      <c r="L192" s="11">
        <f t="shared" si="457"/>
        <v>1</v>
      </c>
      <c r="M192" s="91"/>
      <c r="N192" s="78"/>
      <c r="O192" s="81"/>
      <c r="P192" s="11">
        <f t="shared" si="458"/>
        <v>0</v>
      </c>
      <c r="Q192" s="91"/>
      <c r="R192" s="78"/>
      <c r="S192" s="101">
        <f t="shared" si="487"/>
        <v>0</v>
      </c>
      <c r="T192" s="91"/>
      <c r="U192" s="78"/>
      <c r="V192" s="101">
        <f t="shared" si="488"/>
        <v>0</v>
      </c>
      <c r="W192" s="91"/>
      <c r="X192" s="78"/>
      <c r="Y192" s="101">
        <f t="shared" si="489"/>
        <v>0</v>
      </c>
      <c r="Z192" s="91"/>
      <c r="AA192" s="78"/>
      <c r="AB192" s="44">
        <f t="shared" si="490"/>
        <v>0</v>
      </c>
      <c r="AC192" s="91"/>
      <c r="AD192" s="78"/>
      <c r="AE192" s="101">
        <f t="shared" si="491"/>
        <v>0</v>
      </c>
      <c r="AF192" s="91"/>
      <c r="AG192" s="78">
        <v>1</v>
      </c>
      <c r="AH192" s="44">
        <f t="shared" si="492"/>
        <v>1</v>
      </c>
      <c r="AI192" s="91"/>
      <c r="AJ192" s="78"/>
      <c r="AK192" s="44">
        <f t="shared" si="493"/>
        <v>0</v>
      </c>
      <c r="AL192" s="91"/>
      <c r="AM192" s="78"/>
      <c r="AN192" s="101">
        <f t="shared" si="494"/>
        <v>0</v>
      </c>
      <c r="AO192" s="91"/>
      <c r="AP192" s="78"/>
      <c r="AQ192" s="44">
        <f t="shared" si="495"/>
        <v>0</v>
      </c>
      <c r="AR192" s="91"/>
      <c r="AS192" s="78"/>
      <c r="AT192" s="44">
        <f t="shared" si="496"/>
        <v>0</v>
      </c>
      <c r="AU192" s="93"/>
      <c r="AV192" s="80"/>
      <c r="AW192" s="44">
        <f t="shared" si="497"/>
        <v>0</v>
      </c>
      <c r="AX192" s="91"/>
      <c r="AY192" s="78"/>
      <c r="AZ192" s="44">
        <f t="shared" si="498"/>
        <v>0</v>
      </c>
      <c r="BA192" s="91"/>
      <c r="BB192" s="78">
        <v>2</v>
      </c>
      <c r="BC192" s="44">
        <f t="shared" si="499"/>
        <v>2</v>
      </c>
      <c r="BD192" s="91"/>
      <c r="BE192" s="78"/>
      <c r="BF192" s="44">
        <f t="shared" si="500"/>
        <v>0</v>
      </c>
      <c r="BG192" s="91"/>
      <c r="BH192" s="78"/>
      <c r="BI192" s="44">
        <f t="shared" si="501"/>
        <v>0</v>
      </c>
      <c r="BJ192" s="91"/>
      <c r="BK192" s="78"/>
      <c r="BL192" s="44">
        <f t="shared" si="502"/>
        <v>0</v>
      </c>
      <c r="BM192" s="105"/>
      <c r="BN192" s="78"/>
      <c r="BO192" s="44">
        <f t="shared" si="462"/>
        <v>0</v>
      </c>
      <c r="BP192" s="91"/>
      <c r="BQ192" s="78"/>
      <c r="BR192" s="44">
        <f t="shared" si="503"/>
        <v>0</v>
      </c>
      <c r="BS192" s="91"/>
      <c r="BT192" s="78"/>
      <c r="BU192" s="44">
        <f t="shared" si="504"/>
        <v>0</v>
      </c>
      <c r="BV192" s="91"/>
      <c r="BW192" s="78"/>
      <c r="BX192" s="44">
        <f t="shared" si="505"/>
        <v>0</v>
      </c>
      <c r="BY192" s="43">
        <f t="shared" si="463"/>
        <v>4</v>
      </c>
      <c r="BZ192" s="91"/>
      <c r="CA192" s="78"/>
      <c r="CB192" s="101">
        <f t="shared" si="483"/>
        <v>0</v>
      </c>
      <c r="CC192" s="91"/>
      <c r="CD192" s="78"/>
      <c r="CE192" s="81"/>
      <c r="CF192" s="11">
        <f t="shared" si="464"/>
        <v>0</v>
      </c>
      <c r="CG192" s="91"/>
      <c r="CH192" s="78"/>
      <c r="CI192" s="101">
        <f t="shared" si="484"/>
        <v>0</v>
      </c>
      <c r="CJ192" s="136">
        <f t="shared" si="465"/>
        <v>4</v>
      </c>
    </row>
    <row r="193" spans="1:88" ht="12.75" customHeight="1" x14ac:dyDescent="0.4">
      <c r="A193" s="49" t="s">
        <v>210</v>
      </c>
      <c r="B193" s="89"/>
      <c r="C193" s="105"/>
      <c r="D193" s="78"/>
      <c r="E193" s="101">
        <f t="shared" si="485"/>
        <v>0</v>
      </c>
      <c r="F193" s="91"/>
      <c r="G193" s="78"/>
      <c r="H193" s="101">
        <f t="shared" si="486"/>
        <v>0</v>
      </c>
      <c r="I193" s="91"/>
      <c r="J193" s="78"/>
      <c r="K193" s="81"/>
      <c r="L193" s="11">
        <f t="shared" si="457"/>
        <v>0</v>
      </c>
      <c r="M193" s="91"/>
      <c r="N193" s="78"/>
      <c r="O193" s="81"/>
      <c r="P193" s="11">
        <f t="shared" si="458"/>
        <v>0</v>
      </c>
      <c r="Q193" s="91"/>
      <c r="R193" s="78"/>
      <c r="S193" s="101">
        <f t="shared" si="487"/>
        <v>0</v>
      </c>
      <c r="T193" s="91"/>
      <c r="U193" s="78"/>
      <c r="V193" s="101">
        <f t="shared" si="488"/>
        <v>0</v>
      </c>
      <c r="W193" s="91"/>
      <c r="X193" s="78"/>
      <c r="Y193" s="101">
        <f t="shared" si="489"/>
        <v>0</v>
      </c>
      <c r="Z193" s="91"/>
      <c r="AA193" s="78"/>
      <c r="AB193" s="44">
        <f t="shared" si="490"/>
        <v>0</v>
      </c>
      <c r="AC193" s="91"/>
      <c r="AD193" s="78"/>
      <c r="AE193" s="101">
        <f t="shared" si="491"/>
        <v>0</v>
      </c>
      <c r="AF193" s="91"/>
      <c r="AG193" s="78"/>
      <c r="AH193" s="44">
        <f t="shared" si="492"/>
        <v>0</v>
      </c>
      <c r="AI193" s="91"/>
      <c r="AJ193" s="78"/>
      <c r="AK193" s="44">
        <f t="shared" si="493"/>
        <v>0</v>
      </c>
      <c r="AL193" s="91"/>
      <c r="AM193" s="78"/>
      <c r="AN193" s="101">
        <f t="shared" si="494"/>
        <v>0</v>
      </c>
      <c r="AO193" s="91"/>
      <c r="AP193" s="78"/>
      <c r="AQ193" s="44">
        <f t="shared" si="495"/>
        <v>0</v>
      </c>
      <c r="AR193" s="91"/>
      <c r="AS193" s="78"/>
      <c r="AT193" s="44">
        <f t="shared" si="496"/>
        <v>0</v>
      </c>
      <c r="AU193" s="93"/>
      <c r="AV193" s="80"/>
      <c r="AW193" s="44">
        <f t="shared" si="497"/>
        <v>0</v>
      </c>
      <c r="AX193" s="91"/>
      <c r="AY193" s="78">
        <v>1</v>
      </c>
      <c r="AZ193" s="44">
        <f t="shared" si="498"/>
        <v>1</v>
      </c>
      <c r="BA193" s="91"/>
      <c r="BB193" s="78"/>
      <c r="BC193" s="44">
        <f t="shared" si="499"/>
        <v>0</v>
      </c>
      <c r="BD193" s="91"/>
      <c r="BE193" s="78"/>
      <c r="BF193" s="44">
        <f t="shared" si="500"/>
        <v>0</v>
      </c>
      <c r="BG193" s="91"/>
      <c r="BH193" s="78"/>
      <c r="BI193" s="44">
        <f t="shared" si="501"/>
        <v>0</v>
      </c>
      <c r="BJ193" s="91"/>
      <c r="BK193" s="78"/>
      <c r="BL193" s="44">
        <f t="shared" si="502"/>
        <v>0</v>
      </c>
      <c r="BM193" s="105"/>
      <c r="BN193" s="78"/>
      <c r="BO193" s="44">
        <f t="shared" si="462"/>
        <v>0</v>
      </c>
      <c r="BP193" s="91"/>
      <c r="BQ193" s="78"/>
      <c r="BR193" s="44">
        <f t="shared" si="503"/>
        <v>0</v>
      </c>
      <c r="BS193" s="91"/>
      <c r="BT193" s="78"/>
      <c r="BU193" s="44">
        <f t="shared" si="504"/>
        <v>0</v>
      </c>
      <c r="BV193" s="91"/>
      <c r="BW193" s="78"/>
      <c r="BX193" s="44">
        <f t="shared" si="505"/>
        <v>0</v>
      </c>
      <c r="BY193" s="43">
        <f t="shared" si="463"/>
        <v>1</v>
      </c>
      <c r="BZ193" s="91"/>
      <c r="CA193" s="78"/>
      <c r="CB193" s="101">
        <f t="shared" si="483"/>
        <v>0</v>
      </c>
      <c r="CC193" s="91"/>
      <c r="CD193" s="78"/>
      <c r="CE193" s="81"/>
      <c r="CF193" s="11">
        <f t="shared" si="464"/>
        <v>0</v>
      </c>
      <c r="CG193" s="91"/>
      <c r="CH193" s="78"/>
      <c r="CI193" s="101">
        <f t="shared" si="484"/>
        <v>0</v>
      </c>
      <c r="CJ193" s="136">
        <f t="shared" si="465"/>
        <v>1</v>
      </c>
    </row>
    <row r="194" spans="1:88" ht="12.75" customHeight="1" x14ac:dyDescent="0.4">
      <c r="A194" s="49" t="s">
        <v>117</v>
      </c>
      <c r="B194" s="89"/>
      <c r="C194" s="105"/>
      <c r="D194" s="78"/>
      <c r="E194" s="101">
        <f t="shared" si="485"/>
        <v>0</v>
      </c>
      <c r="F194" s="91"/>
      <c r="G194" s="78">
        <v>1</v>
      </c>
      <c r="H194" s="101">
        <f t="shared" si="486"/>
        <v>1</v>
      </c>
      <c r="I194" s="91"/>
      <c r="J194" s="78"/>
      <c r="K194" s="81"/>
      <c r="L194" s="11">
        <f t="shared" si="457"/>
        <v>0</v>
      </c>
      <c r="M194" s="91"/>
      <c r="N194" s="78"/>
      <c r="O194" s="81"/>
      <c r="P194" s="11">
        <f t="shared" si="458"/>
        <v>0</v>
      </c>
      <c r="Q194" s="91"/>
      <c r="R194" s="78"/>
      <c r="S194" s="101">
        <f t="shared" si="487"/>
        <v>0</v>
      </c>
      <c r="T194" s="91"/>
      <c r="U194" s="78"/>
      <c r="V194" s="101">
        <f t="shared" si="488"/>
        <v>0</v>
      </c>
      <c r="W194" s="91"/>
      <c r="X194" s="78"/>
      <c r="Y194" s="101">
        <f t="shared" si="489"/>
        <v>0</v>
      </c>
      <c r="Z194" s="91"/>
      <c r="AA194" s="78"/>
      <c r="AB194" s="44">
        <f t="shared" si="490"/>
        <v>0</v>
      </c>
      <c r="AC194" s="91"/>
      <c r="AD194" s="78"/>
      <c r="AE194" s="101">
        <f t="shared" si="491"/>
        <v>0</v>
      </c>
      <c r="AF194" s="91"/>
      <c r="AG194" s="78"/>
      <c r="AH194" s="44">
        <f t="shared" si="492"/>
        <v>0</v>
      </c>
      <c r="AI194" s="91"/>
      <c r="AJ194" s="78"/>
      <c r="AK194" s="44">
        <f t="shared" si="493"/>
        <v>0</v>
      </c>
      <c r="AL194" s="91"/>
      <c r="AM194" s="78"/>
      <c r="AN194" s="101">
        <f t="shared" si="494"/>
        <v>0</v>
      </c>
      <c r="AO194" s="91"/>
      <c r="AP194" s="78"/>
      <c r="AQ194" s="44">
        <f t="shared" si="495"/>
        <v>0</v>
      </c>
      <c r="AR194" s="91"/>
      <c r="AS194" s="78"/>
      <c r="AT194" s="44">
        <f t="shared" si="496"/>
        <v>0</v>
      </c>
      <c r="AU194" s="93"/>
      <c r="AV194" s="80"/>
      <c r="AW194" s="44">
        <f t="shared" si="497"/>
        <v>0</v>
      </c>
      <c r="AX194" s="91"/>
      <c r="AY194" s="78"/>
      <c r="AZ194" s="44">
        <f t="shared" si="498"/>
        <v>0</v>
      </c>
      <c r="BA194" s="91"/>
      <c r="BB194" s="78"/>
      <c r="BC194" s="44">
        <f t="shared" si="499"/>
        <v>0</v>
      </c>
      <c r="BD194" s="91"/>
      <c r="BE194" s="78"/>
      <c r="BF194" s="44">
        <f t="shared" si="500"/>
        <v>0</v>
      </c>
      <c r="BG194" s="91"/>
      <c r="BH194" s="78"/>
      <c r="BI194" s="44">
        <f t="shared" si="501"/>
        <v>0</v>
      </c>
      <c r="BJ194" s="91"/>
      <c r="BK194" s="78"/>
      <c r="BL194" s="44">
        <f t="shared" si="502"/>
        <v>0</v>
      </c>
      <c r="BM194" s="105"/>
      <c r="BN194" s="78"/>
      <c r="BO194" s="44">
        <f t="shared" si="462"/>
        <v>0</v>
      </c>
      <c r="BP194" s="91"/>
      <c r="BQ194" s="78"/>
      <c r="BR194" s="44">
        <f t="shared" si="503"/>
        <v>0</v>
      </c>
      <c r="BS194" s="91"/>
      <c r="BT194" s="78"/>
      <c r="BU194" s="44">
        <f t="shared" si="504"/>
        <v>0</v>
      </c>
      <c r="BV194" s="91"/>
      <c r="BW194" s="78"/>
      <c r="BX194" s="44">
        <f t="shared" si="505"/>
        <v>0</v>
      </c>
      <c r="BY194" s="43">
        <f t="shared" si="463"/>
        <v>1</v>
      </c>
      <c r="BZ194" s="91"/>
      <c r="CA194" s="78"/>
      <c r="CB194" s="101">
        <f t="shared" si="483"/>
        <v>0</v>
      </c>
      <c r="CC194" s="91"/>
      <c r="CD194" s="78"/>
      <c r="CE194" s="81"/>
      <c r="CF194" s="11">
        <f t="shared" si="464"/>
        <v>0</v>
      </c>
      <c r="CG194" s="91"/>
      <c r="CH194" s="78"/>
      <c r="CI194" s="101">
        <f t="shared" si="484"/>
        <v>0</v>
      </c>
      <c r="CJ194" s="136">
        <f t="shared" si="465"/>
        <v>1</v>
      </c>
    </row>
    <row r="195" spans="1:88" ht="12.75" customHeight="1" x14ac:dyDescent="0.4">
      <c r="A195" s="49" t="s">
        <v>211</v>
      </c>
      <c r="B195" s="89"/>
      <c r="C195" s="105"/>
      <c r="D195" s="78"/>
      <c r="E195" s="101">
        <f t="shared" si="485"/>
        <v>0</v>
      </c>
      <c r="F195" s="91"/>
      <c r="G195" s="78"/>
      <c r="H195" s="101">
        <f t="shared" si="486"/>
        <v>0</v>
      </c>
      <c r="I195" s="91"/>
      <c r="J195" s="78"/>
      <c r="K195" s="81"/>
      <c r="L195" s="11">
        <f t="shared" si="457"/>
        <v>0</v>
      </c>
      <c r="M195" s="91"/>
      <c r="N195" s="78"/>
      <c r="O195" s="81"/>
      <c r="P195" s="11">
        <f t="shared" si="458"/>
        <v>0</v>
      </c>
      <c r="Q195" s="91"/>
      <c r="R195" s="78"/>
      <c r="S195" s="101">
        <f t="shared" si="487"/>
        <v>0</v>
      </c>
      <c r="T195" s="91"/>
      <c r="U195" s="78">
        <v>1</v>
      </c>
      <c r="V195" s="101">
        <f t="shared" si="488"/>
        <v>1</v>
      </c>
      <c r="W195" s="91"/>
      <c r="X195" s="78"/>
      <c r="Y195" s="101">
        <f t="shared" si="489"/>
        <v>0</v>
      </c>
      <c r="Z195" s="91"/>
      <c r="AA195" s="78"/>
      <c r="AB195" s="44">
        <f t="shared" si="490"/>
        <v>0</v>
      </c>
      <c r="AC195" s="91"/>
      <c r="AD195" s="78"/>
      <c r="AE195" s="101">
        <f t="shared" si="491"/>
        <v>0</v>
      </c>
      <c r="AF195" s="91"/>
      <c r="AG195" s="78"/>
      <c r="AH195" s="44">
        <f t="shared" si="492"/>
        <v>0</v>
      </c>
      <c r="AI195" s="91"/>
      <c r="AJ195" s="78"/>
      <c r="AK195" s="44">
        <f t="shared" si="493"/>
        <v>0</v>
      </c>
      <c r="AL195" s="91"/>
      <c r="AM195" s="78"/>
      <c r="AN195" s="101">
        <f t="shared" si="494"/>
        <v>0</v>
      </c>
      <c r="AO195" s="91"/>
      <c r="AP195" s="78"/>
      <c r="AQ195" s="44">
        <f t="shared" si="495"/>
        <v>0</v>
      </c>
      <c r="AR195" s="91"/>
      <c r="AS195" s="78"/>
      <c r="AT195" s="44">
        <f t="shared" si="496"/>
        <v>0</v>
      </c>
      <c r="AU195" s="93"/>
      <c r="AV195" s="80"/>
      <c r="AW195" s="44">
        <f t="shared" si="497"/>
        <v>0</v>
      </c>
      <c r="AX195" s="91"/>
      <c r="AY195" s="78"/>
      <c r="AZ195" s="44">
        <f t="shared" si="498"/>
        <v>0</v>
      </c>
      <c r="BA195" s="91"/>
      <c r="BB195" s="78"/>
      <c r="BC195" s="44">
        <f t="shared" si="499"/>
        <v>0</v>
      </c>
      <c r="BD195" s="91"/>
      <c r="BE195" s="78"/>
      <c r="BF195" s="44">
        <f t="shared" si="500"/>
        <v>0</v>
      </c>
      <c r="BG195" s="91"/>
      <c r="BH195" s="78"/>
      <c r="BI195" s="44">
        <f t="shared" si="501"/>
        <v>0</v>
      </c>
      <c r="BJ195" s="91"/>
      <c r="BK195" s="78"/>
      <c r="BL195" s="44">
        <f t="shared" si="502"/>
        <v>0</v>
      </c>
      <c r="BM195" s="105"/>
      <c r="BN195" s="78"/>
      <c r="BO195" s="44">
        <f t="shared" si="462"/>
        <v>0</v>
      </c>
      <c r="BP195" s="91"/>
      <c r="BQ195" s="78"/>
      <c r="BR195" s="44">
        <f t="shared" si="503"/>
        <v>0</v>
      </c>
      <c r="BS195" s="91"/>
      <c r="BT195" s="78"/>
      <c r="BU195" s="44">
        <f t="shared" si="504"/>
        <v>0</v>
      </c>
      <c r="BV195" s="91"/>
      <c r="BW195" s="78"/>
      <c r="BX195" s="44">
        <f t="shared" si="505"/>
        <v>0</v>
      </c>
      <c r="BY195" s="43">
        <f t="shared" si="463"/>
        <v>1</v>
      </c>
      <c r="BZ195" s="91"/>
      <c r="CA195" s="78"/>
      <c r="CB195" s="101">
        <f t="shared" si="483"/>
        <v>0</v>
      </c>
      <c r="CC195" s="91"/>
      <c r="CD195" s="78"/>
      <c r="CE195" s="81"/>
      <c r="CF195" s="11">
        <f t="shared" si="464"/>
        <v>0</v>
      </c>
      <c r="CG195" s="91"/>
      <c r="CH195" s="78"/>
      <c r="CI195" s="101">
        <f t="shared" si="484"/>
        <v>0</v>
      </c>
      <c r="CJ195" s="136">
        <f t="shared" si="465"/>
        <v>1</v>
      </c>
    </row>
    <row r="196" spans="1:88" ht="12.75" customHeight="1" x14ac:dyDescent="0.4">
      <c r="A196" s="49" t="s">
        <v>212</v>
      </c>
      <c r="B196" s="89"/>
      <c r="C196" s="105"/>
      <c r="D196" s="78"/>
      <c r="E196" s="101">
        <f t="shared" si="485"/>
        <v>0</v>
      </c>
      <c r="F196" s="91"/>
      <c r="G196" s="78"/>
      <c r="H196" s="101">
        <f t="shared" si="486"/>
        <v>0</v>
      </c>
      <c r="I196" s="91"/>
      <c r="J196" s="78"/>
      <c r="K196" s="81"/>
      <c r="L196" s="11">
        <f t="shared" si="457"/>
        <v>0</v>
      </c>
      <c r="M196" s="91"/>
      <c r="N196" s="78"/>
      <c r="O196" s="81"/>
      <c r="P196" s="11">
        <f t="shared" si="458"/>
        <v>0</v>
      </c>
      <c r="Q196" s="91"/>
      <c r="R196" s="78"/>
      <c r="S196" s="101">
        <f t="shared" si="487"/>
        <v>0</v>
      </c>
      <c r="T196" s="91">
        <v>1</v>
      </c>
      <c r="U196" s="78"/>
      <c r="V196" s="101">
        <f t="shared" si="488"/>
        <v>1</v>
      </c>
      <c r="W196" s="91"/>
      <c r="X196" s="78"/>
      <c r="Y196" s="101">
        <f t="shared" si="489"/>
        <v>0</v>
      </c>
      <c r="Z196" s="91"/>
      <c r="AA196" s="78"/>
      <c r="AB196" s="44">
        <f t="shared" si="490"/>
        <v>0</v>
      </c>
      <c r="AC196" s="91"/>
      <c r="AD196" s="78"/>
      <c r="AE196" s="101">
        <f t="shared" si="491"/>
        <v>0</v>
      </c>
      <c r="AF196" s="91"/>
      <c r="AG196" s="78"/>
      <c r="AH196" s="44">
        <f t="shared" si="492"/>
        <v>0</v>
      </c>
      <c r="AI196" s="91"/>
      <c r="AJ196" s="78"/>
      <c r="AK196" s="44">
        <f t="shared" si="493"/>
        <v>0</v>
      </c>
      <c r="AL196" s="91"/>
      <c r="AM196" s="78"/>
      <c r="AN196" s="101">
        <f t="shared" si="494"/>
        <v>0</v>
      </c>
      <c r="AO196" s="91"/>
      <c r="AP196" s="78"/>
      <c r="AQ196" s="44">
        <f t="shared" si="495"/>
        <v>0</v>
      </c>
      <c r="AR196" s="91"/>
      <c r="AS196" s="78"/>
      <c r="AT196" s="44">
        <f t="shared" si="496"/>
        <v>0</v>
      </c>
      <c r="AU196" s="93"/>
      <c r="AV196" s="80"/>
      <c r="AW196" s="44">
        <f t="shared" si="497"/>
        <v>0</v>
      </c>
      <c r="AX196" s="91"/>
      <c r="AY196" s="78"/>
      <c r="AZ196" s="44">
        <f t="shared" si="498"/>
        <v>0</v>
      </c>
      <c r="BA196" s="91"/>
      <c r="BB196" s="78"/>
      <c r="BC196" s="44">
        <f t="shared" si="499"/>
        <v>0</v>
      </c>
      <c r="BD196" s="91"/>
      <c r="BE196" s="78"/>
      <c r="BF196" s="44">
        <f t="shared" si="500"/>
        <v>0</v>
      </c>
      <c r="BG196" s="91"/>
      <c r="BH196" s="78"/>
      <c r="BI196" s="44">
        <f t="shared" si="501"/>
        <v>0</v>
      </c>
      <c r="BJ196" s="91"/>
      <c r="BK196" s="78"/>
      <c r="BL196" s="44">
        <f t="shared" si="502"/>
        <v>0</v>
      </c>
      <c r="BM196" s="105"/>
      <c r="BN196" s="78"/>
      <c r="BO196" s="44">
        <f t="shared" si="462"/>
        <v>0</v>
      </c>
      <c r="BP196" s="91"/>
      <c r="BQ196" s="78"/>
      <c r="BR196" s="44">
        <f t="shared" si="503"/>
        <v>0</v>
      </c>
      <c r="BS196" s="91"/>
      <c r="BT196" s="78"/>
      <c r="BU196" s="44">
        <f t="shared" si="504"/>
        <v>0</v>
      </c>
      <c r="BV196" s="91"/>
      <c r="BW196" s="78"/>
      <c r="BX196" s="44">
        <f t="shared" si="505"/>
        <v>0</v>
      </c>
      <c r="BY196" s="43">
        <f t="shared" si="463"/>
        <v>1</v>
      </c>
      <c r="BZ196" s="91"/>
      <c r="CA196" s="78"/>
      <c r="CB196" s="101">
        <f t="shared" si="483"/>
        <v>0</v>
      </c>
      <c r="CC196" s="91"/>
      <c r="CD196" s="78"/>
      <c r="CE196" s="81"/>
      <c r="CF196" s="11">
        <f t="shared" si="464"/>
        <v>0</v>
      </c>
      <c r="CG196" s="91"/>
      <c r="CH196" s="78"/>
      <c r="CI196" s="101">
        <f t="shared" si="484"/>
        <v>0</v>
      </c>
      <c r="CJ196" s="136">
        <f t="shared" si="465"/>
        <v>1</v>
      </c>
    </row>
    <row r="197" spans="1:88" ht="12.75" customHeight="1" x14ac:dyDescent="0.4">
      <c r="A197" s="49" t="s">
        <v>131</v>
      </c>
      <c r="B197" s="89"/>
      <c r="C197" s="105"/>
      <c r="D197" s="78"/>
      <c r="E197" s="101">
        <f t="shared" si="485"/>
        <v>0</v>
      </c>
      <c r="F197" s="91"/>
      <c r="G197" s="78"/>
      <c r="H197" s="101">
        <f t="shared" si="486"/>
        <v>0</v>
      </c>
      <c r="I197" s="91"/>
      <c r="J197" s="78">
        <v>1</v>
      </c>
      <c r="K197" s="81"/>
      <c r="L197" s="11">
        <f t="shared" si="457"/>
        <v>1</v>
      </c>
      <c r="M197" s="91"/>
      <c r="N197" s="78"/>
      <c r="O197" s="81"/>
      <c r="P197" s="11">
        <f t="shared" si="458"/>
        <v>0</v>
      </c>
      <c r="Q197" s="91"/>
      <c r="R197" s="78"/>
      <c r="S197" s="101">
        <f t="shared" si="487"/>
        <v>0</v>
      </c>
      <c r="T197" s="91"/>
      <c r="U197" s="78"/>
      <c r="V197" s="101">
        <f t="shared" si="488"/>
        <v>0</v>
      </c>
      <c r="W197" s="91"/>
      <c r="X197" s="78"/>
      <c r="Y197" s="101">
        <f t="shared" si="489"/>
        <v>0</v>
      </c>
      <c r="Z197" s="91"/>
      <c r="AA197" s="78"/>
      <c r="AB197" s="44">
        <f t="shared" si="490"/>
        <v>0</v>
      </c>
      <c r="AC197" s="91"/>
      <c r="AD197" s="78"/>
      <c r="AE197" s="101">
        <f t="shared" si="491"/>
        <v>0</v>
      </c>
      <c r="AF197" s="91"/>
      <c r="AG197" s="78"/>
      <c r="AH197" s="44">
        <f t="shared" si="492"/>
        <v>0</v>
      </c>
      <c r="AI197" s="91"/>
      <c r="AJ197" s="78"/>
      <c r="AK197" s="44">
        <f t="shared" si="493"/>
        <v>0</v>
      </c>
      <c r="AL197" s="91"/>
      <c r="AM197" s="78"/>
      <c r="AN197" s="101">
        <f t="shared" si="494"/>
        <v>0</v>
      </c>
      <c r="AO197" s="91"/>
      <c r="AP197" s="78"/>
      <c r="AQ197" s="44">
        <f t="shared" si="495"/>
        <v>0</v>
      </c>
      <c r="AR197" s="91"/>
      <c r="AS197" s="78"/>
      <c r="AT197" s="44">
        <f t="shared" si="496"/>
        <v>0</v>
      </c>
      <c r="AU197" s="93"/>
      <c r="AV197" s="80"/>
      <c r="AW197" s="44">
        <f t="shared" si="497"/>
        <v>0</v>
      </c>
      <c r="AX197" s="91"/>
      <c r="AY197" s="78"/>
      <c r="AZ197" s="44">
        <f t="shared" si="498"/>
        <v>0</v>
      </c>
      <c r="BA197" s="91"/>
      <c r="BB197" s="78"/>
      <c r="BC197" s="44">
        <f t="shared" si="499"/>
        <v>0</v>
      </c>
      <c r="BD197" s="91"/>
      <c r="BE197" s="78"/>
      <c r="BF197" s="44">
        <f t="shared" si="500"/>
        <v>0</v>
      </c>
      <c r="BG197" s="91"/>
      <c r="BH197" s="78"/>
      <c r="BI197" s="44">
        <f t="shared" si="501"/>
        <v>0</v>
      </c>
      <c r="BJ197" s="91"/>
      <c r="BK197" s="78"/>
      <c r="BL197" s="44">
        <f t="shared" si="502"/>
        <v>0</v>
      </c>
      <c r="BM197" s="105"/>
      <c r="BN197" s="78"/>
      <c r="BO197" s="44">
        <f t="shared" si="462"/>
        <v>0</v>
      </c>
      <c r="BP197" s="91"/>
      <c r="BQ197" s="78"/>
      <c r="BR197" s="44">
        <f t="shared" si="503"/>
        <v>0</v>
      </c>
      <c r="BS197" s="91"/>
      <c r="BT197" s="78"/>
      <c r="BU197" s="44">
        <f t="shared" si="504"/>
        <v>0</v>
      </c>
      <c r="BV197" s="91"/>
      <c r="BW197" s="78"/>
      <c r="BX197" s="44">
        <f t="shared" si="505"/>
        <v>0</v>
      </c>
      <c r="BY197" s="43">
        <f t="shared" si="463"/>
        <v>1</v>
      </c>
      <c r="BZ197" s="91"/>
      <c r="CA197" s="78"/>
      <c r="CB197" s="101">
        <f t="shared" si="483"/>
        <v>0</v>
      </c>
      <c r="CC197" s="91"/>
      <c r="CD197" s="78"/>
      <c r="CE197" s="81"/>
      <c r="CF197" s="11">
        <f t="shared" si="464"/>
        <v>0</v>
      </c>
      <c r="CG197" s="91"/>
      <c r="CH197" s="78"/>
      <c r="CI197" s="101">
        <f t="shared" si="484"/>
        <v>0</v>
      </c>
      <c r="CJ197" s="136">
        <f t="shared" si="465"/>
        <v>1</v>
      </c>
    </row>
    <row r="198" spans="1:88" ht="12.75" customHeight="1" x14ac:dyDescent="0.4">
      <c r="A198" s="49" t="s">
        <v>213</v>
      </c>
      <c r="B198" s="89"/>
      <c r="C198" s="105"/>
      <c r="D198" s="78"/>
      <c r="E198" s="101">
        <f t="shared" si="485"/>
        <v>0</v>
      </c>
      <c r="F198" s="91"/>
      <c r="G198" s="78"/>
      <c r="H198" s="101">
        <f t="shared" si="486"/>
        <v>0</v>
      </c>
      <c r="I198" s="91"/>
      <c r="J198" s="78"/>
      <c r="K198" s="81"/>
      <c r="L198" s="11">
        <f t="shared" si="457"/>
        <v>0</v>
      </c>
      <c r="M198" s="91"/>
      <c r="N198" s="78">
        <v>1</v>
      </c>
      <c r="O198" s="81"/>
      <c r="P198" s="11">
        <f t="shared" si="458"/>
        <v>1</v>
      </c>
      <c r="Q198" s="91"/>
      <c r="R198" s="78"/>
      <c r="S198" s="101">
        <f t="shared" si="487"/>
        <v>0</v>
      </c>
      <c r="T198" s="91"/>
      <c r="U198" s="78"/>
      <c r="V198" s="101">
        <f t="shared" si="488"/>
        <v>0</v>
      </c>
      <c r="W198" s="91"/>
      <c r="X198" s="78"/>
      <c r="Y198" s="101">
        <f t="shared" si="489"/>
        <v>0</v>
      </c>
      <c r="Z198" s="91"/>
      <c r="AA198" s="78"/>
      <c r="AB198" s="44">
        <f t="shared" si="490"/>
        <v>0</v>
      </c>
      <c r="AC198" s="91"/>
      <c r="AD198" s="78"/>
      <c r="AE198" s="101">
        <f t="shared" si="491"/>
        <v>0</v>
      </c>
      <c r="AF198" s="91"/>
      <c r="AG198" s="78"/>
      <c r="AH198" s="44">
        <f t="shared" si="492"/>
        <v>0</v>
      </c>
      <c r="AI198" s="91"/>
      <c r="AJ198" s="78"/>
      <c r="AK198" s="44">
        <f t="shared" si="493"/>
        <v>0</v>
      </c>
      <c r="AL198" s="91"/>
      <c r="AM198" s="78"/>
      <c r="AN198" s="101">
        <f t="shared" si="494"/>
        <v>0</v>
      </c>
      <c r="AO198" s="91"/>
      <c r="AP198" s="78"/>
      <c r="AQ198" s="44">
        <f t="shared" si="495"/>
        <v>0</v>
      </c>
      <c r="AR198" s="91"/>
      <c r="AS198" s="78"/>
      <c r="AT198" s="44">
        <f t="shared" si="496"/>
        <v>0</v>
      </c>
      <c r="AU198" s="93"/>
      <c r="AV198" s="80"/>
      <c r="AW198" s="44">
        <f t="shared" si="497"/>
        <v>0</v>
      </c>
      <c r="AX198" s="91"/>
      <c r="AY198" s="78"/>
      <c r="AZ198" s="44">
        <f t="shared" si="498"/>
        <v>0</v>
      </c>
      <c r="BA198" s="91"/>
      <c r="BB198" s="78"/>
      <c r="BC198" s="44">
        <f t="shared" si="499"/>
        <v>0</v>
      </c>
      <c r="BD198" s="91"/>
      <c r="BE198" s="78"/>
      <c r="BF198" s="44">
        <f t="shared" si="500"/>
        <v>0</v>
      </c>
      <c r="BG198" s="91"/>
      <c r="BH198" s="78"/>
      <c r="BI198" s="44">
        <f t="shared" si="501"/>
        <v>0</v>
      </c>
      <c r="BJ198" s="91"/>
      <c r="BK198" s="78"/>
      <c r="BL198" s="44">
        <f t="shared" si="502"/>
        <v>0</v>
      </c>
      <c r="BM198" s="105"/>
      <c r="BN198" s="78"/>
      <c r="BO198" s="44">
        <f t="shared" si="462"/>
        <v>0</v>
      </c>
      <c r="BP198" s="91"/>
      <c r="BQ198" s="78"/>
      <c r="BR198" s="44">
        <f t="shared" si="503"/>
        <v>0</v>
      </c>
      <c r="BS198" s="91"/>
      <c r="BT198" s="78"/>
      <c r="BU198" s="44">
        <f t="shared" si="504"/>
        <v>0</v>
      </c>
      <c r="BV198" s="91"/>
      <c r="BW198" s="78"/>
      <c r="BX198" s="44">
        <f t="shared" si="505"/>
        <v>0</v>
      </c>
      <c r="BY198" s="43">
        <f t="shared" si="463"/>
        <v>1</v>
      </c>
      <c r="BZ198" s="91"/>
      <c r="CA198" s="78"/>
      <c r="CB198" s="101">
        <f t="shared" si="483"/>
        <v>0</v>
      </c>
      <c r="CC198" s="91"/>
      <c r="CD198" s="78"/>
      <c r="CE198" s="81"/>
      <c r="CF198" s="11">
        <f t="shared" si="464"/>
        <v>0</v>
      </c>
      <c r="CG198" s="91"/>
      <c r="CH198" s="78"/>
      <c r="CI198" s="101">
        <f t="shared" si="484"/>
        <v>0</v>
      </c>
      <c r="CJ198" s="136">
        <f t="shared" si="465"/>
        <v>1</v>
      </c>
    </row>
    <row r="199" spans="1:88" ht="12.75" customHeight="1" x14ac:dyDescent="0.4">
      <c r="A199" s="49" t="s">
        <v>214</v>
      </c>
      <c r="B199" s="89"/>
      <c r="C199" s="105"/>
      <c r="D199" s="78"/>
      <c r="E199" s="101">
        <f t="shared" si="485"/>
        <v>0</v>
      </c>
      <c r="F199" s="91"/>
      <c r="G199" s="78"/>
      <c r="H199" s="101">
        <f t="shared" si="486"/>
        <v>0</v>
      </c>
      <c r="I199" s="91"/>
      <c r="J199" s="78"/>
      <c r="K199" s="81"/>
      <c r="L199" s="11">
        <f t="shared" si="457"/>
        <v>0</v>
      </c>
      <c r="M199" s="91"/>
      <c r="N199" s="78"/>
      <c r="O199" s="81"/>
      <c r="P199" s="11">
        <f t="shared" si="458"/>
        <v>0</v>
      </c>
      <c r="Q199" s="91"/>
      <c r="R199" s="78"/>
      <c r="S199" s="101">
        <f t="shared" si="487"/>
        <v>0</v>
      </c>
      <c r="T199" s="91"/>
      <c r="U199" s="78"/>
      <c r="V199" s="101">
        <f t="shared" si="488"/>
        <v>0</v>
      </c>
      <c r="W199" s="91"/>
      <c r="X199" s="78"/>
      <c r="Y199" s="101">
        <f t="shared" si="489"/>
        <v>0</v>
      </c>
      <c r="Z199" s="91"/>
      <c r="AA199" s="78"/>
      <c r="AB199" s="44">
        <f t="shared" si="490"/>
        <v>0</v>
      </c>
      <c r="AC199" s="91"/>
      <c r="AD199" s="78"/>
      <c r="AE199" s="101">
        <f t="shared" si="491"/>
        <v>0</v>
      </c>
      <c r="AF199" s="91"/>
      <c r="AG199" s="78"/>
      <c r="AH199" s="44">
        <f t="shared" si="492"/>
        <v>0</v>
      </c>
      <c r="AI199" s="91"/>
      <c r="AJ199" s="78"/>
      <c r="AK199" s="44">
        <f t="shared" si="493"/>
        <v>0</v>
      </c>
      <c r="AL199" s="91"/>
      <c r="AM199" s="78">
        <v>1</v>
      </c>
      <c r="AN199" s="101">
        <f t="shared" si="494"/>
        <v>1</v>
      </c>
      <c r="AO199" s="91"/>
      <c r="AP199" s="78"/>
      <c r="AQ199" s="44">
        <f t="shared" si="495"/>
        <v>0</v>
      </c>
      <c r="AR199" s="91"/>
      <c r="AS199" s="78"/>
      <c r="AT199" s="44">
        <f t="shared" si="496"/>
        <v>0</v>
      </c>
      <c r="AU199" s="93"/>
      <c r="AV199" s="80"/>
      <c r="AW199" s="44">
        <f t="shared" si="497"/>
        <v>0</v>
      </c>
      <c r="AX199" s="91"/>
      <c r="AY199" s="78"/>
      <c r="AZ199" s="44">
        <f t="shared" si="498"/>
        <v>0</v>
      </c>
      <c r="BA199" s="91"/>
      <c r="BB199" s="78"/>
      <c r="BC199" s="44">
        <f t="shared" si="499"/>
        <v>0</v>
      </c>
      <c r="BD199" s="91"/>
      <c r="BE199" s="78"/>
      <c r="BF199" s="44">
        <f t="shared" si="500"/>
        <v>0</v>
      </c>
      <c r="BG199" s="91"/>
      <c r="BH199" s="78"/>
      <c r="BI199" s="44">
        <f t="shared" si="501"/>
        <v>0</v>
      </c>
      <c r="BJ199" s="91"/>
      <c r="BK199" s="78"/>
      <c r="BL199" s="44">
        <f t="shared" si="502"/>
        <v>0</v>
      </c>
      <c r="BM199" s="105"/>
      <c r="BN199" s="78"/>
      <c r="BO199" s="44">
        <f t="shared" si="462"/>
        <v>0</v>
      </c>
      <c r="BP199" s="91"/>
      <c r="BQ199" s="78"/>
      <c r="BR199" s="44">
        <f t="shared" si="503"/>
        <v>0</v>
      </c>
      <c r="BS199" s="91"/>
      <c r="BT199" s="78"/>
      <c r="BU199" s="44">
        <f t="shared" si="504"/>
        <v>0</v>
      </c>
      <c r="BV199" s="91"/>
      <c r="BW199" s="78"/>
      <c r="BX199" s="44">
        <f t="shared" si="505"/>
        <v>0</v>
      </c>
      <c r="BY199" s="43">
        <f t="shared" si="463"/>
        <v>1</v>
      </c>
      <c r="BZ199" s="91"/>
      <c r="CA199" s="78"/>
      <c r="CB199" s="101">
        <f t="shared" si="483"/>
        <v>0</v>
      </c>
      <c r="CC199" s="91"/>
      <c r="CD199" s="78"/>
      <c r="CE199" s="81"/>
      <c r="CF199" s="11">
        <f t="shared" si="464"/>
        <v>0</v>
      </c>
      <c r="CG199" s="91"/>
      <c r="CH199" s="78"/>
      <c r="CI199" s="101">
        <f t="shared" si="484"/>
        <v>0</v>
      </c>
      <c r="CJ199" s="136">
        <f t="shared" si="465"/>
        <v>1</v>
      </c>
    </row>
    <row r="200" spans="1:88" ht="12.75" customHeight="1" x14ac:dyDescent="0.4">
      <c r="A200" s="49" t="s">
        <v>215</v>
      </c>
      <c r="B200" s="89"/>
      <c r="C200" s="105"/>
      <c r="D200" s="78"/>
      <c r="E200" s="101">
        <f t="shared" si="485"/>
        <v>0</v>
      </c>
      <c r="F200" s="91"/>
      <c r="G200" s="78"/>
      <c r="H200" s="101">
        <f t="shared" si="486"/>
        <v>0</v>
      </c>
      <c r="I200" s="91"/>
      <c r="J200" s="78">
        <v>1</v>
      </c>
      <c r="K200" s="81"/>
      <c r="L200" s="11">
        <f t="shared" si="457"/>
        <v>1</v>
      </c>
      <c r="M200" s="91"/>
      <c r="N200" s="78"/>
      <c r="O200" s="81"/>
      <c r="P200" s="11">
        <f t="shared" si="458"/>
        <v>0</v>
      </c>
      <c r="Q200" s="91"/>
      <c r="R200" s="78"/>
      <c r="S200" s="101">
        <f t="shared" si="487"/>
        <v>0</v>
      </c>
      <c r="T200" s="91"/>
      <c r="U200" s="78"/>
      <c r="V200" s="101">
        <f t="shared" si="488"/>
        <v>0</v>
      </c>
      <c r="W200" s="91"/>
      <c r="X200" s="78"/>
      <c r="Y200" s="101">
        <f t="shared" si="489"/>
        <v>0</v>
      </c>
      <c r="Z200" s="91"/>
      <c r="AA200" s="78"/>
      <c r="AB200" s="44">
        <f t="shared" si="490"/>
        <v>0</v>
      </c>
      <c r="AC200" s="91"/>
      <c r="AD200" s="78"/>
      <c r="AE200" s="101">
        <f t="shared" si="491"/>
        <v>0</v>
      </c>
      <c r="AF200" s="91"/>
      <c r="AG200" s="78"/>
      <c r="AH200" s="44">
        <f t="shared" si="492"/>
        <v>0</v>
      </c>
      <c r="AI200" s="91"/>
      <c r="AJ200" s="78"/>
      <c r="AK200" s="44">
        <f t="shared" si="493"/>
        <v>0</v>
      </c>
      <c r="AL200" s="91"/>
      <c r="AM200" s="78"/>
      <c r="AN200" s="101">
        <f t="shared" si="494"/>
        <v>0</v>
      </c>
      <c r="AO200" s="91"/>
      <c r="AP200" s="78"/>
      <c r="AQ200" s="44">
        <f t="shared" si="495"/>
        <v>0</v>
      </c>
      <c r="AR200" s="91"/>
      <c r="AS200" s="78"/>
      <c r="AT200" s="44">
        <f t="shared" si="496"/>
        <v>0</v>
      </c>
      <c r="AU200" s="93"/>
      <c r="AV200" s="80"/>
      <c r="AW200" s="44">
        <f t="shared" si="497"/>
        <v>0</v>
      </c>
      <c r="AX200" s="91"/>
      <c r="AY200" s="78"/>
      <c r="AZ200" s="44">
        <f t="shared" si="498"/>
        <v>0</v>
      </c>
      <c r="BA200" s="91"/>
      <c r="BB200" s="78"/>
      <c r="BC200" s="44">
        <f t="shared" si="499"/>
        <v>0</v>
      </c>
      <c r="BD200" s="91"/>
      <c r="BE200" s="78"/>
      <c r="BF200" s="44">
        <f t="shared" si="500"/>
        <v>0</v>
      </c>
      <c r="BG200" s="91"/>
      <c r="BH200" s="78"/>
      <c r="BI200" s="44">
        <f t="shared" si="501"/>
        <v>0</v>
      </c>
      <c r="BJ200" s="91"/>
      <c r="BK200" s="78"/>
      <c r="BL200" s="44">
        <f t="shared" si="502"/>
        <v>0</v>
      </c>
      <c r="BM200" s="105"/>
      <c r="BN200" s="78"/>
      <c r="BO200" s="44">
        <f t="shared" si="462"/>
        <v>0</v>
      </c>
      <c r="BP200" s="91"/>
      <c r="BQ200" s="78"/>
      <c r="BR200" s="44">
        <f t="shared" si="503"/>
        <v>0</v>
      </c>
      <c r="BS200" s="91"/>
      <c r="BT200" s="78"/>
      <c r="BU200" s="44">
        <f t="shared" si="504"/>
        <v>0</v>
      </c>
      <c r="BV200" s="91"/>
      <c r="BW200" s="78"/>
      <c r="BX200" s="44">
        <f t="shared" si="505"/>
        <v>0</v>
      </c>
      <c r="BY200" s="43">
        <f t="shared" si="463"/>
        <v>1</v>
      </c>
      <c r="BZ200" s="91"/>
      <c r="CA200" s="78"/>
      <c r="CB200" s="101">
        <f t="shared" si="483"/>
        <v>0</v>
      </c>
      <c r="CC200" s="91"/>
      <c r="CD200" s="78"/>
      <c r="CE200" s="81"/>
      <c r="CF200" s="11">
        <f t="shared" si="464"/>
        <v>0</v>
      </c>
      <c r="CG200" s="91"/>
      <c r="CH200" s="78"/>
      <c r="CI200" s="101">
        <f t="shared" si="484"/>
        <v>0</v>
      </c>
      <c r="CJ200" s="136">
        <f t="shared" si="465"/>
        <v>1</v>
      </c>
    </row>
    <row r="201" spans="1:88" ht="12.75" customHeight="1" x14ac:dyDescent="0.4">
      <c r="A201" s="49" t="s">
        <v>216</v>
      </c>
      <c r="B201" s="89"/>
      <c r="C201" s="105"/>
      <c r="D201" s="78"/>
      <c r="E201" s="101">
        <f t="shared" si="485"/>
        <v>0</v>
      </c>
      <c r="F201" s="91"/>
      <c r="G201" s="78">
        <v>1</v>
      </c>
      <c r="H201" s="101">
        <f t="shared" si="486"/>
        <v>1</v>
      </c>
      <c r="I201" s="91"/>
      <c r="J201" s="78"/>
      <c r="K201" s="81"/>
      <c r="L201" s="11">
        <f t="shared" si="457"/>
        <v>0</v>
      </c>
      <c r="M201" s="91"/>
      <c r="N201" s="78"/>
      <c r="O201" s="81"/>
      <c r="P201" s="11">
        <f t="shared" si="458"/>
        <v>0</v>
      </c>
      <c r="Q201" s="91"/>
      <c r="R201" s="78"/>
      <c r="S201" s="101">
        <f t="shared" si="487"/>
        <v>0</v>
      </c>
      <c r="T201" s="91"/>
      <c r="U201" s="78"/>
      <c r="V201" s="101">
        <f t="shared" si="488"/>
        <v>0</v>
      </c>
      <c r="W201" s="91"/>
      <c r="X201" s="78"/>
      <c r="Y201" s="101">
        <f t="shared" si="489"/>
        <v>0</v>
      </c>
      <c r="Z201" s="91"/>
      <c r="AA201" s="78"/>
      <c r="AB201" s="44">
        <f t="shared" si="490"/>
        <v>0</v>
      </c>
      <c r="AC201" s="91"/>
      <c r="AD201" s="78"/>
      <c r="AE201" s="101">
        <f t="shared" si="491"/>
        <v>0</v>
      </c>
      <c r="AF201" s="91"/>
      <c r="AG201" s="78"/>
      <c r="AH201" s="44">
        <f t="shared" si="492"/>
        <v>0</v>
      </c>
      <c r="AI201" s="91"/>
      <c r="AJ201" s="78"/>
      <c r="AK201" s="44">
        <f t="shared" si="493"/>
        <v>0</v>
      </c>
      <c r="AL201" s="91"/>
      <c r="AM201" s="78"/>
      <c r="AN201" s="101">
        <f t="shared" si="494"/>
        <v>0</v>
      </c>
      <c r="AO201" s="91"/>
      <c r="AP201" s="78"/>
      <c r="AQ201" s="44">
        <f t="shared" si="495"/>
        <v>0</v>
      </c>
      <c r="AR201" s="91"/>
      <c r="AS201" s="78"/>
      <c r="AT201" s="44">
        <f t="shared" si="496"/>
        <v>0</v>
      </c>
      <c r="AU201" s="93"/>
      <c r="AV201" s="80"/>
      <c r="AW201" s="44">
        <f t="shared" si="497"/>
        <v>0</v>
      </c>
      <c r="AX201" s="91"/>
      <c r="AY201" s="78"/>
      <c r="AZ201" s="44">
        <f t="shared" si="498"/>
        <v>0</v>
      </c>
      <c r="BA201" s="91"/>
      <c r="BB201" s="78"/>
      <c r="BC201" s="44">
        <f t="shared" si="499"/>
        <v>0</v>
      </c>
      <c r="BD201" s="91"/>
      <c r="BE201" s="78"/>
      <c r="BF201" s="44">
        <f t="shared" si="500"/>
        <v>0</v>
      </c>
      <c r="BG201" s="91"/>
      <c r="BH201" s="78"/>
      <c r="BI201" s="44">
        <f t="shared" si="501"/>
        <v>0</v>
      </c>
      <c r="BJ201" s="91"/>
      <c r="BK201" s="78"/>
      <c r="BL201" s="44">
        <f t="shared" si="502"/>
        <v>0</v>
      </c>
      <c r="BM201" s="105"/>
      <c r="BN201" s="78"/>
      <c r="BO201" s="44">
        <f t="shared" si="462"/>
        <v>0</v>
      </c>
      <c r="BP201" s="91"/>
      <c r="BQ201" s="78"/>
      <c r="BR201" s="44">
        <f t="shared" si="503"/>
        <v>0</v>
      </c>
      <c r="BS201" s="91"/>
      <c r="BT201" s="78"/>
      <c r="BU201" s="44">
        <f t="shared" si="504"/>
        <v>0</v>
      </c>
      <c r="BV201" s="91"/>
      <c r="BW201" s="78"/>
      <c r="BX201" s="44">
        <f t="shared" si="505"/>
        <v>0</v>
      </c>
      <c r="BY201" s="43">
        <f t="shared" si="463"/>
        <v>1</v>
      </c>
      <c r="BZ201" s="91"/>
      <c r="CA201" s="78"/>
      <c r="CB201" s="101">
        <f t="shared" si="483"/>
        <v>0</v>
      </c>
      <c r="CC201" s="91"/>
      <c r="CD201" s="78"/>
      <c r="CE201" s="81"/>
      <c r="CF201" s="11">
        <f t="shared" si="464"/>
        <v>0</v>
      </c>
      <c r="CG201" s="91"/>
      <c r="CH201" s="78"/>
      <c r="CI201" s="101">
        <f t="shared" si="484"/>
        <v>0</v>
      </c>
      <c r="CJ201" s="136">
        <f t="shared" si="465"/>
        <v>1</v>
      </c>
    </row>
    <row r="202" spans="1:88" ht="12.75" customHeight="1" x14ac:dyDescent="0.4">
      <c r="A202" s="49" t="s">
        <v>217</v>
      </c>
      <c r="B202" s="89"/>
      <c r="C202" s="105"/>
      <c r="D202" s="78"/>
      <c r="E202" s="101">
        <f t="shared" si="485"/>
        <v>0</v>
      </c>
      <c r="F202" s="91"/>
      <c r="G202" s="78"/>
      <c r="H202" s="101">
        <f t="shared" si="486"/>
        <v>0</v>
      </c>
      <c r="I202" s="91"/>
      <c r="J202" s="78">
        <v>1</v>
      </c>
      <c r="K202" s="81"/>
      <c r="L202" s="11">
        <f t="shared" si="457"/>
        <v>1</v>
      </c>
      <c r="M202" s="91"/>
      <c r="N202" s="78"/>
      <c r="O202" s="81"/>
      <c r="P202" s="11">
        <f t="shared" si="458"/>
        <v>0</v>
      </c>
      <c r="Q202" s="91"/>
      <c r="R202" s="78"/>
      <c r="S202" s="101">
        <f t="shared" si="487"/>
        <v>0</v>
      </c>
      <c r="T202" s="91"/>
      <c r="U202" s="78"/>
      <c r="V202" s="101">
        <f t="shared" si="488"/>
        <v>0</v>
      </c>
      <c r="W202" s="91"/>
      <c r="X202" s="78"/>
      <c r="Y202" s="101">
        <f t="shared" si="489"/>
        <v>0</v>
      </c>
      <c r="Z202" s="91"/>
      <c r="AA202" s="78"/>
      <c r="AB202" s="44">
        <f t="shared" si="490"/>
        <v>0</v>
      </c>
      <c r="AC202" s="91"/>
      <c r="AD202" s="78"/>
      <c r="AE202" s="101">
        <f t="shared" si="491"/>
        <v>0</v>
      </c>
      <c r="AF202" s="91"/>
      <c r="AG202" s="78"/>
      <c r="AH202" s="44">
        <f t="shared" si="492"/>
        <v>0</v>
      </c>
      <c r="AI202" s="91"/>
      <c r="AJ202" s="78"/>
      <c r="AK202" s="44">
        <f t="shared" si="493"/>
        <v>0</v>
      </c>
      <c r="AL202" s="91"/>
      <c r="AM202" s="78"/>
      <c r="AN202" s="101">
        <f t="shared" si="494"/>
        <v>0</v>
      </c>
      <c r="AO202" s="91"/>
      <c r="AP202" s="78"/>
      <c r="AQ202" s="44">
        <f t="shared" si="495"/>
        <v>0</v>
      </c>
      <c r="AR202" s="91"/>
      <c r="AS202" s="78"/>
      <c r="AT202" s="44">
        <f t="shared" si="496"/>
        <v>0</v>
      </c>
      <c r="AU202" s="93"/>
      <c r="AV202" s="80"/>
      <c r="AW202" s="44">
        <f t="shared" si="497"/>
        <v>0</v>
      </c>
      <c r="AX202" s="91"/>
      <c r="AY202" s="78"/>
      <c r="AZ202" s="44">
        <f t="shared" si="498"/>
        <v>0</v>
      </c>
      <c r="BA202" s="91"/>
      <c r="BB202" s="78"/>
      <c r="BC202" s="44">
        <f t="shared" si="499"/>
        <v>0</v>
      </c>
      <c r="BD202" s="91"/>
      <c r="BE202" s="78"/>
      <c r="BF202" s="44">
        <f t="shared" si="500"/>
        <v>0</v>
      </c>
      <c r="BG202" s="91"/>
      <c r="BH202" s="78"/>
      <c r="BI202" s="44">
        <f t="shared" si="501"/>
        <v>0</v>
      </c>
      <c r="BJ202" s="91"/>
      <c r="BK202" s="78"/>
      <c r="BL202" s="44">
        <f t="shared" si="502"/>
        <v>0</v>
      </c>
      <c r="BM202" s="105"/>
      <c r="BN202" s="78"/>
      <c r="BO202" s="44">
        <f t="shared" si="462"/>
        <v>0</v>
      </c>
      <c r="BP202" s="91"/>
      <c r="BQ202" s="78"/>
      <c r="BR202" s="44">
        <f t="shared" si="503"/>
        <v>0</v>
      </c>
      <c r="BS202" s="91"/>
      <c r="BT202" s="78"/>
      <c r="BU202" s="44">
        <f t="shared" si="504"/>
        <v>0</v>
      </c>
      <c r="BV202" s="91"/>
      <c r="BW202" s="78"/>
      <c r="BX202" s="44">
        <f t="shared" si="505"/>
        <v>0</v>
      </c>
      <c r="BY202" s="43">
        <f t="shared" si="463"/>
        <v>1</v>
      </c>
      <c r="BZ202" s="91"/>
      <c r="CA202" s="78"/>
      <c r="CB202" s="101">
        <f t="shared" si="483"/>
        <v>0</v>
      </c>
      <c r="CC202" s="91"/>
      <c r="CD202" s="78"/>
      <c r="CE202" s="81"/>
      <c r="CF202" s="11">
        <f t="shared" si="464"/>
        <v>0</v>
      </c>
      <c r="CG202" s="91"/>
      <c r="CH202" s="78"/>
      <c r="CI202" s="101">
        <f t="shared" si="484"/>
        <v>0</v>
      </c>
      <c r="CJ202" s="136">
        <f t="shared" si="465"/>
        <v>1</v>
      </c>
    </row>
    <row r="203" spans="1:88" ht="12.75" customHeight="1" x14ac:dyDescent="0.4">
      <c r="A203" s="49" t="s">
        <v>218</v>
      </c>
      <c r="B203" s="89"/>
      <c r="C203" s="105"/>
      <c r="D203" s="78"/>
      <c r="E203" s="101">
        <f t="shared" si="485"/>
        <v>0</v>
      </c>
      <c r="F203" s="91"/>
      <c r="G203" s="78"/>
      <c r="H203" s="101">
        <f t="shared" si="486"/>
        <v>0</v>
      </c>
      <c r="I203" s="91"/>
      <c r="J203" s="78">
        <v>1</v>
      </c>
      <c r="K203" s="81"/>
      <c r="L203" s="11">
        <f t="shared" si="457"/>
        <v>1</v>
      </c>
      <c r="M203" s="91"/>
      <c r="N203" s="78"/>
      <c r="O203" s="81"/>
      <c r="P203" s="11">
        <f t="shared" si="458"/>
        <v>0</v>
      </c>
      <c r="Q203" s="91"/>
      <c r="R203" s="78"/>
      <c r="S203" s="101">
        <f t="shared" si="487"/>
        <v>0</v>
      </c>
      <c r="T203" s="91"/>
      <c r="U203" s="78"/>
      <c r="V203" s="101">
        <f t="shared" si="488"/>
        <v>0</v>
      </c>
      <c r="W203" s="91"/>
      <c r="X203" s="78"/>
      <c r="Y203" s="101">
        <f t="shared" si="489"/>
        <v>0</v>
      </c>
      <c r="Z203" s="91"/>
      <c r="AA203" s="78"/>
      <c r="AB203" s="44">
        <f t="shared" si="490"/>
        <v>0</v>
      </c>
      <c r="AC203" s="91"/>
      <c r="AD203" s="78"/>
      <c r="AE203" s="101">
        <f t="shared" si="491"/>
        <v>0</v>
      </c>
      <c r="AF203" s="91"/>
      <c r="AG203" s="78"/>
      <c r="AH203" s="44">
        <f t="shared" si="492"/>
        <v>0</v>
      </c>
      <c r="AI203" s="91"/>
      <c r="AJ203" s="78"/>
      <c r="AK203" s="44">
        <f t="shared" si="493"/>
        <v>0</v>
      </c>
      <c r="AL203" s="91"/>
      <c r="AM203" s="78"/>
      <c r="AN203" s="101">
        <f t="shared" si="494"/>
        <v>0</v>
      </c>
      <c r="AO203" s="91"/>
      <c r="AP203" s="78"/>
      <c r="AQ203" s="44">
        <f t="shared" si="495"/>
        <v>0</v>
      </c>
      <c r="AR203" s="91"/>
      <c r="AS203" s="78"/>
      <c r="AT203" s="44">
        <f t="shared" si="496"/>
        <v>0</v>
      </c>
      <c r="AU203" s="93"/>
      <c r="AV203" s="80"/>
      <c r="AW203" s="44">
        <f t="shared" si="497"/>
        <v>0</v>
      </c>
      <c r="AX203" s="91"/>
      <c r="AY203" s="78"/>
      <c r="AZ203" s="44">
        <f t="shared" si="498"/>
        <v>0</v>
      </c>
      <c r="BA203" s="91"/>
      <c r="BB203" s="78"/>
      <c r="BC203" s="44">
        <f t="shared" si="499"/>
        <v>0</v>
      </c>
      <c r="BD203" s="91"/>
      <c r="BE203" s="78"/>
      <c r="BF203" s="44">
        <f t="shared" si="500"/>
        <v>0</v>
      </c>
      <c r="BG203" s="91"/>
      <c r="BH203" s="78"/>
      <c r="BI203" s="44">
        <f t="shared" si="501"/>
        <v>0</v>
      </c>
      <c r="BJ203" s="91"/>
      <c r="BK203" s="78"/>
      <c r="BL203" s="44">
        <f t="shared" si="502"/>
        <v>0</v>
      </c>
      <c r="BM203" s="105"/>
      <c r="BN203" s="78"/>
      <c r="BO203" s="44">
        <f t="shared" si="462"/>
        <v>0</v>
      </c>
      <c r="BP203" s="91"/>
      <c r="BQ203" s="78"/>
      <c r="BR203" s="44">
        <f t="shared" si="503"/>
        <v>0</v>
      </c>
      <c r="BS203" s="91"/>
      <c r="BT203" s="78"/>
      <c r="BU203" s="44">
        <f t="shared" si="504"/>
        <v>0</v>
      </c>
      <c r="BV203" s="91"/>
      <c r="BW203" s="78"/>
      <c r="BX203" s="44">
        <f t="shared" si="505"/>
        <v>0</v>
      </c>
      <c r="BY203" s="43">
        <f t="shared" si="463"/>
        <v>1</v>
      </c>
      <c r="BZ203" s="91"/>
      <c r="CA203" s="78"/>
      <c r="CB203" s="101">
        <f t="shared" si="483"/>
        <v>0</v>
      </c>
      <c r="CC203" s="91"/>
      <c r="CD203" s="78"/>
      <c r="CE203" s="81"/>
      <c r="CF203" s="11">
        <f t="shared" si="464"/>
        <v>0</v>
      </c>
      <c r="CG203" s="91"/>
      <c r="CH203" s="78"/>
      <c r="CI203" s="101">
        <f t="shared" si="484"/>
        <v>0</v>
      </c>
      <c r="CJ203" s="136">
        <f t="shared" si="465"/>
        <v>1</v>
      </c>
    </row>
    <row r="204" spans="1:88" ht="12.75" customHeight="1" x14ac:dyDescent="0.4">
      <c r="A204" s="49" t="s">
        <v>219</v>
      </c>
      <c r="B204" s="89"/>
      <c r="C204" s="105"/>
      <c r="D204" s="78"/>
      <c r="E204" s="101">
        <f t="shared" si="485"/>
        <v>0</v>
      </c>
      <c r="F204" s="91"/>
      <c r="G204" s="78"/>
      <c r="H204" s="101">
        <f t="shared" si="486"/>
        <v>0</v>
      </c>
      <c r="I204" s="91"/>
      <c r="J204" s="78"/>
      <c r="K204" s="81"/>
      <c r="L204" s="11">
        <f t="shared" si="457"/>
        <v>0</v>
      </c>
      <c r="M204" s="91"/>
      <c r="N204" s="78"/>
      <c r="O204" s="81"/>
      <c r="P204" s="11">
        <f t="shared" si="458"/>
        <v>0</v>
      </c>
      <c r="Q204" s="91"/>
      <c r="R204" s="78"/>
      <c r="S204" s="101">
        <f t="shared" si="487"/>
        <v>0</v>
      </c>
      <c r="T204" s="91"/>
      <c r="U204" s="78"/>
      <c r="V204" s="101">
        <f t="shared" si="488"/>
        <v>0</v>
      </c>
      <c r="W204" s="91"/>
      <c r="X204" s="78"/>
      <c r="Y204" s="101">
        <f t="shared" si="489"/>
        <v>0</v>
      </c>
      <c r="Z204" s="91"/>
      <c r="AA204" s="78">
        <v>1</v>
      </c>
      <c r="AB204" s="44">
        <f t="shared" si="490"/>
        <v>1</v>
      </c>
      <c r="AC204" s="91"/>
      <c r="AD204" s="78"/>
      <c r="AE204" s="101">
        <f t="shared" si="491"/>
        <v>0</v>
      </c>
      <c r="AF204" s="91"/>
      <c r="AG204" s="78"/>
      <c r="AH204" s="44">
        <f t="shared" si="492"/>
        <v>0</v>
      </c>
      <c r="AI204" s="91"/>
      <c r="AJ204" s="78"/>
      <c r="AK204" s="44">
        <f t="shared" si="493"/>
        <v>0</v>
      </c>
      <c r="AL204" s="91"/>
      <c r="AM204" s="78"/>
      <c r="AN204" s="101">
        <f t="shared" si="494"/>
        <v>0</v>
      </c>
      <c r="AO204" s="91"/>
      <c r="AP204" s="78"/>
      <c r="AQ204" s="44">
        <f t="shared" si="495"/>
        <v>0</v>
      </c>
      <c r="AR204" s="91"/>
      <c r="AS204" s="78"/>
      <c r="AT204" s="44">
        <f t="shared" si="496"/>
        <v>0</v>
      </c>
      <c r="AU204" s="93"/>
      <c r="AV204" s="80"/>
      <c r="AW204" s="44">
        <f t="shared" si="497"/>
        <v>0</v>
      </c>
      <c r="AX204" s="91"/>
      <c r="AY204" s="78"/>
      <c r="AZ204" s="44">
        <f t="shared" si="498"/>
        <v>0</v>
      </c>
      <c r="BA204" s="91"/>
      <c r="BB204" s="78"/>
      <c r="BC204" s="44">
        <f t="shared" si="499"/>
        <v>0</v>
      </c>
      <c r="BD204" s="91"/>
      <c r="BE204" s="78"/>
      <c r="BF204" s="44">
        <f t="shared" si="500"/>
        <v>0</v>
      </c>
      <c r="BG204" s="91"/>
      <c r="BH204" s="78"/>
      <c r="BI204" s="44">
        <f t="shared" si="501"/>
        <v>0</v>
      </c>
      <c r="BJ204" s="91"/>
      <c r="BK204" s="78"/>
      <c r="BL204" s="44">
        <f t="shared" si="502"/>
        <v>0</v>
      </c>
      <c r="BM204" s="105"/>
      <c r="BN204" s="78"/>
      <c r="BO204" s="44">
        <f t="shared" si="462"/>
        <v>0</v>
      </c>
      <c r="BP204" s="91"/>
      <c r="BQ204" s="78"/>
      <c r="BR204" s="44">
        <f t="shared" si="503"/>
        <v>0</v>
      </c>
      <c r="BS204" s="91"/>
      <c r="BT204" s="78"/>
      <c r="BU204" s="44">
        <f t="shared" si="504"/>
        <v>0</v>
      </c>
      <c r="BV204" s="91"/>
      <c r="BW204" s="78"/>
      <c r="BX204" s="44">
        <f t="shared" si="505"/>
        <v>0</v>
      </c>
      <c r="BY204" s="43">
        <f t="shared" si="463"/>
        <v>1</v>
      </c>
      <c r="BZ204" s="91"/>
      <c r="CA204" s="78"/>
      <c r="CB204" s="101">
        <f t="shared" si="483"/>
        <v>0</v>
      </c>
      <c r="CC204" s="91"/>
      <c r="CD204" s="78"/>
      <c r="CE204" s="81"/>
      <c r="CF204" s="11">
        <f t="shared" si="464"/>
        <v>0</v>
      </c>
      <c r="CG204" s="91"/>
      <c r="CH204" s="78"/>
      <c r="CI204" s="101">
        <f t="shared" si="484"/>
        <v>0</v>
      </c>
      <c r="CJ204" s="136">
        <f t="shared" si="465"/>
        <v>1</v>
      </c>
    </row>
    <row r="205" spans="1:88" ht="12.75" customHeight="1" x14ac:dyDescent="0.4">
      <c r="A205" s="49" t="s">
        <v>220</v>
      </c>
      <c r="B205" s="89"/>
      <c r="C205" s="105"/>
      <c r="D205" s="78"/>
      <c r="E205" s="101">
        <f t="shared" si="485"/>
        <v>0</v>
      </c>
      <c r="F205" s="91"/>
      <c r="G205" s="78"/>
      <c r="H205" s="101">
        <f t="shared" si="486"/>
        <v>0</v>
      </c>
      <c r="I205" s="91"/>
      <c r="J205" s="78"/>
      <c r="K205" s="81"/>
      <c r="L205" s="11">
        <f t="shared" si="457"/>
        <v>0</v>
      </c>
      <c r="M205" s="91"/>
      <c r="N205" s="78"/>
      <c r="O205" s="81"/>
      <c r="P205" s="11">
        <f t="shared" si="458"/>
        <v>0</v>
      </c>
      <c r="Q205" s="91"/>
      <c r="R205" s="78"/>
      <c r="S205" s="101">
        <f t="shared" si="487"/>
        <v>0</v>
      </c>
      <c r="T205" s="91"/>
      <c r="U205" s="78"/>
      <c r="V205" s="101">
        <f t="shared" si="488"/>
        <v>0</v>
      </c>
      <c r="W205" s="91"/>
      <c r="X205" s="78"/>
      <c r="Y205" s="101">
        <f t="shared" si="489"/>
        <v>0</v>
      </c>
      <c r="Z205" s="91"/>
      <c r="AA205" s="78"/>
      <c r="AB205" s="44">
        <f t="shared" si="490"/>
        <v>0</v>
      </c>
      <c r="AC205" s="91"/>
      <c r="AD205" s="78"/>
      <c r="AE205" s="101">
        <f t="shared" si="491"/>
        <v>0</v>
      </c>
      <c r="AF205" s="91"/>
      <c r="AG205" s="78"/>
      <c r="AH205" s="44">
        <f t="shared" si="492"/>
        <v>0</v>
      </c>
      <c r="AI205" s="91"/>
      <c r="AJ205" s="78"/>
      <c r="AK205" s="44">
        <f t="shared" si="493"/>
        <v>0</v>
      </c>
      <c r="AL205" s="91"/>
      <c r="AM205" s="78"/>
      <c r="AN205" s="101">
        <f t="shared" si="494"/>
        <v>0</v>
      </c>
      <c r="AO205" s="91"/>
      <c r="AP205" s="78"/>
      <c r="AQ205" s="44">
        <f t="shared" si="495"/>
        <v>0</v>
      </c>
      <c r="AR205" s="91"/>
      <c r="AS205" s="78"/>
      <c r="AT205" s="44">
        <f t="shared" si="496"/>
        <v>0</v>
      </c>
      <c r="AU205" s="93"/>
      <c r="AV205" s="80"/>
      <c r="AW205" s="44">
        <f t="shared" si="497"/>
        <v>0</v>
      </c>
      <c r="AX205" s="91"/>
      <c r="AY205" s="78"/>
      <c r="AZ205" s="44">
        <f t="shared" si="498"/>
        <v>0</v>
      </c>
      <c r="BA205" s="91"/>
      <c r="BB205" s="78"/>
      <c r="BC205" s="44">
        <f t="shared" si="499"/>
        <v>0</v>
      </c>
      <c r="BD205" s="91"/>
      <c r="BE205" s="78"/>
      <c r="BF205" s="44">
        <f t="shared" si="500"/>
        <v>0</v>
      </c>
      <c r="BG205" s="91"/>
      <c r="BH205" s="78"/>
      <c r="BI205" s="44">
        <f t="shared" si="501"/>
        <v>0</v>
      </c>
      <c r="BJ205" s="91"/>
      <c r="BK205" s="78"/>
      <c r="BL205" s="44">
        <f t="shared" si="502"/>
        <v>0</v>
      </c>
      <c r="BM205" s="105"/>
      <c r="BN205" s="78"/>
      <c r="BO205" s="44">
        <f t="shared" si="462"/>
        <v>0</v>
      </c>
      <c r="BP205" s="91"/>
      <c r="BQ205" s="78"/>
      <c r="BR205" s="44">
        <f t="shared" si="503"/>
        <v>0</v>
      </c>
      <c r="BS205" s="91"/>
      <c r="BT205" s="78"/>
      <c r="BU205" s="44">
        <f t="shared" si="504"/>
        <v>0</v>
      </c>
      <c r="BV205" s="91"/>
      <c r="BW205" s="78">
        <v>2</v>
      </c>
      <c r="BX205" s="44">
        <f t="shared" si="505"/>
        <v>2</v>
      </c>
      <c r="BY205" s="43">
        <f t="shared" si="463"/>
        <v>2</v>
      </c>
      <c r="BZ205" s="91"/>
      <c r="CA205" s="78"/>
      <c r="CB205" s="101">
        <f t="shared" si="483"/>
        <v>0</v>
      </c>
      <c r="CC205" s="91"/>
      <c r="CD205" s="78"/>
      <c r="CE205" s="81"/>
      <c r="CF205" s="11">
        <f t="shared" si="464"/>
        <v>0</v>
      </c>
      <c r="CG205" s="91"/>
      <c r="CH205" s="78"/>
      <c r="CI205" s="101">
        <f t="shared" si="484"/>
        <v>0</v>
      </c>
      <c r="CJ205" s="136">
        <f t="shared" si="465"/>
        <v>2</v>
      </c>
    </row>
    <row r="206" spans="1:88" ht="12.75" customHeight="1" x14ac:dyDescent="0.4">
      <c r="A206" s="49" t="s">
        <v>221</v>
      </c>
      <c r="B206" s="89"/>
      <c r="C206" s="105"/>
      <c r="D206" s="78"/>
      <c r="E206" s="101">
        <f t="shared" si="485"/>
        <v>0</v>
      </c>
      <c r="F206" s="91"/>
      <c r="G206" s="78"/>
      <c r="H206" s="101">
        <f t="shared" si="486"/>
        <v>0</v>
      </c>
      <c r="I206" s="91"/>
      <c r="J206" s="78">
        <v>1</v>
      </c>
      <c r="K206" s="81"/>
      <c r="L206" s="11">
        <f t="shared" si="457"/>
        <v>1</v>
      </c>
      <c r="M206" s="91"/>
      <c r="N206" s="78"/>
      <c r="O206" s="81"/>
      <c r="P206" s="11">
        <f t="shared" si="458"/>
        <v>0</v>
      </c>
      <c r="Q206" s="91"/>
      <c r="R206" s="78"/>
      <c r="S206" s="101">
        <f t="shared" si="487"/>
        <v>0</v>
      </c>
      <c r="T206" s="91"/>
      <c r="U206" s="78"/>
      <c r="V206" s="101">
        <f t="shared" si="488"/>
        <v>0</v>
      </c>
      <c r="W206" s="91"/>
      <c r="X206" s="78"/>
      <c r="Y206" s="101">
        <f t="shared" si="489"/>
        <v>0</v>
      </c>
      <c r="Z206" s="91"/>
      <c r="AA206" s="78"/>
      <c r="AB206" s="44">
        <f t="shared" si="490"/>
        <v>0</v>
      </c>
      <c r="AC206" s="91"/>
      <c r="AD206" s="78"/>
      <c r="AE206" s="101">
        <f t="shared" si="491"/>
        <v>0</v>
      </c>
      <c r="AF206" s="91"/>
      <c r="AG206" s="78"/>
      <c r="AH206" s="44">
        <f t="shared" si="492"/>
        <v>0</v>
      </c>
      <c r="AI206" s="91"/>
      <c r="AJ206" s="78"/>
      <c r="AK206" s="44">
        <f t="shared" si="493"/>
        <v>0</v>
      </c>
      <c r="AL206" s="91"/>
      <c r="AM206" s="78"/>
      <c r="AN206" s="101">
        <f t="shared" si="494"/>
        <v>0</v>
      </c>
      <c r="AO206" s="91"/>
      <c r="AP206" s="78"/>
      <c r="AQ206" s="44">
        <f t="shared" si="495"/>
        <v>0</v>
      </c>
      <c r="AR206" s="91"/>
      <c r="AS206" s="78"/>
      <c r="AT206" s="44">
        <f t="shared" si="496"/>
        <v>0</v>
      </c>
      <c r="AU206" s="93"/>
      <c r="AV206" s="80"/>
      <c r="AW206" s="44">
        <f t="shared" si="497"/>
        <v>0</v>
      </c>
      <c r="AX206" s="91"/>
      <c r="AY206" s="78"/>
      <c r="AZ206" s="44">
        <f t="shared" si="498"/>
        <v>0</v>
      </c>
      <c r="BA206" s="91"/>
      <c r="BB206" s="78"/>
      <c r="BC206" s="44">
        <f t="shared" si="499"/>
        <v>0</v>
      </c>
      <c r="BD206" s="91"/>
      <c r="BE206" s="78"/>
      <c r="BF206" s="44">
        <f t="shared" si="500"/>
        <v>0</v>
      </c>
      <c r="BG206" s="91"/>
      <c r="BH206" s="78"/>
      <c r="BI206" s="44">
        <f t="shared" si="501"/>
        <v>0</v>
      </c>
      <c r="BJ206" s="91"/>
      <c r="BK206" s="78"/>
      <c r="BL206" s="44">
        <f t="shared" si="502"/>
        <v>0</v>
      </c>
      <c r="BM206" s="105"/>
      <c r="BN206" s="78"/>
      <c r="BO206" s="44">
        <f t="shared" si="462"/>
        <v>0</v>
      </c>
      <c r="BP206" s="91"/>
      <c r="BQ206" s="78"/>
      <c r="BR206" s="44">
        <f t="shared" si="503"/>
        <v>0</v>
      </c>
      <c r="BS206" s="91"/>
      <c r="BT206" s="78"/>
      <c r="BU206" s="44">
        <f t="shared" si="504"/>
        <v>0</v>
      </c>
      <c r="BV206" s="91"/>
      <c r="BW206" s="78"/>
      <c r="BX206" s="44">
        <f t="shared" si="505"/>
        <v>0</v>
      </c>
      <c r="BY206" s="43">
        <f t="shared" si="463"/>
        <v>1</v>
      </c>
      <c r="BZ206" s="91"/>
      <c r="CA206" s="78"/>
      <c r="CB206" s="101">
        <f t="shared" si="483"/>
        <v>0</v>
      </c>
      <c r="CC206" s="91"/>
      <c r="CD206" s="78"/>
      <c r="CE206" s="81"/>
      <c r="CF206" s="11">
        <f t="shared" si="464"/>
        <v>0</v>
      </c>
      <c r="CG206" s="91"/>
      <c r="CH206" s="78"/>
      <c r="CI206" s="101">
        <f t="shared" si="484"/>
        <v>0</v>
      </c>
      <c r="CJ206" s="136">
        <f t="shared" si="465"/>
        <v>1</v>
      </c>
    </row>
    <row r="207" spans="1:88" ht="12.75" customHeight="1" x14ac:dyDescent="0.4">
      <c r="A207" s="49" t="s">
        <v>222</v>
      </c>
      <c r="B207" s="89"/>
      <c r="C207" s="105"/>
      <c r="D207" s="78"/>
      <c r="E207" s="101">
        <f t="shared" si="485"/>
        <v>0</v>
      </c>
      <c r="F207" s="91"/>
      <c r="G207" s="78"/>
      <c r="H207" s="101">
        <f t="shared" si="486"/>
        <v>0</v>
      </c>
      <c r="I207" s="91"/>
      <c r="J207" s="78"/>
      <c r="K207" s="81"/>
      <c r="L207" s="11">
        <f t="shared" si="457"/>
        <v>0</v>
      </c>
      <c r="M207" s="91"/>
      <c r="N207" s="78"/>
      <c r="O207" s="81"/>
      <c r="P207" s="11">
        <f t="shared" si="458"/>
        <v>0</v>
      </c>
      <c r="Q207" s="91"/>
      <c r="R207" s="78"/>
      <c r="S207" s="101">
        <f t="shared" si="487"/>
        <v>0</v>
      </c>
      <c r="T207" s="91"/>
      <c r="U207" s="78"/>
      <c r="V207" s="101">
        <f t="shared" si="488"/>
        <v>0</v>
      </c>
      <c r="W207" s="91"/>
      <c r="X207" s="78"/>
      <c r="Y207" s="101">
        <f t="shared" si="489"/>
        <v>0</v>
      </c>
      <c r="Z207" s="91"/>
      <c r="AA207" s="78"/>
      <c r="AB207" s="44">
        <f t="shared" si="490"/>
        <v>0</v>
      </c>
      <c r="AC207" s="91"/>
      <c r="AD207" s="78"/>
      <c r="AE207" s="101">
        <f t="shared" si="491"/>
        <v>0</v>
      </c>
      <c r="AF207" s="91"/>
      <c r="AG207" s="78"/>
      <c r="AH207" s="44">
        <f t="shared" si="492"/>
        <v>0</v>
      </c>
      <c r="AI207" s="91"/>
      <c r="AJ207" s="78"/>
      <c r="AK207" s="44">
        <f t="shared" si="493"/>
        <v>0</v>
      </c>
      <c r="AL207" s="91"/>
      <c r="AM207" s="78"/>
      <c r="AN207" s="101">
        <f t="shared" si="494"/>
        <v>0</v>
      </c>
      <c r="AO207" s="91"/>
      <c r="AP207" s="78"/>
      <c r="AQ207" s="44">
        <f t="shared" si="495"/>
        <v>0</v>
      </c>
      <c r="AR207" s="91"/>
      <c r="AS207" s="78"/>
      <c r="AT207" s="44">
        <f t="shared" si="496"/>
        <v>0</v>
      </c>
      <c r="AU207" s="93"/>
      <c r="AV207" s="80"/>
      <c r="AW207" s="44">
        <f t="shared" si="497"/>
        <v>0</v>
      </c>
      <c r="AX207" s="91"/>
      <c r="AY207" s="78"/>
      <c r="AZ207" s="44">
        <f t="shared" si="498"/>
        <v>0</v>
      </c>
      <c r="BA207" s="91"/>
      <c r="BB207" s="78"/>
      <c r="BC207" s="44">
        <f t="shared" si="499"/>
        <v>0</v>
      </c>
      <c r="BD207" s="91"/>
      <c r="BE207" s="78"/>
      <c r="BF207" s="44">
        <f t="shared" si="500"/>
        <v>0</v>
      </c>
      <c r="BG207" s="91"/>
      <c r="BH207" s="78"/>
      <c r="BI207" s="44">
        <f t="shared" si="501"/>
        <v>0</v>
      </c>
      <c r="BJ207" s="91"/>
      <c r="BK207" s="78"/>
      <c r="BL207" s="44">
        <f t="shared" si="502"/>
        <v>0</v>
      </c>
      <c r="BM207" s="105">
        <v>1</v>
      </c>
      <c r="BN207" s="78"/>
      <c r="BO207" s="44">
        <f t="shared" si="462"/>
        <v>1</v>
      </c>
      <c r="BP207" s="91"/>
      <c r="BQ207" s="78"/>
      <c r="BR207" s="44">
        <f t="shared" si="503"/>
        <v>0</v>
      </c>
      <c r="BS207" s="91"/>
      <c r="BT207" s="78"/>
      <c r="BU207" s="44">
        <f t="shared" si="504"/>
        <v>0</v>
      </c>
      <c r="BV207" s="91"/>
      <c r="BW207" s="78"/>
      <c r="BX207" s="44">
        <f t="shared" si="505"/>
        <v>0</v>
      </c>
      <c r="BY207" s="43">
        <f t="shared" si="463"/>
        <v>1</v>
      </c>
      <c r="BZ207" s="91"/>
      <c r="CA207" s="78"/>
      <c r="CB207" s="101">
        <f t="shared" si="483"/>
        <v>0</v>
      </c>
      <c r="CC207" s="91"/>
      <c r="CD207" s="78"/>
      <c r="CE207" s="81"/>
      <c r="CF207" s="11">
        <f t="shared" si="464"/>
        <v>0</v>
      </c>
      <c r="CG207" s="91"/>
      <c r="CH207" s="78"/>
      <c r="CI207" s="101">
        <f t="shared" si="484"/>
        <v>0</v>
      </c>
      <c r="CJ207" s="136">
        <f t="shared" si="465"/>
        <v>1</v>
      </c>
    </row>
    <row r="208" spans="1:88" ht="12.75" customHeight="1" x14ac:dyDescent="0.4">
      <c r="A208" s="49" t="s">
        <v>223</v>
      </c>
      <c r="B208" s="89"/>
      <c r="C208" s="105"/>
      <c r="D208" s="78"/>
      <c r="E208" s="101">
        <f t="shared" si="485"/>
        <v>0</v>
      </c>
      <c r="F208" s="91"/>
      <c r="G208" s="78"/>
      <c r="H208" s="101">
        <f t="shared" si="486"/>
        <v>0</v>
      </c>
      <c r="I208" s="91"/>
      <c r="J208" s="78">
        <v>1</v>
      </c>
      <c r="K208" s="81"/>
      <c r="L208" s="11">
        <f t="shared" si="457"/>
        <v>1</v>
      </c>
      <c r="M208" s="91"/>
      <c r="N208" s="78"/>
      <c r="O208" s="81"/>
      <c r="P208" s="11">
        <f t="shared" si="458"/>
        <v>0</v>
      </c>
      <c r="Q208" s="91"/>
      <c r="R208" s="78"/>
      <c r="S208" s="101">
        <f t="shared" si="487"/>
        <v>0</v>
      </c>
      <c r="T208" s="91"/>
      <c r="U208" s="78"/>
      <c r="V208" s="101">
        <f t="shared" si="488"/>
        <v>0</v>
      </c>
      <c r="W208" s="91"/>
      <c r="X208" s="78"/>
      <c r="Y208" s="101">
        <f t="shared" si="489"/>
        <v>0</v>
      </c>
      <c r="Z208" s="91"/>
      <c r="AA208" s="78"/>
      <c r="AB208" s="44">
        <f t="shared" si="490"/>
        <v>0</v>
      </c>
      <c r="AC208" s="91"/>
      <c r="AD208" s="78"/>
      <c r="AE208" s="101">
        <f t="shared" si="491"/>
        <v>0</v>
      </c>
      <c r="AF208" s="91"/>
      <c r="AG208" s="78"/>
      <c r="AH208" s="44">
        <f t="shared" si="492"/>
        <v>0</v>
      </c>
      <c r="AI208" s="91"/>
      <c r="AJ208" s="78"/>
      <c r="AK208" s="44">
        <f t="shared" si="493"/>
        <v>0</v>
      </c>
      <c r="AL208" s="91"/>
      <c r="AM208" s="78"/>
      <c r="AN208" s="101">
        <f t="shared" si="494"/>
        <v>0</v>
      </c>
      <c r="AO208" s="91"/>
      <c r="AP208" s="78"/>
      <c r="AQ208" s="44">
        <f t="shared" si="495"/>
        <v>0</v>
      </c>
      <c r="AR208" s="91"/>
      <c r="AS208" s="78"/>
      <c r="AT208" s="44">
        <f t="shared" si="496"/>
        <v>0</v>
      </c>
      <c r="AU208" s="93"/>
      <c r="AV208" s="80"/>
      <c r="AW208" s="44">
        <f t="shared" si="497"/>
        <v>0</v>
      </c>
      <c r="AX208" s="91"/>
      <c r="AY208" s="78"/>
      <c r="AZ208" s="44">
        <f t="shared" si="498"/>
        <v>0</v>
      </c>
      <c r="BA208" s="91"/>
      <c r="BB208" s="78"/>
      <c r="BC208" s="44">
        <f t="shared" si="499"/>
        <v>0</v>
      </c>
      <c r="BD208" s="91"/>
      <c r="BE208" s="78"/>
      <c r="BF208" s="44">
        <f t="shared" si="500"/>
        <v>0</v>
      </c>
      <c r="BG208" s="91"/>
      <c r="BH208" s="78"/>
      <c r="BI208" s="44">
        <f t="shared" si="501"/>
        <v>0</v>
      </c>
      <c r="BJ208" s="91"/>
      <c r="BK208" s="78"/>
      <c r="BL208" s="44">
        <f t="shared" si="502"/>
        <v>0</v>
      </c>
      <c r="BM208" s="105"/>
      <c r="BN208" s="78"/>
      <c r="BO208" s="44">
        <f t="shared" si="462"/>
        <v>0</v>
      </c>
      <c r="BP208" s="91"/>
      <c r="BQ208" s="78"/>
      <c r="BR208" s="44">
        <f t="shared" si="503"/>
        <v>0</v>
      </c>
      <c r="BS208" s="91"/>
      <c r="BT208" s="78"/>
      <c r="BU208" s="44">
        <f t="shared" si="504"/>
        <v>0</v>
      </c>
      <c r="BV208" s="91"/>
      <c r="BW208" s="78"/>
      <c r="BX208" s="44">
        <f t="shared" si="505"/>
        <v>0</v>
      </c>
      <c r="BY208" s="43">
        <f t="shared" si="463"/>
        <v>1</v>
      </c>
      <c r="BZ208" s="91"/>
      <c r="CA208" s="78"/>
      <c r="CB208" s="101">
        <f t="shared" si="483"/>
        <v>0</v>
      </c>
      <c r="CC208" s="91"/>
      <c r="CD208" s="78"/>
      <c r="CE208" s="81"/>
      <c r="CF208" s="11">
        <f t="shared" si="464"/>
        <v>0</v>
      </c>
      <c r="CG208" s="91"/>
      <c r="CH208" s="78"/>
      <c r="CI208" s="101">
        <f t="shared" si="484"/>
        <v>0</v>
      </c>
      <c r="CJ208" s="136">
        <f t="shared" si="465"/>
        <v>1</v>
      </c>
    </row>
    <row r="209" spans="1:88" ht="12.75" customHeight="1" x14ac:dyDescent="0.4">
      <c r="A209" s="49" t="s">
        <v>224</v>
      </c>
      <c r="B209" s="89"/>
      <c r="C209" s="105"/>
      <c r="D209" s="78"/>
      <c r="E209" s="101">
        <f t="shared" si="485"/>
        <v>0</v>
      </c>
      <c r="F209" s="91"/>
      <c r="G209" s="78"/>
      <c r="H209" s="101">
        <f t="shared" si="486"/>
        <v>0</v>
      </c>
      <c r="I209" s="91"/>
      <c r="J209" s="78"/>
      <c r="K209" s="81"/>
      <c r="L209" s="11">
        <f t="shared" si="457"/>
        <v>0</v>
      </c>
      <c r="M209" s="91"/>
      <c r="N209" s="78"/>
      <c r="O209" s="81"/>
      <c r="P209" s="11">
        <f t="shared" si="458"/>
        <v>0</v>
      </c>
      <c r="Q209" s="91"/>
      <c r="R209" s="78"/>
      <c r="S209" s="101">
        <f t="shared" si="487"/>
        <v>0</v>
      </c>
      <c r="T209" s="91"/>
      <c r="U209" s="78"/>
      <c r="V209" s="101">
        <f t="shared" si="488"/>
        <v>0</v>
      </c>
      <c r="W209" s="91"/>
      <c r="X209" s="78"/>
      <c r="Y209" s="101">
        <f t="shared" si="489"/>
        <v>0</v>
      </c>
      <c r="Z209" s="91"/>
      <c r="AA209" s="78"/>
      <c r="AB209" s="44">
        <f t="shared" si="490"/>
        <v>0</v>
      </c>
      <c r="AC209" s="91"/>
      <c r="AD209" s="78"/>
      <c r="AE209" s="101">
        <f t="shared" si="491"/>
        <v>0</v>
      </c>
      <c r="AF209" s="91"/>
      <c r="AG209" s="78"/>
      <c r="AH209" s="44">
        <f t="shared" si="492"/>
        <v>0</v>
      </c>
      <c r="AI209" s="91"/>
      <c r="AJ209" s="78">
        <v>1</v>
      </c>
      <c r="AK209" s="44">
        <f t="shared" si="493"/>
        <v>1</v>
      </c>
      <c r="AL209" s="91"/>
      <c r="AM209" s="78"/>
      <c r="AN209" s="101">
        <f t="shared" si="494"/>
        <v>0</v>
      </c>
      <c r="AO209" s="91"/>
      <c r="AP209" s="78"/>
      <c r="AQ209" s="44">
        <f t="shared" si="495"/>
        <v>0</v>
      </c>
      <c r="AR209" s="91"/>
      <c r="AS209" s="78"/>
      <c r="AT209" s="44">
        <f t="shared" si="496"/>
        <v>0</v>
      </c>
      <c r="AU209" s="93"/>
      <c r="AV209" s="80"/>
      <c r="AW209" s="44">
        <f t="shared" si="497"/>
        <v>0</v>
      </c>
      <c r="AX209" s="91"/>
      <c r="AY209" s="78"/>
      <c r="AZ209" s="44">
        <f t="shared" si="498"/>
        <v>0</v>
      </c>
      <c r="BA209" s="91"/>
      <c r="BB209" s="78"/>
      <c r="BC209" s="44">
        <f t="shared" si="499"/>
        <v>0</v>
      </c>
      <c r="BD209" s="91"/>
      <c r="BE209" s="78"/>
      <c r="BF209" s="44">
        <f t="shared" si="500"/>
        <v>0</v>
      </c>
      <c r="BG209" s="91"/>
      <c r="BH209" s="78"/>
      <c r="BI209" s="44">
        <f t="shared" si="501"/>
        <v>0</v>
      </c>
      <c r="BJ209" s="91"/>
      <c r="BK209" s="78"/>
      <c r="BL209" s="44">
        <f t="shared" si="502"/>
        <v>0</v>
      </c>
      <c r="BM209" s="105"/>
      <c r="BN209" s="78"/>
      <c r="BO209" s="44">
        <f t="shared" si="462"/>
        <v>0</v>
      </c>
      <c r="BP209" s="91"/>
      <c r="BQ209" s="78"/>
      <c r="BR209" s="44">
        <f t="shared" si="503"/>
        <v>0</v>
      </c>
      <c r="BS209" s="91"/>
      <c r="BT209" s="78"/>
      <c r="BU209" s="44">
        <f t="shared" si="504"/>
        <v>0</v>
      </c>
      <c r="BV209" s="91"/>
      <c r="BW209" s="78"/>
      <c r="BX209" s="44">
        <f t="shared" si="505"/>
        <v>0</v>
      </c>
      <c r="BY209" s="43">
        <f t="shared" si="463"/>
        <v>1</v>
      </c>
      <c r="BZ209" s="91"/>
      <c r="CA209" s="78"/>
      <c r="CB209" s="101">
        <f t="shared" si="483"/>
        <v>0</v>
      </c>
      <c r="CC209" s="91"/>
      <c r="CD209" s="78"/>
      <c r="CE209" s="81"/>
      <c r="CF209" s="11">
        <f t="shared" si="464"/>
        <v>0</v>
      </c>
      <c r="CG209" s="91"/>
      <c r="CH209" s="78"/>
      <c r="CI209" s="101">
        <f t="shared" si="484"/>
        <v>0</v>
      </c>
      <c r="CJ209" s="136">
        <f t="shared" si="465"/>
        <v>1</v>
      </c>
    </row>
    <row r="210" spans="1:88" ht="12.75" customHeight="1" x14ac:dyDescent="0.4">
      <c r="A210" s="49" t="s">
        <v>127</v>
      </c>
      <c r="B210" s="89"/>
      <c r="C210" s="105"/>
      <c r="D210" s="78"/>
      <c r="E210" s="101">
        <f t="shared" si="485"/>
        <v>0</v>
      </c>
      <c r="F210" s="91"/>
      <c r="G210" s="78"/>
      <c r="H210" s="101">
        <f t="shared" si="486"/>
        <v>0</v>
      </c>
      <c r="I210" s="91"/>
      <c r="J210" s="78">
        <v>1</v>
      </c>
      <c r="K210" s="81"/>
      <c r="L210" s="11">
        <f t="shared" si="457"/>
        <v>1</v>
      </c>
      <c r="M210" s="91"/>
      <c r="N210" s="78"/>
      <c r="O210" s="81"/>
      <c r="P210" s="11">
        <f t="shared" si="458"/>
        <v>0</v>
      </c>
      <c r="Q210" s="91"/>
      <c r="R210" s="78"/>
      <c r="S210" s="101">
        <f t="shared" si="487"/>
        <v>0</v>
      </c>
      <c r="T210" s="91"/>
      <c r="U210" s="78"/>
      <c r="V210" s="101">
        <f t="shared" si="488"/>
        <v>0</v>
      </c>
      <c r="W210" s="91"/>
      <c r="X210" s="78"/>
      <c r="Y210" s="101">
        <f t="shared" si="489"/>
        <v>0</v>
      </c>
      <c r="Z210" s="91"/>
      <c r="AA210" s="78"/>
      <c r="AB210" s="44">
        <f t="shared" si="490"/>
        <v>0</v>
      </c>
      <c r="AC210" s="91"/>
      <c r="AD210" s="78"/>
      <c r="AE210" s="101">
        <f t="shared" si="491"/>
        <v>0</v>
      </c>
      <c r="AF210" s="91"/>
      <c r="AG210" s="78"/>
      <c r="AH210" s="44">
        <f t="shared" si="492"/>
        <v>0</v>
      </c>
      <c r="AI210" s="91"/>
      <c r="AJ210" s="78"/>
      <c r="AK210" s="44">
        <f t="shared" si="493"/>
        <v>0</v>
      </c>
      <c r="AL210" s="91"/>
      <c r="AM210" s="78"/>
      <c r="AN210" s="101">
        <f t="shared" si="494"/>
        <v>0</v>
      </c>
      <c r="AO210" s="91"/>
      <c r="AP210" s="78"/>
      <c r="AQ210" s="44">
        <f t="shared" si="495"/>
        <v>0</v>
      </c>
      <c r="AR210" s="91"/>
      <c r="AS210" s="78"/>
      <c r="AT210" s="44">
        <f t="shared" si="496"/>
        <v>0</v>
      </c>
      <c r="AU210" s="93"/>
      <c r="AV210" s="80"/>
      <c r="AW210" s="44">
        <f t="shared" si="497"/>
        <v>0</v>
      </c>
      <c r="AX210" s="91"/>
      <c r="AY210" s="78"/>
      <c r="AZ210" s="44">
        <f t="shared" si="498"/>
        <v>0</v>
      </c>
      <c r="BA210" s="91"/>
      <c r="BB210" s="78"/>
      <c r="BC210" s="44">
        <f t="shared" si="499"/>
        <v>0</v>
      </c>
      <c r="BD210" s="91"/>
      <c r="BE210" s="78"/>
      <c r="BF210" s="44">
        <f t="shared" si="500"/>
        <v>0</v>
      </c>
      <c r="BG210" s="91"/>
      <c r="BH210" s="78"/>
      <c r="BI210" s="44">
        <f t="shared" si="501"/>
        <v>0</v>
      </c>
      <c r="BJ210" s="91"/>
      <c r="BK210" s="78"/>
      <c r="BL210" s="44">
        <f t="shared" si="502"/>
        <v>0</v>
      </c>
      <c r="BM210" s="105"/>
      <c r="BN210" s="78"/>
      <c r="BO210" s="44">
        <f t="shared" si="462"/>
        <v>0</v>
      </c>
      <c r="BP210" s="91"/>
      <c r="BQ210" s="78"/>
      <c r="BR210" s="44">
        <f t="shared" si="503"/>
        <v>0</v>
      </c>
      <c r="BS210" s="91"/>
      <c r="BT210" s="78"/>
      <c r="BU210" s="44">
        <f t="shared" si="504"/>
        <v>0</v>
      </c>
      <c r="BV210" s="91"/>
      <c r="BW210" s="78"/>
      <c r="BX210" s="44">
        <f t="shared" si="505"/>
        <v>0</v>
      </c>
      <c r="BY210" s="43">
        <f t="shared" si="463"/>
        <v>1</v>
      </c>
      <c r="BZ210" s="91"/>
      <c r="CA210" s="78"/>
      <c r="CB210" s="101">
        <f t="shared" si="483"/>
        <v>0</v>
      </c>
      <c r="CC210" s="91"/>
      <c r="CD210" s="78"/>
      <c r="CE210" s="81"/>
      <c r="CF210" s="11">
        <f t="shared" si="464"/>
        <v>0</v>
      </c>
      <c r="CG210" s="91"/>
      <c r="CH210" s="78"/>
      <c r="CI210" s="101">
        <f t="shared" si="484"/>
        <v>0</v>
      </c>
      <c r="CJ210" s="136">
        <f t="shared" si="465"/>
        <v>1</v>
      </c>
    </row>
    <row r="211" spans="1:88" ht="12.75" customHeight="1" x14ac:dyDescent="0.4">
      <c r="A211" s="49" t="s">
        <v>146</v>
      </c>
      <c r="B211" s="89"/>
      <c r="C211" s="105"/>
      <c r="D211" s="78"/>
      <c r="E211" s="101">
        <f t="shared" si="485"/>
        <v>0</v>
      </c>
      <c r="F211" s="91"/>
      <c r="G211" s="78"/>
      <c r="H211" s="101">
        <f t="shared" si="486"/>
        <v>0</v>
      </c>
      <c r="I211" s="91"/>
      <c r="J211" s="78">
        <v>1</v>
      </c>
      <c r="K211" s="81"/>
      <c r="L211" s="11">
        <f t="shared" si="457"/>
        <v>1</v>
      </c>
      <c r="M211" s="91"/>
      <c r="N211" s="78"/>
      <c r="O211" s="81"/>
      <c r="P211" s="11">
        <f t="shared" si="458"/>
        <v>0</v>
      </c>
      <c r="Q211" s="91"/>
      <c r="R211" s="78"/>
      <c r="S211" s="101">
        <f t="shared" si="487"/>
        <v>0</v>
      </c>
      <c r="T211" s="91"/>
      <c r="U211" s="78"/>
      <c r="V211" s="101">
        <f t="shared" si="488"/>
        <v>0</v>
      </c>
      <c r="W211" s="91"/>
      <c r="X211" s="78"/>
      <c r="Y211" s="101">
        <f t="shared" si="489"/>
        <v>0</v>
      </c>
      <c r="Z211" s="91"/>
      <c r="AA211" s="78"/>
      <c r="AB211" s="44">
        <f t="shared" si="490"/>
        <v>0</v>
      </c>
      <c r="AC211" s="91"/>
      <c r="AD211" s="78"/>
      <c r="AE211" s="101">
        <f t="shared" si="491"/>
        <v>0</v>
      </c>
      <c r="AF211" s="91"/>
      <c r="AG211" s="78"/>
      <c r="AH211" s="44">
        <f t="shared" si="492"/>
        <v>0</v>
      </c>
      <c r="AI211" s="91"/>
      <c r="AJ211" s="78"/>
      <c r="AK211" s="44">
        <f t="shared" si="493"/>
        <v>0</v>
      </c>
      <c r="AL211" s="91"/>
      <c r="AM211" s="78"/>
      <c r="AN211" s="101">
        <f t="shared" si="494"/>
        <v>0</v>
      </c>
      <c r="AO211" s="91"/>
      <c r="AP211" s="78"/>
      <c r="AQ211" s="44">
        <f t="shared" si="495"/>
        <v>0</v>
      </c>
      <c r="AR211" s="91"/>
      <c r="AS211" s="78"/>
      <c r="AT211" s="44">
        <f t="shared" si="496"/>
        <v>0</v>
      </c>
      <c r="AU211" s="93"/>
      <c r="AV211" s="80"/>
      <c r="AW211" s="44">
        <f t="shared" si="497"/>
        <v>0</v>
      </c>
      <c r="AX211" s="91"/>
      <c r="AY211" s="78"/>
      <c r="AZ211" s="44">
        <f t="shared" si="498"/>
        <v>0</v>
      </c>
      <c r="BA211" s="91"/>
      <c r="BB211" s="78"/>
      <c r="BC211" s="44">
        <f t="shared" si="499"/>
        <v>0</v>
      </c>
      <c r="BD211" s="91"/>
      <c r="BE211" s="78"/>
      <c r="BF211" s="44">
        <f t="shared" si="500"/>
        <v>0</v>
      </c>
      <c r="BG211" s="91"/>
      <c r="BH211" s="78"/>
      <c r="BI211" s="44">
        <f t="shared" si="501"/>
        <v>0</v>
      </c>
      <c r="BJ211" s="91"/>
      <c r="BK211" s="78"/>
      <c r="BL211" s="44">
        <f t="shared" si="502"/>
        <v>0</v>
      </c>
      <c r="BM211" s="105"/>
      <c r="BN211" s="78"/>
      <c r="BO211" s="44">
        <f t="shared" si="462"/>
        <v>0</v>
      </c>
      <c r="BP211" s="91"/>
      <c r="BQ211" s="78"/>
      <c r="BR211" s="44">
        <f t="shared" si="503"/>
        <v>0</v>
      </c>
      <c r="BS211" s="91"/>
      <c r="BT211" s="78"/>
      <c r="BU211" s="44">
        <f t="shared" si="504"/>
        <v>0</v>
      </c>
      <c r="BV211" s="91"/>
      <c r="BW211" s="78"/>
      <c r="BX211" s="44">
        <f t="shared" si="505"/>
        <v>0</v>
      </c>
      <c r="BY211" s="43">
        <f t="shared" si="463"/>
        <v>1</v>
      </c>
      <c r="BZ211" s="91"/>
      <c r="CA211" s="78"/>
      <c r="CB211" s="101">
        <f t="shared" si="483"/>
        <v>0</v>
      </c>
      <c r="CC211" s="91"/>
      <c r="CD211" s="78"/>
      <c r="CE211" s="81"/>
      <c r="CF211" s="11">
        <f t="shared" si="464"/>
        <v>0</v>
      </c>
      <c r="CG211" s="91"/>
      <c r="CH211" s="78"/>
      <c r="CI211" s="101">
        <f t="shared" si="484"/>
        <v>0</v>
      </c>
      <c r="CJ211" s="136">
        <f t="shared" si="465"/>
        <v>1</v>
      </c>
    </row>
    <row r="212" spans="1:88" ht="12.75" customHeight="1" x14ac:dyDescent="0.4">
      <c r="A212" s="49" t="s">
        <v>225</v>
      </c>
      <c r="B212" s="89"/>
      <c r="C212" s="105"/>
      <c r="D212" s="78"/>
      <c r="E212" s="101">
        <f t="shared" si="485"/>
        <v>0</v>
      </c>
      <c r="F212" s="91"/>
      <c r="G212" s="78"/>
      <c r="H212" s="101">
        <f t="shared" si="486"/>
        <v>0</v>
      </c>
      <c r="I212" s="91"/>
      <c r="J212" s="78"/>
      <c r="K212" s="81"/>
      <c r="L212" s="11">
        <f t="shared" si="457"/>
        <v>0</v>
      </c>
      <c r="M212" s="91"/>
      <c r="N212" s="78">
        <v>1</v>
      </c>
      <c r="O212" s="81"/>
      <c r="P212" s="11">
        <f t="shared" si="458"/>
        <v>1</v>
      </c>
      <c r="Q212" s="91"/>
      <c r="R212" s="78"/>
      <c r="S212" s="101">
        <f t="shared" si="487"/>
        <v>0</v>
      </c>
      <c r="T212" s="91"/>
      <c r="U212" s="78"/>
      <c r="V212" s="101">
        <f t="shared" si="488"/>
        <v>0</v>
      </c>
      <c r="W212" s="91"/>
      <c r="X212" s="78"/>
      <c r="Y212" s="101">
        <f t="shared" si="489"/>
        <v>0</v>
      </c>
      <c r="Z212" s="91"/>
      <c r="AA212" s="78"/>
      <c r="AB212" s="44">
        <f t="shared" si="490"/>
        <v>0</v>
      </c>
      <c r="AC212" s="91"/>
      <c r="AD212" s="78"/>
      <c r="AE212" s="101">
        <f t="shared" si="491"/>
        <v>0</v>
      </c>
      <c r="AF212" s="91"/>
      <c r="AG212" s="78"/>
      <c r="AH212" s="44">
        <f t="shared" si="492"/>
        <v>0</v>
      </c>
      <c r="AI212" s="91"/>
      <c r="AJ212" s="78"/>
      <c r="AK212" s="44">
        <f t="shared" si="493"/>
        <v>0</v>
      </c>
      <c r="AL212" s="91"/>
      <c r="AM212" s="78"/>
      <c r="AN212" s="101">
        <f t="shared" si="494"/>
        <v>0</v>
      </c>
      <c r="AO212" s="91"/>
      <c r="AP212" s="78"/>
      <c r="AQ212" s="44">
        <f t="shared" si="495"/>
        <v>0</v>
      </c>
      <c r="AR212" s="91"/>
      <c r="AS212" s="78"/>
      <c r="AT212" s="44">
        <f t="shared" si="496"/>
        <v>0</v>
      </c>
      <c r="AU212" s="93"/>
      <c r="AV212" s="80"/>
      <c r="AW212" s="44">
        <f t="shared" si="497"/>
        <v>0</v>
      </c>
      <c r="AX212" s="91"/>
      <c r="AY212" s="78"/>
      <c r="AZ212" s="44">
        <f t="shared" si="498"/>
        <v>0</v>
      </c>
      <c r="BA212" s="91"/>
      <c r="BB212" s="78"/>
      <c r="BC212" s="44">
        <f t="shared" si="499"/>
        <v>0</v>
      </c>
      <c r="BD212" s="91"/>
      <c r="BE212" s="78"/>
      <c r="BF212" s="44">
        <f t="shared" si="500"/>
        <v>0</v>
      </c>
      <c r="BG212" s="91"/>
      <c r="BH212" s="78"/>
      <c r="BI212" s="44">
        <f t="shared" si="501"/>
        <v>0</v>
      </c>
      <c r="BJ212" s="91"/>
      <c r="BK212" s="78"/>
      <c r="BL212" s="44">
        <f t="shared" si="502"/>
        <v>0</v>
      </c>
      <c r="BM212" s="105"/>
      <c r="BN212" s="78"/>
      <c r="BO212" s="44">
        <f t="shared" si="462"/>
        <v>0</v>
      </c>
      <c r="BP212" s="91"/>
      <c r="BQ212" s="78"/>
      <c r="BR212" s="44">
        <f t="shared" si="503"/>
        <v>0</v>
      </c>
      <c r="BS212" s="91"/>
      <c r="BT212" s="78"/>
      <c r="BU212" s="44">
        <f t="shared" si="504"/>
        <v>0</v>
      </c>
      <c r="BV212" s="91"/>
      <c r="BW212" s="78"/>
      <c r="BX212" s="44">
        <f t="shared" si="505"/>
        <v>0</v>
      </c>
      <c r="BY212" s="43">
        <f t="shared" si="463"/>
        <v>1</v>
      </c>
      <c r="BZ212" s="91"/>
      <c r="CA212" s="78"/>
      <c r="CB212" s="101">
        <f t="shared" si="483"/>
        <v>0</v>
      </c>
      <c r="CC212" s="91"/>
      <c r="CD212" s="78"/>
      <c r="CE212" s="81"/>
      <c r="CF212" s="11">
        <f t="shared" si="464"/>
        <v>0</v>
      </c>
      <c r="CG212" s="91"/>
      <c r="CH212" s="78"/>
      <c r="CI212" s="101">
        <f t="shared" si="484"/>
        <v>0</v>
      </c>
      <c r="CJ212" s="136">
        <f t="shared" si="465"/>
        <v>1</v>
      </c>
    </row>
    <row r="213" spans="1:88" ht="12.75" customHeight="1" x14ac:dyDescent="0.4">
      <c r="A213" s="49" t="s">
        <v>226</v>
      </c>
      <c r="B213" s="89"/>
      <c r="C213" s="105"/>
      <c r="D213" s="78"/>
      <c r="E213" s="101">
        <f t="shared" si="485"/>
        <v>0</v>
      </c>
      <c r="F213" s="91"/>
      <c r="G213" s="78"/>
      <c r="H213" s="101">
        <f t="shared" si="486"/>
        <v>0</v>
      </c>
      <c r="I213" s="91"/>
      <c r="J213" s="78"/>
      <c r="K213" s="81"/>
      <c r="L213" s="11">
        <f t="shared" si="457"/>
        <v>0</v>
      </c>
      <c r="M213" s="91"/>
      <c r="N213" s="78"/>
      <c r="O213" s="81"/>
      <c r="P213" s="11">
        <f t="shared" si="458"/>
        <v>0</v>
      </c>
      <c r="Q213" s="91"/>
      <c r="R213" s="78"/>
      <c r="S213" s="101">
        <f t="shared" si="487"/>
        <v>0</v>
      </c>
      <c r="T213" s="91"/>
      <c r="U213" s="78"/>
      <c r="V213" s="101">
        <f t="shared" si="488"/>
        <v>0</v>
      </c>
      <c r="W213" s="91"/>
      <c r="X213" s="78"/>
      <c r="Y213" s="101">
        <f t="shared" si="489"/>
        <v>0</v>
      </c>
      <c r="Z213" s="91"/>
      <c r="AA213" s="78">
        <v>1</v>
      </c>
      <c r="AB213" s="44">
        <f t="shared" si="490"/>
        <v>1</v>
      </c>
      <c r="AC213" s="91"/>
      <c r="AD213" s="78"/>
      <c r="AE213" s="101">
        <f t="shared" si="491"/>
        <v>0</v>
      </c>
      <c r="AF213" s="91"/>
      <c r="AG213" s="78"/>
      <c r="AH213" s="44">
        <f t="shared" si="492"/>
        <v>0</v>
      </c>
      <c r="AI213" s="91"/>
      <c r="AJ213" s="78"/>
      <c r="AK213" s="44">
        <f t="shared" si="493"/>
        <v>0</v>
      </c>
      <c r="AL213" s="91"/>
      <c r="AM213" s="78"/>
      <c r="AN213" s="101">
        <f t="shared" si="494"/>
        <v>0</v>
      </c>
      <c r="AO213" s="91"/>
      <c r="AP213" s="78"/>
      <c r="AQ213" s="44">
        <f t="shared" si="495"/>
        <v>0</v>
      </c>
      <c r="AR213" s="91"/>
      <c r="AS213" s="78"/>
      <c r="AT213" s="44">
        <f t="shared" si="496"/>
        <v>0</v>
      </c>
      <c r="AU213" s="93"/>
      <c r="AV213" s="80"/>
      <c r="AW213" s="44">
        <f t="shared" si="497"/>
        <v>0</v>
      </c>
      <c r="AX213" s="91"/>
      <c r="AY213" s="78"/>
      <c r="AZ213" s="44">
        <f t="shared" si="498"/>
        <v>0</v>
      </c>
      <c r="BA213" s="91"/>
      <c r="BB213" s="78"/>
      <c r="BC213" s="44">
        <f t="shared" si="499"/>
        <v>0</v>
      </c>
      <c r="BD213" s="91"/>
      <c r="BE213" s="78"/>
      <c r="BF213" s="44">
        <f t="shared" si="500"/>
        <v>0</v>
      </c>
      <c r="BG213" s="91"/>
      <c r="BH213" s="78"/>
      <c r="BI213" s="44">
        <f t="shared" si="501"/>
        <v>0</v>
      </c>
      <c r="BJ213" s="91"/>
      <c r="BK213" s="78"/>
      <c r="BL213" s="44">
        <f t="shared" si="502"/>
        <v>0</v>
      </c>
      <c r="BM213" s="105"/>
      <c r="BN213" s="78"/>
      <c r="BO213" s="44">
        <f t="shared" si="462"/>
        <v>0</v>
      </c>
      <c r="BP213" s="91"/>
      <c r="BQ213" s="78"/>
      <c r="BR213" s="44">
        <f t="shared" si="503"/>
        <v>0</v>
      </c>
      <c r="BS213" s="91"/>
      <c r="BT213" s="78"/>
      <c r="BU213" s="44">
        <f t="shared" si="504"/>
        <v>0</v>
      </c>
      <c r="BV213" s="91"/>
      <c r="BW213" s="78"/>
      <c r="BX213" s="44">
        <f t="shared" si="505"/>
        <v>0</v>
      </c>
      <c r="BY213" s="43">
        <f t="shared" si="463"/>
        <v>1</v>
      </c>
      <c r="BZ213" s="91"/>
      <c r="CA213" s="78"/>
      <c r="CB213" s="101">
        <f t="shared" si="483"/>
        <v>0</v>
      </c>
      <c r="CC213" s="91"/>
      <c r="CD213" s="78"/>
      <c r="CE213" s="81"/>
      <c r="CF213" s="11">
        <f t="shared" si="464"/>
        <v>0</v>
      </c>
      <c r="CG213" s="91"/>
      <c r="CH213" s="78"/>
      <c r="CI213" s="101">
        <f t="shared" si="484"/>
        <v>0</v>
      </c>
      <c r="CJ213" s="136">
        <f t="shared" si="465"/>
        <v>1</v>
      </c>
    </row>
    <row r="214" spans="1:88" ht="12.75" customHeight="1" x14ac:dyDescent="0.4">
      <c r="A214" s="49" t="s">
        <v>227</v>
      </c>
      <c r="B214" s="89"/>
      <c r="C214" s="105"/>
      <c r="D214" s="78"/>
      <c r="E214" s="101">
        <f t="shared" si="485"/>
        <v>0</v>
      </c>
      <c r="F214" s="91"/>
      <c r="G214" s="78"/>
      <c r="H214" s="101">
        <f t="shared" si="486"/>
        <v>0</v>
      </c>
      <c r="I214" s="91"/>
      <c r="J214" s="78"/>
      <c r="K214" s="81"/>
      <c r="L214" s="11">
        <f t="shared" si="457"/>
        <v>0</v>
      </c>
      <c r="M214" s="91"/>
      <c r="N214" s="78"/>
      <c r="O214" s="81"/>
      <c r="P214" s="11">
        <f t="shared" si="458"/>
        <v>0</v>
      </c>
      <c r="Q214" s="91"/>
      <c r="R214" s="78"/>
      <c r="S214" s="101">
        <f t="shared" si="487"/>
        <v>0</v>
      </c>
      <c r="T214" s="91"/>
      <c r="U214" s="78"/>
      <c r="V214" s="101">
        <f t="shared" si="488"/>
        <v>0</v>
      </c>
      <c r="W214" s="91"/>
      <c r="X214" s="78"/>
      <c r="Y214" s="101">
        <f t="shared" si="489"/>
        <v>0</v>
      </c>
      <c r="Z214" s="91"/>
      <c r="AA214" s="78"/>
      <c r="AB214" s="44">
        <f t="shared" si="490"/>
        <v>0</v>
      </c>
      <c r="AC214" s="91"/>
      <c r="AD214" s="78"/>
      <c r="AE214" s="101">
        <f t="shared" si="491"/>
        <v>0</v>
      </c>
      <c r="AF214" s="91"/>
      <c r="AG214" s="78"/>
      <c r="AH214" s="44">
        <f t="shared" si="492"/>
        <v>0</v>
      </c>
      <c r="AI214" s="91"/>
      <c r="AJ214" s="78"/>
      <c r="AK214" s="44">
        <f t="shared" si="493"/>
        <v>0</v>
      </c>
      <c r="AL214" s="91"/>
      <c r="AM214" s="78"/>
      <c r="AN214" s="101">
        <f t="shared" si="494"/>
        <v>0</v>
      </c>
      <c r="AO214" s="91"/>
      <c r="AP214" s="78"/>
      <c r="AQ214" s="44">
        <f t="shared" si="495"/>
        <v>0</v>
      </c>
      <c r="AR214" s="91"/>
      <c r="AS214" s="78"/>
      <c r="AT214" s="44">
        <f t="shared" si="496"/>
        <v>0</v>
      </c>
      <c r="AU214" s="93"/>
      <c r="AV214" s="80"/>
      <c r="AW214" s="44">
        <f t="shared" si="497"/>
        <v>0</v>
      </c>
      <c r="AX214" s="91">
        <v>1</v>
      </c>
      <c r="AY214" s="78"/>
      <c r="AZ214" s="44">
        <f t="shared" si="498"/>
        <v>1</v>
      </c>
      <c r="BA214" s="91"/>
      <c r="BB214" s="78"/>
      <c r="BC214" s="44">
        <f t="shared" si="499"/>
        <v>0</v>
      </c>
      <c r="BD214" s="91"/>
      <c r="BE214" s="78"/>
      <c r="BF214" s="44">
        <f t="shared" si="500"/>
        <v>0</v>
      </c>
      <c r="BG214" s="91"/>
      <c r="BH214" s="78"/>
      <c r="BI214" s="44">
        <f t="shared" si="501"/>
        <v>0</v>
      </c>
      <c r="BJ214" s="91"/>
      <c r="BK214" s="78"/>
      <c r="BL214" s="44">
        <f t="shared" si="502"/>
        <v>0</v>
      </c>
      <c r="BM214" s="105"/>
      <c r="BN214" s="78"/>
      <c r="BO214" s="44">
        <f t="shared" si="462"/>
        <v>0</v>
      </c>
      <c r="BP214" s="91"/>
      <c r="BQ214" s="78"/>
      <c r="BR214" s="44">
        <f t="shared" si="503"/>
        <v>0</v>
      </c>
      <c r="BS214" s="91"/>
      <c r="BT214" s="78"/>
      <c r="BU214" s="44">
        <f t="shared" si="504"/>
        <v>0</v>
      </c>
      <c r="BV214" s="91"/>
      <c r="BW214" s="78"/>
      <c r="BX214" s="44">
        <f t="shared" si="505"/>
        <v>0</v>
      </c>
      <c r="BY214" s="43">
        <f t="shared" si="463"/>
        <v>1</v>
      </c>
      <c r="BZ214" s="91"/>
      <c r="CA214" s="78"/>
      <c r="CB214" s="101">
        <f t="shared" si="483"/>
        <v>0</v>
      </c>
      <c r="CC214" s="91"/>
      <c r="CD214" s="78"/>
      <c r="CE214" s="81"/>
      <c r="CF214" s="11">
        <f t="shared" si="464"/>
        <v>0</v>
      </c>
      <c r="CG214" s="91"/>
      <c r="CH214" s="78"/>
      <c r="CI214" s="101">
        <f t="shared" si="484"/>
        <v>0</v>
      </c>
      <c r="CJ214" s="136">
        <f t="shared" si="465"/>
        <v>1</v>
      </c>
    </row>
    <row r="215" spans="1:88" x14ac:dyDescent="0.4">
      <c r="A215" s="50" t="s">
        <v>175</v>
      </c>
      <c r="B215" s="47"/>
      <c r="C215" s="105"/>
      <c r="D215" s="78"/>
      <c r="E215" s="101">
        <f t="shared" si="485"/>
        <v>0</v>
      </c>
      <c r="F215" s="91"/>
      <c r="G215" s="78"/>
      <c r="H215" s="101">
        <f t="shared" si="486"/>
        <v>0</v>
      </c>
      <c r="I215" s="91">
        <v>1</v>
      </c>
      <c r="J215" s="78"/>
      <c r="K215" s="81"/>
      <c r="L215" s="11">
        <f t="shared" si="457"/>
        <v>1</v>
      </c>
      <c r="M215" s="91"/>
      <c r="N215" s="78"/>
      <c r="O215" s="81"/>
      <c r="P215" s="11">
        <f t="shared" si="458"/>
        <v>0</v>
      </c>
      <c r="Q215" s="91"/>
      <c r="R215" s="78"/>
      <c r="S215" s="101">
        <f t="shared" si="487"/>
        <v>0</v>
      </c>
      <c r="T215" s="91"/>
      <c r="U215" s="78"/>
      <c r="V215" s="101">
        <f t="shared" si="488"/>
        <v>0</v>
      </c>
      <c r="W215" s="91"/>
      <c r="X215" s="78"/>
      <c r="Y215" s="101">
        <f t="shared" si="489"/>
        <v>0</v>
      </c>
      <c r="Z215" s="91"/>
      <c r="AA215" s="78"/>
      <c r="AB215" s="44">
        <f t="shared" si="490"/>
        <v>0</v>
      </c>
      <c r="AC215" s="91"/>
      <c r="AD215" s="78"/>
      <c r="AE215" s="101">
        <f t="shared" si="491"/>
        <v>0</v>
      </c>
      <c r="AF215" s="91"/>
      <c r="AG215" s="78"/>
      <c r="AH215" s="44">
        <f t="shared" si="492"/>
        <v>0</v>
      </c>
      <c r="AI215" s="91"/>
      <c r="AJ215" s="78"/>
      <c r="AK215" s="44">
        <f t="shared" si="493"/>
        <v>0</v>
      </c>
      <c r="AL215" s="91"/>
      <c r="AM215" s="78"/>
      <c r="AN215" s="101">
        <f t="shared" si="494"/>
        <v>0</v>
      </c>
      <c r="AO215" s="91"/>
      <c r="AP215" s="78"/>
      <c r="AQ215" s="44">
        <f t="shared" si="495"/>
        <v>0</v>
      </c>
      <c r="AR215" s="91"/>
      <c r="AS215" s="78"/>
      <c r="AT215" s="44">
        <f t="shared" si="496"/>
        <v>0</v>
      </c>
      <c r="AU215" s="93"/>
      <c r="AV215" s="80"/>
      <c r="AW215" s="44">
        <f t="shared" si="497"/>
        <v>0</v>
      </c>
      <c r="AX215" s="91"/>
      <c r="AY215" s="78"/>
      <c r="AZ215" s="44">
        <f t="shared" si="498"/>
        <v>0</v>
      </c>
      <c r="BA215" s="91"/>
      <c r="BB215" s="78"/>
      <c r="BC215" s="44">
        <f t="shared" si="499"/>
        <v>0</v>
      </c>
      <c r="BD215" s="91"/>
      <c r="BE215" s="78"/>
      <c r="BF215" s="44">
        <f t="shared" si="500"/>
        <v>0</v>
      </c>
      <c r="BG215" s="91"/>
      <c r="BH215" s="78"/>
      <c r="BI215" s="44">
        <f t="shared" si="501"/>
        <v>0</v>
      </c>
      <c r="BJ215" s="91"/>
      <c r="BK215" s="78"/>
      <c r="BL215" s="44">
        <f t="shared" si="502"/>
        <v>0</v>
      </c>
      <c r="BM215" s="105"/>
      <c r="BN215" s="78"/>
      <c r="BO215" s="44">
        <f t="shared" si="462"/>
        <v>0</v>
      </c>
      <c r="BP215" s="91"/>
      <c r="BQ215" s="78"/>
      <c r="BR215" s="44">
        <f t="shared" si="503"/>
        <v>0</v>
      </c>
      <c r="BS215" s="91"/>
      <c r="BT215" s="78"/>
      <c r="BU215" s="44">
        <f t="shared" si="504"/>
        <v>0</v>
      </c>
      <c r="BV215" s="91"/>
      <c r="BW215" s="78"/>
      <c r="BX215" s="44">
        <f t="shared" si="505"/>
        <v>0</v>
      </c>
      <c r="BY215" s="43">
        <f t="shared" si="463"/>
        <v>1</v>
      </c>
      <c r="BZ215" s="91"/>
      <c r="CA215" s="78"/>
      <c r="CB215" s="101">
        <f t="shared" si="483"/>
        <v>0</v>
      </c>
      <c r="CC215" s="91"/>
      <c r="CD215" s="78"/>
      <c r="CE215" s="81"/>
      <c r="CF215" s="11">
        <f t="shared" si="464"/>
        <v>0</v>
      </c>
      <c r="CG215" s="91"/>
      <c r="CH215" s="78"/>
      <c r="CI215" s="101">
        <f t="shared" si="484"/>
        <v>0</v>
      </c>
      <c r="CJ215" s="136">
        <f t="shared" si="465"/>
        <v>1</v>
      </c>
    </row>
    <row r="216" spans="1:88" x14ac:dyDescent="0.4">
      <c r="A216" s="50"/>
      <c r="B216" s="84"/>
      <c r="C216" s="105"/>
      <c r="D216" s="78"/>
      <c r="E216" s="101"/>
      <c r="F216" s="91"/>
      <c r="G216" s="78"/>
      <c r="H216" s="101"/>
      <c r="I216" s="91"/>
      <c r="J216" s="78"/>
      <c r="K216" s="81"/>
      <c r="L216" s="101"/>
      <c r="M216" s="91"/>
      <c r="N216" s="78"/>
      <c r="O216" s="81"/>
      <c r="P216" s="101"/>
      <c r="Q216" s="91"/>
      <c r="R216" s="78"/>
      <c r="S216" s="101"/>
      <c r="T216" s="91"/>
      <c r="U216" s="78"/>
      <c r="V216" s="101"/>
      <c r="W216" s="91"/>
      <c r="X216" s="78"/>
      <c r="Y216" s="101"/>
      <c r="Z216" s="91"/>
      <c r="AA216" s="78"/>
      <c r="AB216" s="44"/>
      <c r="AC216" s="91"/>
      <c r="AD216" s="78"/>
      <c r="AE216" s="101"/>
      <c r="AF216" s="91"/>
      <c r="AG216" s="78"/>
      <c r="AH216" s="44"/>
      <c r="AI216" s="91"/>
      <c r="AJ216" s="78"/>
      <c r="AK216" s="44"/>
      <c r="AL216" s="91"/>
      <c r="AM216" s="78"/>
      <c r="AN216" s="101"/>
      <c r="AO216" s="91"/>
      <c r="AP216" s="78"/>
      <c r="AQ216" s="44"/>
      <c r="AR216" s="91"/>
      <c r="AS216" s="78"/>
      <c r="AT216" s="44"/>
      <c r="AU216" s="91"/>
      <c r="AV216" s="78"/>
      <c r="AW216" s="44"/>
      <c r="AX216" s="91"/>
      <c r="AY216" s="78"/>
      <c r="AZ216" s="44"/>
      <c r="BA216" s="91"/>
      <c r="BB216" s="78"/>
      <c r="BC216" s="44"/>
      <c r="BD216" s="91"/>
      <c r="BE216" s="78"/>
      <c r="BF216" s="44"/>
      <c r="BG216" s="91"/>
      <c r="BH216" s="78"/>
      <c r="BI216" s="44"/>
      <c r="BJ216" s="91"/>
      <c r="BK216" s="78"/>
      <c r="BL216" s="44"/>
      <c r="BM216" s="105"/>
      <c r="BN216" s="78"/>
      <c r="BO216" s="44"/>
      <c r="BP216" s="91"/>
      <c r="BQ216" s="78"/>
      <c r="BR216" s="44"/>
      <c r="BS216" s="91"/>
      <c r="BT216" s="78"/>
      <c r="BU216" s="44"/>
      <c r="BV216" s="91"/>
      <c r="BW216" s="78"/>
      <c r="BX216" s="44"/>
      <c r="BY216" s="43"/>
      <c r="BZ216" s="91"/>
      <c r="CA216" s="78"/>
      <c r="CB216" s="101"/>
      <c r="CC216" s="91"/>
      <c r="CD216" s="78"/>
      <c r="CE216" s="81"/>
      <c r="CF216" s="101"/>
      <c r="CG216" s="91"/>
      <c r="CH216" s="78"/>
      <c r="CI216" s="101"/>
      <c r="CJ216" s="136"/>
    </row>
    <row r="217" spans="1:88" ht="13.5" customHeight="1" x14ac:dyDescent="0.4">
      <c r="A217" s="119" t="s">
        <v>90</v>
      </c>
      <c r="B217" s="76"/>
      <c r="C217" s="122"/>
      <c r="D217" s="120"/>
      <c r="E217" s="123"/>
      <c r="F217" s="121"/>
      <c r="G217" s="120"/>
      <c r="H217" s="123"/>
      <c r="I217" s="121"/>
      <c r="J217" s="120"/>
      <c r="K217" s="155"/>
      <c r="L217" s="123"/>
      <c r="M217" s="121"/>
      <c r="N217" s="120"/>
      <c r="O217" s="155"/>
      <c r="P217" s="123"/>
      <c r="Q217" s="168"/>
      <c r="R217" s="169"/>
      <c r="S217" s="170"/>
      <c r="T217" s="168"/>
      <c r="U217" s="169"/>
      <c r="V217" s="170"/>
      <c r="W217" s="121"/>
      <c r="X217" s="120"/>
      <c r="Y217" s="123"/>
      <c r="Z217" s="168"/>
      <c r="AA217" s="169"/>
      <c r="AB217" s="170"/>
      <c r="AC217" s="168"/>
      <c r="AD217" s="169"/>
      <c r="AE217" s="170"/>
      <c r="AF217" s="168"/>
      <c r="AG217" s="169"/>
      <c r="AH217" s="170"/>
      <c r="AI217" s="168"/>
      <c r="AJ217" s="169"/>
      <c r="AK217" s="170"/>
      <c r="AL217" s="168"/>
      <c r="AM217" s="169"/>
      <c r="AN217" s="170"/>
      <c r="AO217" s="168"/>
      <c r="AP217" s="169"/>
      <c r="AQ217" s="170"/>
      <c r="AR217" s="168"/>
      <c r="AS217" s="169"/>
      <c r="AT217" s="170"/>
      <c r="AU217" s="165"/>
      <c r="AV217" s="166"/>
      <c r="AW217" s="167"/>
      <c r="AX217" s="165"/>
      <c r="AY217" s="166"/>
      <c r="AZ217" s="167"/>
      <c r="BA217" s="165"/>
      <c r="BB217" s="166"/>
      <c r="BC217" s="167"/>
      <c r="BD217" s="165"/>
      <c r="BE217" s="166"/>
      <c r="BF217" s="167"/>
      <c r="BG217" s="165"/>
      <c r="BH217" s="166"/>
      <c r="BI217" s="167"/>
      <c r="BJ217" s="165"/>
      <c r="BK217" s="166"/>
      <c r="BL217" s="167"/>
      <c r="BM217" s="176"/>
      <c r="BN217" s="166"/>
      <c r="BO217" s="167"/>
      <c r="BP217" s="165"/>
      <c r="BQ217" s="166"/>
      <c r="BR217" s="167"/>
      <c r="BS217" s="165"/>
      <c r="BT217" s="166"/>
      <c r="BU217" s="167"/>
      <c r="BV217" s="165"/>
      <c r="BW217" s="166"/>
      <c r="BX217" s="167"/>
      <c r="BY217" s="77"/>
      <c r="BZ217" s="121"/>
      <c r="CA217" s="120"/>
      <c r="CB217" s="123"/>
      <c r="CC217" s="121"/>
      <c r="CD217" s="120"/>
      <c r="CE217" s="155"/>
      <c r="CF217" s="123"/>
      <c r="CG217" s="121"/>
      <c r="CH217" s="120"/>
      <c r="CI217" s="123"/>
      <c r="CJ217" s="141"/>
    </row>
    <row r="218" spans="1:88" ht="12.75" customHeight="1" x14ac:dyDescent="0.4">
      <c r="A218" s="49" t="s">
        <v>228</v>
      </c>
      <c r="B218" s="89"/>
      <c r="C218" s="105"/>
      <c r="D218" s="78"/>
      <c r="E218" s="101">
        <f>SUM(C218:D218)</f>
        <v>0</v>
      </c>
      <c r="F218" s="91"/>
      <c r="G218" s="78"/>
      <c r="H218" s="101">
        <f>SUM(F218:G218)</f>
        <v>0</v>
      </c>
      <c r="I218" s="91"/>
      <c r="J218" s="78">
        <v>1</v>
      </c>
      <c r="K218" s="81"/>
      <c r="L218" s="11">
        <f t="shared" ref="L218:L245" si="506">SUM(I218:K218)</f>
        <v>1</v>
      </c>
      <c r="M218" s="91"/>
      <c r="N218" s="78"/>
      <c r="O218" s="81"/>
      <c r="P218" s="11">
        <f t="shared" ref="P218:P245" si="507">SUM(M218:O218)</f>
        <v>0</v>
      </c>
      <c r="Q218" s="93"/>
      <c r="R218" s="80"/>
      <c r="S218" s="11">
        <f t="shared" si="0"/>
        <v>0</v>
      </c>
      <c r="T218" s="93"/>
      <c r="U218" s="80"/>
      <c r="V218" s="11">
        <f t="shared" ref="V218:V222" si="508">SUM(T218:U218)</f>
        <v>0</v>
      </c>
      <c r="W218" s="93"/>
      <c r="X218" s="80"/>
      <c r="Y218" s="11">
        <f t="shared" ref="Y218:Y222" si="509">SUM(W218:X218)</f>
        <v>0</v>
      </c>
      <c r="Z218" s="93"/>
      <c r="AA218" s="80"/>
      <c r="AB218" s="11">
        <f t="shared" ref="AB218:AB222" si="510">SUM(Z218:AA218)</f>
        <v>0</v>
      </c>
      <c r="AC218" s="93"/>
      <c r="AD218" s="80"/>
      <c r="AE218" s="11">
        <f t="shared" ref="AE218:AE222" si="511">SUM(AC218:AD218)</f>
        <v>0</v>
      </c>
      <c r="AF218" s="93"/>
      <c r="AG218" s="80"/>
      <c r="AH218" s="11">
        <f t="shared" ref="AH218:AH222" si="512">SUM(AF218:AG218)</f>
        <v>0</v>
      </c>
      <c r="AI218" s="93"/>
      <c r="AJ218" s="80"/>
      <c r="AK218" s="11">
        <f t="shared" ref="AK218:AK222" si="513">SUM(AI218:AJ218)</f>
        <v>0</v>
      </c>
      <c r="AL218" s="93"/>
      <c r="AM218" s="80"/>
      <c r="AN218" s="11">
        <f t="shared" ref="AN218:AN222" si="514">SUM(AL218:AM218)</f>
        <v>0</v>
      </c>
      <c r="AO218" s="93"/>
      <c r="AP218" s="80"/>
      <c r="AQ218" s="11">
        <f t="shared" ref="AQ218:AQ222" si="515">SUM(AO218:AP218)</f>
        <v>0</v>
      </c>
      <c r="AR218" s="93"/>
      <c r="AS218" s="80"/>
      <c r="AT218" s="11">
        <f t="shared" ref="AT218:AT222" si="516">SUM(AR218:AS218)</f>
        <v>0</v>
      </c>
      <c r="AU218" s="93"/>
      <c r="AV218" s="80"/>
      <c r="AW218" s="11">
        <f t="shared" ref="AW218:AW222" si="517">SUM(AU218:AV218)</f>
        <v>0</v>
      </c>
      <c r="AX218" s="91"/>
      <c r="AY218" s="78"/>
      <c r="AZ218" s="44">
        <f t="shared" ref="AZ218:AZ222" si="518">SUM(AX218:AY218)</f>
        <v>0</v>
      </c>
      <c r="BA218" s="91"/>
      <c r="BB218" s="78"/>
      <c r="BC218" s="44">
        <f t="shared" ref="BC218:BC222" si="519">SUM(BA218:BB218)</f>
        <v>0</v>
      </c>
      <c r="BD218" s="91"/>
      <c r="BE218" s="78"/>
      <c r="BF218" s="44">
        <f t="shared" ref="BF218:BF222" si="520">SUM(BD218:BE218)</f>
        <v>0</v>
      </c>
      <c r="BG218" s="91"/>
      <c r="BH218" s="78"/>
      <c r="BI218" s="44">
        <f t="shared" ref="BI218:BI222" si="521">SUM(BG218:BH218)</f>
        <v>0</v>
      </c>
      <c r="BJ218" s="91"/>
      <c r="BK218" s="78"/>
      <c r="BL218" s="44">
        <f t="shared" ref="BL218:BL222" si="522">SUM(BJ218:BK218)</f>
        <v>0</v>
      </c>
      <c r="BM218" s="105"/>
      <c r="BN218" s="78"/>
      <c r="BO218" s="44">
        <f t="shared" ref="BO218:BO245" si="523">SUM(BM218:BN218)</f>
        <v>0</v>
      </c>
      <c r="BP218" s="91"/>
      <c r="BQ218" s="78"/>
      <c r="BR218" s="44">
        <f>SUM(BP218:BQ218)</f>
        <v>0</v>
      </c>
      <c r="BS218" s="91"/>
      <c r="BT218" s="78"/>
      <c r="BU218" s="44">
        <f>SUM(BS218:BT218)</f>
        <v>0</v>
      </c>
      <c r="BV218" s="91"/>
      <c r="BW218" s="78"/>
      <c r="BX218" s="44">
        <f>SUM(BV218:BW218)</f>
        <v>0</v>
      </c>
      <c r="BY218" s="43">
        <f t="shared" ref="BY218:BY245" si="524">SUM(BX218,BU218,BR218,BO218,BL218,BI218,BF218,BC218,AZ218,AW218,AT218,AQ218,AN218,AK218,AH218,AE218,AB218,Y218,V218,S218,P218,L218,H218,E218)</f>
        <v>1</v>
      </c>
      <c r="BZ218" s="91"/>
      <c r="CA218" s="78"/>
      <c r="CB218" s="101">
        <f>SUM(BZ218:CA218)</f>
        <v>0</v>
      </c>
      <c r="CC218" s="91"/>
      <c r="CD218" s="78"/>
      <c r="CE218" s="81"/>
      <c r="CF218" s="11">
        <f t="shared" ref="CF218:CF245" si="525">SUM(CC218:CE218)</f>
        <v>0</v>
      </c>
      <c r="CG218" s="91"/>
      <c r="CH218" s="78"/>
      <c r="CI218" s="101">
        <f>SUM(CG218:CH218)</f>
        <v>0</v>
      </c>
      <c r="CJ218" s="136">
        <f t="shared" si="465"/>
        <v>1</v>
      </c>
    </row>
    <row r="219" spans="1:88" x14ac:dyDescent="0.4">
      <c r="A219" s="50" t="s">
        <v>121</v>
      </c>
      <c r="B219" s="47"/>
      <c r="C219" s="105"/>
      <c r="D219" s="78"/>
      <c r="E219" s="101">
        <f>SUM(C219:D219)</f>
        <v>0</v>
      </c>
      <c r="F219" s="91"/>
      <c r="G219" s="78">
        <v>1</v>
      </c>
      <c r="H219" s="101">
        <f>SUM(F219:G219)</f>
        <v>1</v>
      </c>
      <c r="I219" s="91"/>
      <c r="J219" s="78"/>
      <c r="K219" s="81"/>
      <c r="L219" s="11">
        <f t="shared" si="506"/>
        <v>0</v>
      </c>
      <c r="M219" s="91"/>
      <c r="N219" s="78"/>
      <c r="O219" s="81"/>
      <c r="P219" s="11">
        <f t="shared" si="507"/>
        <v>0</v>
      </c>
      <c r="Q219" s="91"/>
      <c r="R219" s="78"/>
      <c r="S219" s="101">
        <f t="shared" si="0"/>
        <v>0</v>
      </c>
      <c r="T219" s="91"/>
      <c r="U219" s="78"/>
      <c r="V219" s="101">
        <f t="shared" si="508"/>
        <v>0</v>
      </c>
      <c r="W219" s="91"/>
      <c r="X219" s="78"/>
      <c r="Y219" s="101">
        <f t="shared" si="509"/>
        <v>0</v>
      </c>
      <c r="Z219" s="91"/>
      <c r="AA219" s="78"/>
      <c r="AB219" s="44">
        <f t="shared" si="510"/>
        <v>0</v>
      </c>
      <c r="AC219" s="91"/>
      <c r="AD219" s="78"/>
      <c r="AE219" s="101">
        <f t="shared" si="511"/>
        <v>0</v>
      </c>
      <c r="AF219" s="91"/>
      <c r="AG219" s="78"/>
      <c r="AH219" s="44">
        <f t="shared" si="512"/>
        <v>0</v>
      </c>
      <c r="AI219" s="91"/>
      <c r="AJ219" s="78"/>
      <c r="AK219" s="44">
        <f t="shared" si="513"/>
        <v>0</v>
      </c>
      <c r="AL219" s="91"/>
      <c r="AM219" s="78"/>
      <c r="AN219" s="101">
        <f t="shared" si="514"/>
        <v>0</v>
      </c>
      <c r="AO219" s="91"/>
      <c r="AP219" s="78"/>
      <c r="AQ219" s="44">
        <f t="shared" si="515"/>
        <v>0</v>
      </c>
      <c r="AR219" s="91"/>
      <c r="AS219" s="78"/>
      <c r="AT219" s="44">
        <f t="shared" si="516"/>
        <v>0</v>
      </c>
      <c r="AU219" s="91"/>
      <c r="AV219" s="78"/>
      <c r="AW219" s="44">
        <f t="shared" si="517"/>
        <v>0</v>
      </c>
      <c r="AX219" s="91"/>
      <c r="AY219" s="78"/>
      <c r="AZ219" s="44">
        <f t="shared" si="518"/>
        <v>0</v>
      </c>
      <c r="BA219" s="91"/>
      <c r="BB219" s="78"/>
      <c r="BC219" s="44">
        <f t="shared" si="519"/>
        <v>0</v>
      </c>
      <c r="BD219" s="91"/>
      <c r="BE219" s="78"/>
      <c r="BF219" s="44">
        <f t="shared" si="520"/>
        <v>0</v>
      </c>
      <c r="BG219" s="91"/>
      <c r="BH219" s="78"/>
      <c r="BI219" s="44">
        <f t="shared" si="521"/>
        <v>0</v>
      </c>
      <c r="BJ219" s="91"/>
      <c r="BK219" s="78"/>
      <c r="BL219" s="44">
        <f t="shared" si="522"/>
        <v>0</v>
      </c>
      <c r="BM219" s="105"/>
      <c r="BN219" s="78"/>
      <c r="BO219" s="44">
        <f t="shared" si="523"/>
        <v>0</v>
      </c>
      <c r="BP219" s="91"/>
      <c r="BQ219" s="78"/>
      <c r="BR219" s="44">
        <f>SUM(BP219:BQ219)</f>
        <v>0</v>
      </c>
      <c r="BS219" s="91"/>
      <c r="BT219" s="78"/>
      <c r="BU219" s="44">
        <f>SUM(BS219:BT219)</f>
        <v>0</v>
      </c>
      <c r="BV219" s="91"/>
      <c r="BW219" s="78"/>
      <c r="BX219" s="44">
        <f>SUM(BV219:BW219)</f>
        <v>0</v>
      </c>
      <c r="BY219" s="43">
        <f t="shared" si="524"/>
        <v>1</v>
      </c>
      <c r="BZ219" s="91"/>
      <c r="CA219" s="78"/>
      <c r="CB219" s="101">
        <f>SUM(BZ219:CA219)</f>
        <v>0</v>
      </c>
      <c r="CC219" s="91"/>
      <c r="CD219" s="78"/>
      <c r="CE219" s="81"/>
      <c r="CF219" s="11">
        <f t="shared" si="525"/>
        <v>0</v>
      </c>
      <c r="CG219" s="91"/>
      <c r="CH219" s="78"/>
      <c r="CI219" s="101">
        <f>SUM(CG219:CH219)</f>
        <v>0</v>
      </c>
      <c r="CJ219" s="136">
        <f t="shared" si="465"/>
        <v>1</v>
      </c>
    </row>
    <row r="220" spans="1:88" x14ac:dyDescent="0.4">
      <c r="A220" s="50" t="s">
        <v>95</v>
      </c>
      <c r="B220" s="84"/>
      <c r="C220" s="105"/>
      <c r="D220" s="78"/>
      <c r="E220" s="101">
        <f t="shared" ref="E220:E222" si="526">SUM(C220:D220)</f>
        <v>0</v>
      </c>
      <c r="F220" s="91"/>
      <c r="G220" s="78"/>
      <c r="H220" s="101">
        <f t="shared" ref="H220:H222" si="527">SUM(F220:G220)</f>
        <v>0</v>
      </c>
      <c r="I220" s="91"/>
      <c r="J220" s="78">
        <v>1</v>
      </c>
      <c r="K220" s="81"/>
      <c r="L220" s="11">
        <f t="shared" si="506"/>
        <v>1</v>
      </c>
      <c r="M220" s="91"/>
      <c r="N220" s="78"/>
      <c r="O220" s="81"/>
      <c r="P220" s="11">
        <f t="shared" si="507"/>
        <v>0</v>
      </c>
      <c r="Q220" s="91"/>
      <c r="R220" s="78"/>
      <c r="S220" s="101">
        <f t="shared" si="0"/>
        <v>0</v>
      </c>
      <c r="T220" s="91"/>
      <c r="U220" s="78"/>
      <c r="V220" s="101">
        <f t="shared" si="508"/>
        <v>0</v>
      </c>
      <c r="W220" s="91"/>
      <c r="X220" s="78"/>
      <c r="Y220" s="101">
        <f t="shared" si="509"/>
        <v>0</v>
      </c>
      <c r="Z220" s="91"/>
      <c r="AA220" s="78"/>
      <c r="AB220" s="44">
        <f t="shared" si="510"/>
        <v>0</v>
      </c>
      <c r="AC220" s="91"/>
      <c r="AD220" s="78"/>
      <c r="AE220" s="101">
        <f t="shared" si="511"/>
        <v>0</v>
      </c>
      <c r="AF220" s="91"/>
      <c r="AG220" s="78"/>
      <c r="AH220" s="44">
        <f t="shared" si="512"/>
        <v>0</v>
      </c>
      <c r="AI220" s="91"/>
      <c r="AJ220" s="78"/>
      <c r="AK220" s="44">
        <f t="shared" si="513"/>
        <v>0</v>
      </c>
      <c r="AL220" s="91"/>
      <c r="AM220" s="78"/>
      <c r="AN220" s="101">
        <f t="shared" si="514"/>
        <v>0</v>
      </c>
      <c r="AO220" s="91"/>
      <c r="AP220" s="78"/>
      <c r="AQ220" s="44">
        <f t="shared" si="515"/>
        <v>0</v>
      </c>
      <c r="AR220" s="91"/>
      <c r="AS220" s="78"/>
      <c r="AT220" s="44">
        <f t="shared" si="516"/>
        <v>0</v>
      </c>
      <c r="AU220" s="91"/>
      <c r="AV220" s="78"/>
      <c r="AW220" s="44">
        <f t="shared" si="517"/>
        <v>0</v>
      </c>
      <c r="AX220" s="91"/>
      <c r="AY220" s="78"/>
      <c r="AZ220" s="44">
        <f t="shared" si="518"/>
        <v>0</v>
      </c>
      <c r="BA220" s="91"/>
      <c r="BB220" s="78"/>
      <c r="BC220" s="44">
        <f t="shared" si="519"/>
        <v>0</v>
      </c>
      <c r="BD220" s="91"/>
      <c r="BE220" s="78"/>
      <c r="BF220" s="44">
        <f t="shared" si="520"/>
        <v>0</v>
      </c>
      <c r="BG220" s="91"/>
      <c r="BH220" s="78"/>
      <c r="BI220" s="44">
        <f t="shared" si="521"/>
        <v>0</v>
      </c>
      <c r="BJ220" s="91"/>
      <c r="BK220" s="78"/>
      <c r="BL220" s="44">
        <f t="shared" si="522"/>
        <v>0</v>
      </c>
      <c r="BM220" s="105"/>
      <c r="BN220" s="78"/>
      <c r="BO220" s="44">
        <f t="shared" si="523"/>
        <v>0</v>
      </c>
      <c r="BP220" s="91"/>
      <c r="BQ220" s="78"/>
      <c r="BR220" s="44">
        <f>SUM(BP220:BQ220)</f>
        <v>0</v>
      </c>
      <c r="BS220" s="91"/>
      <c r="BT220" s="78"/>
      <c r="BU220" s="44">
        <f>SUM(BS220:BT220)</f>
        <v>0</v>
      </c>
      <c r="BV220" s="91"/>
      <c r="BW220" s="78"/>
      <c r="BX220" s="44">
        <f>SUM(BV220:BW220)</f>
        <v>0</v>
      </c>
      <c r="BY220" s="43">
        <f t="shared" si="524"/>
        <v>1</v>
      </c>
      <c r="BZ220" s="91"/>
      <c r="CA220" s="78"/>
      <c r="CB220" s="101">
        <f t="shared" ref="CB220:CB245" si="528">SUM(BZ220:CA220)</f>
        <v>0</v>
      </c>
      <c r="CC220" s="91"/>
      <c r="CD220" s="78"/>
      <c r="CE220" s="81"/>
      <c r="CF220" s="11">
        <f t="shared" si="525"/>
        <v>0</v>
      </c>
      <c r="CG220" s="91"/>
      <c r="CH220" s="78"/>
      <c r="CI220" s="101">
        <f t="shared" ref="CI220:CI245" si="529">SUM(CG220:CH220)</f>
        <v>0</v>
      </c>
      <c r="CJ220" s="136">
        <f t="shared" si="465"/>
        <v>1</v>
      </c>
    </row>
    <row r="221" spans="1:88" ht="12.75" customHeight="1" x14ac:dyDescent="0.4">
      <c r="A221" s="49" t="s">
        <v>229</v>
      </c>
      <c r="B221" s="89"/>
      <c r="C221" s="105"/>
      <c r="D221" s="78"/>
      <c r="E221" s="101">
        <f t="shared" si="526"/>
        <v>0</v>
      </c>
      <c r="F221" s="91"/>
      <c r="G221" s="78"/>
      <c r="H221" s="101">
        <f t="shared" si="527"/>
        <v>0</v>
      </c>
      <c r="I221" s="91"/>
      <c r="J221" s="78"/>
      <c r="K221" s="81"/>
      <c r="L221" s="11">
        <f t="shared" si="506"/>
        <v>0</v>
      </c>
      <c r="M221" s="91"/>
      <c r="N221" s="78"/>
      <c r="O221" s="81"/>
      <c r="P221" s="11">
        <f t="shared" si="507"/>
        <v>0</v>
      </c>
      <c r="Q221" s="91"/>
      <c r="R221" s="78"/>
      <c r="S221" s="101">
        <f t="shared" si="0"/>
        <v>0</v>
      </c>
      <c r="T221" s="91"/>
      <c r="U221" s="78"/>
      <c r="V221" s="101">
        <f t="shared" si="508"/>
        <v>0</v>
      </c>
      <c r="W221" s="91"/>
      <c r="X221" s="78"/>
      <c r="Y221" s="101">
        <f t="shared" si="509"/>
        <v>0</v>
      </c>
      <c r="Z221" s="91"/>
      <c r="AA221" s="78"/>
      <c r="AB221" s="44">
        <f t="shared" si="510"/>
        <v>0</v>
      </c>
      <c r="AC221" s="91"/>
      <c r="AD221" s="78"/>
      <c r="AE221" s="101">
        <f t="shared" si="511"/>
        <v>0</v>
      </c>
      <c r="AF221" s="91"/>
      <c r="AG221" s="78"/>
      <c r="AH221" s="44">
        <f t="shared" si="512"/>
        <v>0</v>
      </c>
      <c r="AI221" s="91"/>
      <c r="AJ221" s="78"/>
      <c r="AK221" s="44">
        <f t="shared" si="513"/>
        <v>0</v>
      </c>
      <c r="AL221" s="91"/>
      <c r="AM221" s="78"/>
      <c r="AN221" s="101">
        <f t="shared" si="514"/>
        <v>0</v>
      </c>
      <c r="AO221" s="91"/>
      <c r="AP221" s="78"/>
      <c r="AQ221" s="44">
        <f t="shared" si="515"/>
        <v>0</v>
      </c>
      <c r="AR221" s="91"/>
      <c r="AS221" s="78"/>
      <c r="AT221" s="44">
        <f t="shared" si="516"/>
        <v>0</v>
      </c>
      <c r="AU221" s="91"/>
      <c r="AV221" s="78"/>
      <c r="AW221" s="44">
        <f t="shared" si="517"/>
        <v>0</v>
      </c>
      <c r="AX221" s="91">
        <v>1</v>
      </c>
      <c r="AY221" s="78"/>
      <c r="AZ221" s="44">
        <f t="shared" si="518"/>
        <v>1</v>
      </c>
      <c r="BA221" s="91"/>
      <c r="BB221" s="78"/>
      <c r="BC221" s="44">
        <f t="shared" si="519"/>
        <v>0</v>
      </c>
      <c r="BD221" s="91"/>
      <c r="BE221" s="78"/>
      <c r="BF221" s="44">
        <f t="shared" si="520"/>
        <v>0</v>
      </c>
      <c r="BG221" s="91"/>
      <c r="BH221" s="78"/>
      <c r="BI221" s="44">
        <f t="shared" si="521"/>
        <v>0</v>
      </c>
      <c r="BJ221" s="91"/>
      <c r="BK221" s="78"/>
      <c r="BL221" s="44">
        <f t="shared" si="522"/>
        <v>0</v>
      </c>
      <c r="BM221" s="105"/>
      <c r="BN221" s="78"/>
      <c r="BO221" s="44">
        <f t="shared" si="523"/>
        <v>0</v>
      </c>
      <c r="BP221" s="91"/>
      <c r="BQ221" s="78"/>
      <c r="BR221" s="44">
        <f t="shared" ref="BR221:BR222" si="530">SUM(BP221:BQ221)</f>
        <v>0</v>
      </c>
      <c r="BS221" s="91"/>
      <c r="BT221" s="78"/>
      <c r="BU221" s="44">
        <f t="shared" ref="BU221:BU222" si="531">SUM(BS221:BT221)</f>
        <v>0</v>
      </c>
      <c r="BV221" s="91"/>
      <c r="BW221" s="78"/>
      <c r="BX221" s="44">
        <f t="shared" ref="BX221:BX222" si="532">SUM(BV221:BW221)</f>
        <v>0</v>
      </c>
      <c r="BY221" s="43">
        <f t="shared" si="524"/>
        <v>1</v>
      </c>
      <c r="BZ221" s="91"/>
      <c r="CA221" s="78"/>
      <c r="CB221" s="101">
        <f t="shared" si="528"/>
        <v>0</v>
      </c>
      <c r="CC221" s="91"/>
      <c r="CD221" s="78"/>
      <c r="CE221" s="81"/>
      <c r="CF221" s="11">
        <f t="shared" si="525"/>
        <v>0</v>
      </c>
      <c r="CG221" s="91"/>
      <c r="CH221" s="78"/>
      <c r="CI221" s="101">
        <f t="shared" si="529"/>
        <v>0</v>
      </c>
      <c r="CJ221" s="136">
        <f t="shared" si="465"/>
        <v>1</v>
      </c>
    </row>
    <row r="222" spans="1:88" x14ac:dyDescent="0.4">
      <c r="A222" s="50" t="s">
        <v>201</v>
      </c>
      <c r="B222" s="47"/>
      <c r="C222" s="105"/>
      <c r="D222" s="78"/>
      <c r="E222" s="101">
        <f t="shared" si="526"/>
        <v>0</v>
      </c>
      <c r="F222" s="91"/>
      <c r="G222" s="78"/>
      <c r="H222" s="101">
        <f t="shared" si="527"/>
        <v>0</v>
      </c>
      <c r="I222" s="91"/>
      <c r="J222" s="78"/>
      <c r="K222" s="81"/>
      <c r="L222" s="11">
        <f t="shared" si="506"/>
        <v>0</v>
      </c>
      <c r="M222" s="91"/>
      <c r="N222" s="78"/>
      <c r="O222" s="81"/>
      <c r="P222" s="11">
        <f t="shared" si="507"/>
        <v>0</v>
      </c>
      <c r="Q222" s="91"/>
      <c r="R222" s="78"/>
      <c r="S222" s="101">
        <f t="shared" si="0"/>
        <v>0</v>
      </c>
      <c r="T222" s="91"/>
      <c r="U222" s="78"/>
      <c r="V222" s="101">
        <f t="shared" si="508"/>
        <v>0</v>
      </c>
      <c r="W222" s="91"/>
      <c r="X222" s="78"/>
      <c r="Y222" s="101">
        <f t="shared" si="509"/>
        <v>0</v>
      </c>
      <c r="Z222" s="91"/>
      <c r="AA222" s="78"/>
      <c r="AB222" s="44">
        <f t="shared" si="510"/>
        <v>0</v>
      </c>
      <c r="AC222" s="91"/>
      <c r="AD222" s="78"/>
      <c r="AE222" s="101">
        <f t="shared" si="511"/>
        <v>0</v>
      </c>
      <c r="AF222" s="91"/>
      <c r="AG222" s="78"/>
      <c r="AH222" s="44">
        <f t="shared" si="512"/>
        <v>0</v>
      </c>
      <c r="AI222" s="91"/>
      <c r="AJ222" s="78"/>
      <c r="AK222" s="44">
        <f t="shared" si="513"/>
        <v>0</v>
      </c>
      <c r="AL222" s="91"/>
      <c r="AM222" s="78"/>
      <c r="AN222" s="101">
        <f t="shared" si="514"/>
        <v>0</v>
      </c>
      <c r="AO222" s="91"/>
      <c r="AP222" s="78"/>
      <c r="AQ222" s="44">
        <f t="shared" si="515"/>
        <v>0</v>
      </c>
      <c r="AR222" s="91"/>
      <c r="AS222" s="78"/>
      <c r="AT222" s="44">
        <f t="shared" si="516"/>
        <v>0</v>
      </c>
      <c r="AU222" s="91"/>
      <c r="AV222" s="78"/>
      <c r="AW222" s="44">
        <f t="shared" si="517"/>
        <v>0</v>
      </c>
      <c r="AX222" s="91"/>
      <c r="AY222" s="78"/>
      <c r="AZ222" s="44">
        <f t="shared" si="518"/>
        <v>0</v>
      </c>
      <c r="BA222" s="91"/>
      <c r="BB222" s="78">
        <v>1</v>
      </c>
      <c r="BC222" s="44">
        <f t="shared" si="519"/>
        <v>1</v>
      </c>
      <c r="BD222" s="91"/>
      <c r="BE222" s="78"/>
      <c r="BF222" s="44">
        <f t="shared" si="520"/>
        <v>0</v>
      </c>
      <c r="BG222" s="91"/>
      <c r="BH222" s="78"/>
      <c r="BI222" s="44">
        <f t="shared" si="521"/>
        <v>0</v>
      </c>
      <c r="BJ222" s="91"/>
      <c r="BK222" s="78"/>
      <c r="BL222" s="44">
        <f t="shared" si="522"/>
        <v>0</v>
      </c>
      <c r="BM222" s="105"/>
      <c r="BN222" s="78"/>
      <c r="BO222" s="44">
        <f t="shared" si="523"/>
        <v>0</v>
      </c>
      <c r="BP222" s="91"/>
      <c r="BQ222" s="78"/>
      <c r="BR222" s="44">
        <f t="shared" si="530"/>
        <v>0</v>
      </c>
      <c r="BS222" s="91"/>
      <c r="BT222" s="78"/>
      <c r="BU222" s="44">
        <f t="shared" si="531"/>
        <v>0</v>
      </c>
      <c r="BV222" s="91"/>
      <c r="BW222" s="78"/>
      <c r="BX222" s="44">
        <f t="shared" si="532"/>
        <v>0</v>
      </c>
      <c r="BY222" s="43">
        <f t="shared" si="524"/>
        <v>1</v>
      </c>
      <c r="BZ222" s="91"/>
      <c r="CA222" s="78"/>
      <c r="CB222" s="101">
        <f t="shared" si="528"/>
        <v>0</v>
      </c>
      <c r="CC222" s="91"/>
      <c r="CD222" s="78"/>
      <c r="CE222" s="81"/>
      <c r="CF222" s="11">
        <f t="shared" si="525"/>
        <v>0</v>
      </c>
      <c r="CG222" s="91"/>
      <c r="CH222" s="78"/>
      <c r="CI222" s="101">
        <f t="shared" si="529"/>
        <v>0</v>
      </c>
      <c r="CJ222" s="136">
        <f t="shared" si="465"/>
        <v>1</v>
      </c>
    </row>
    <row r="223" spans="1:88" x14ac:dyDescent="0.4">
      <c r="A223" s="50" t="s">
        <v>230</v>
      </c>
      <c r="B223" s="47"/>
      <c r="C223" s="105"/>
      <c r="D223" s="78"/>
      <c r="E223" s="101">
        <f t="shared" ref="E223:E245" si="533">SUM(C223:D223)</f>
        <v>0</v>
      </c>
      <c r="F223" s="91"/>
      <c r="G223" s="78"/>
      <c r="H223" s="101">
        <f t="shared" ref="H223:H245" si="534">SUM(F223:G223)</f>
        <v>0</v>
      </c>
      <c r="I223" s="91"/>
      <c r="J223" s="78">
        <v>1</v>
      </c>
      <c r="K223" s="81"/>
      <c r="L223" s="11">
        <f t="shared" si="506"/>
        <v>1</v>
      </c>
      <c r="M223" s="91"/>
      <c r="N223" s="78"/>
      <c r="O223" s="81"/>
      <c r="P223" s="11">
        <f t="shared" si="507"/>
        <v>0</v>
      </c>
      <c r="Q223" s="91"/>
      <c r="R223" s="78"/>
      <c r="S223" s="101">
        <f t="shared" ref="S223:S245" si="535">SUM(Q223:R223)</f>
        <v>0</v>
      </c>
      <c r="T223" s="91"/>
      <c r="U223" s="78"/>
      <c r="V223" s="101">
        <f t="shared" ref="V223:V245" si="536">SUM(T223:U223)</f>
        <v>0</v>
      </c>
      <c r="W223" s="91"/>
      <c r="X223" s="78"/>
      <c r="Y223" s="101">
        <f t="shared" ref="Y223:Y245" si="537">SUM(W223:X223)</f>
        <v>0</v>
      </c>
      <c r="Z223" s="91"/>
      <c r="AA223" s="78"/>
      <c r="AB223" s="44">
        <f t="shared" ref="AB223:AB245" si="538">SUM(Z223:AA223)</f>
        <v>0</v>
      </c>
      <c r="AC223" s="91"/>
      <c r="AD223" s="78"/>
      <c r="AE223" s="101">
        <f t="shared" ref="AE223:AE245" si="539">SUM(AC223:AD223)</f>
        <v>0</v>
      </c>
      <c r="AF223" s="91"/>
      <c r="AG223" s="78"/>
      <c r="AH223" s="44">
        <f t="shared" ref="AH223:AH245" si="540">SUM(AF223:AG223)</f>
        <v>0</v>
      </c>
      <c r="AI223" s="91"/>
      <c r="AJ223" s="78"/>
      <c r="AK223" s="44">
        <f t="shared" ref="AK223:AK245" si="541">SUM(AI223:AJ223)</f>
        <v>0</v>
      </c>
      <c r="AL223" s="91"/>
      <c r="AM223" s="78"/>
      <c r="AN223" s="101">
        <f t="shared" ref="AN223:AN245" si="542">SUM(AL223:AM223)</f>
        <v>0</v>
      </c>
      <c r="AO223" s="91"/>
      <c r="AP223" s="78"/>
      <c r="AQ223" s="44">
        <f t="shared" ref="AQ223:AQ245" si="543">SUM(AO223:AP223)</f>
        <v>0</v>
      </c>
      <c r="AR223" s="91"/>
      <c r="AS223" s="78"/>
      <c r="AT223" s="44">
        <f t="shared" ref="AT223:AT245" si="544">SUM(AR223:AS223)</f>
        <v>0</v>
      </c>
      <c r="AU223" s="91"/>
      <c r="AV223" s="78"/>
      <c r="AW223" s="44">
        <f t="shared" ref="AW223:AW245" si="545">SUM(AU223:AV223)</f>
        <v>0</v>
      </c>
      <c r="AX223" s="91"/>
      <c r="AY223" s="78"/>
      <c r="AZ223" s="44">
        <f t="shared" ref="AZ223:AZ245" si="546">SUM(AX223:AY223)</f>
        <v>0</v>
      </c>
      <c r="BA223" s="91"/>
      <c r="BB223" s="78"/>
      <c r="BC223" s="44">
        <f t="shared" ref="BC223:BC245" si="547">SUM(BA223:BB223)</f>
        <v>0</v>
      </c>
      <c r="BD223" s="91"/>
      <c r="BE223" s="78"/>
      <c r="BF223" s="44">
        <f t="shared" ref="BF223:BF245" si="548">SUM(BD223:BE223)</f>
        <v>0</v>
      </c>
      <c r="BG223" s="91"/>
      <c r="BH223" s="78"/>
      <c r="BI223" s="44">
        <f t="shared" ref="BI223:BI245" si="549">SUM(BG223:BH223)</f>
        <v>0</v>
      </c>
      <c r="BJ223" s="91"/>
      <c r="BK223" s="78"/>
      <c r="BL223" s="44">
        <f t="shared" ref="BL223:BL245" si="550">SUM(BJ223:BK223)</f>
        <v>0</v>
      </c>
      <c r="BM223" s="105"/>
      <c r="BN223" s="78"/>
      <c r="BO223" s="44">
        <f t="shared" si="523"/>
        <v>0</v>
      </c>
      <c r="BP223" s="91"/>
      <c r="BQ223" s="78"/>
      <c r="BR223" s="44">
        <f t="shared" ref="BR223:BR245" si="551">SUM(BP223:BQ223)</f>
        <v>0</v>
      </c>
      <c r="BS223" s="91"/>
      <c r="BT223" s="78"/>
      <c r="BU223" s="44">
        <f t="shared" ref="BU223:BU245" si="552">SUM(BS223:BT223)</f>
        <v>0</v>
      </c>
      <c r="BV223" s="91"/>
      <c r="BW223" s="78"/>
      <c r="BX223" s="44">
        <f t="shared" ref="BX223:BX245" si="553">SUM(BV223:BW223)</f>
        <v>0</v>
      </c>
      <c r="BY223" s="43">
        <f t="shared" si="524"/>
        <v>1</v>
      </c>
      <c r="BZ223" s="91"/>
      <c r="CA223" s="78"/>
      <c r="CB223" s="101">
        <f t="shared" si="528"/>
        <v>0</v>
      </c>
      <c r="CC223" s="91"/>
      <c r="CD223" s="78"/>
      <c r="CE223" s="81"/>
      <c r="CF223" s="11">
        <f t="shared" si="525"/>
        <v>0</v>
      </c>
      <c r="CG223" s="91"/>
      <c r="CH223" s="78"/>
      <c r="CI223" s="101">
        <f t="shared" si="529"/>
        <v>0</v>
      </c>
      <c r="CJ223" s="136">
        <f t="shared" si="465"/>
        <v>1</v>
      </c>
    </row>
    <row r="224" spans="1:88" x14ac:dyDescent="0.4">
      <c r="A224" s="50" t="s">
        <v>204</v>
      </c>
      <c r="B224" s="47"/>
      <c r="C224" s="105"/>
      <c r="D224" s="78"/>
      <c r="E224" s="101">
        <f t="shared" si="533"/>
        <v>0</v>
      </c>
      <c r="F224" s="91"/>
      <c r="G224" s="78"/>
      <c r="H224" s="101">
        <f t="shared" si="534"/>
        <v>0</v>
      </c>
      <c r="I224" s="91"/>
      <c r="J224" s="78">
        <v>1</v>
      </c>
      <c r="K224" s="81"/>
      <c r="L224" s="11">
        <f t="shared" si="506"/>
        <v>1</v>
      </c>
      <c r="M224" s="91"/>
      <c r="N224" s="78"/>
      <c r="O224" s="81"/>
      <c r="P224" s="11">
        <f t="shared" si="507"/>
        <v>0</v>
      </c>
      <c r="Q224" s="91"/>
      <c r="R224" s="78"/>
      <c r="S224" s="101">
        <f t="shared" si="535"/>
        <v>0</v>
      </c>
      <c r="T224" s="91"/>
      <c r="U224" s="78"/>
      <c r="V224" s="101">
        <f t="shared" si="536"/>
        <v>0</v>
      </c>
      <c r="W224" s="91"/>
      <c r="X224" s="78"/>
      <c r="Y224" s="101">
        <f t="shared" si="537"/>
        <v>0</v>
      </c>
      <c r="Z224" s="91"/>
      <c r="AA224" s="78"/>
      <c r="AB224" s="44">
        <f t="shared" si="538"/>
        <v>0</v>
      </c>
      <c r="AC224" s="91"/>
      <c r="AD224" s="78"/>
      <c r="AE224" s="101">
        <f t="shared" si="539"/>
        <v>0</v>
      </c>
      <c r="AF224" s="91"/>
      <c r="AG224" s="78"/>
      <c r="AH224" s="44">
        <f t="shared" si="540"/>
        <v>0</v>
      </c>
      <c r="AI224" s="91"/>
      <c r="AJ224" s="78"/>
      <c r="AK224" s="44">
        <f t="shared" si="541"/>
        <v>0</v>
      </c>
      <c r="AL224" s="91"/>
      <c r="AM224" s="78"/>
      <c r="AN224" s="101">
        <f t="shared" si="542"/>
        <v>0</v>
      </c>
      <c r="AO224" s="91"/>
      <c r="AP224" s="78"/>
      <c r="AQ224" s="44">
        <f t="shared" si="543"/>
        <v>0</v>
      </c>
      <c r="AR224" s="91"/>
      <c r="AS224" s="78"/>
      <c r="AT224" s="44">
        <f t="shared" si="544"/>
        <v>0</v>
      </c>
      <c r="AU224" s="91"/>
      <c r="AV224" s="78"/>
      <c r="AW224" s="44">
        <f t="shared" si="545"/>
        <v>0</v>
      </c>
      <c r="AX224" s="91"/>
      <c r="AY224" s="78"/>
      <c r="AZ224" s="44">
        <f t="shared" si="546"/>
        <v>0</v>
      </c>
      <c r="BA224" s="91"/>
      <c r="BB224" s="78"/>
      <c r="BC224" s="44">
        <f t="shared" si="547"/>
        <v>0</v>
      </c>
      <c r="BD224" s="91"/>
      <c r="BE224" s="78"/>
      <c r="BF224" s="44">
        <f t="shared" si="548"/>
        <v>0</v>
      </c>
      <c r="BG224" s="91"/>
      <c r="BH224" s="78"/>
      <c r="BI224" s="44">
        <f t="shared" si="549"/>
        <v>0</v>
      </c>
      <c r="BJ224" s="91"/>
      <c r="BK224" s="78"/>
      <c r="BL224" s="44">
        <f t="shared" si="550"/>
        <v>0</v>
      </c>
      <c r="BM224" s="105"/>
      <c r="BN224" s="78"/>
      <c r="BO224" s="44">
        <f t="shared" si="523"/>
        <v>0</v>
      </c>
      <c r="BP224" s="91"/>
      <c r="BQ224" s="78"/>
      <c r="BR224" s="44">
        <f t="shared" si="551"/>
        <v>0</v>
      </c>
      <c r="BS224" s="91"/>
      <c r="BT224" s="78"/>
      <c r="BU224" s="44">
        <f t="shared" si="552"/>
        <v>0</v>
      </c>
      <c r="BV224" s="91"/>
      <c r="BW224" s="78"/>
      <c r="BX224" s="44">
        <f t="shared" si="553"/>
        <v>0</v>
      </c>
      <c r="BY224" s="43">
        <f t="shared" si="524"/>
        <v>1</v>
      </c>
      <c r="BZ224" s="91"/>
      <c r="CA224" s="78"/>
      <c r="CB224" s="101">
        <f t="shared" si="528"/>
        <v>0</v>
      </c>
      <c r="CC224" s="91"/>
      <c r="CD224" s="78"/>
      <c r="CE224" s="81"/>
      <c r="CF224" s="11">
        <f t="shared" si="525"/>
        <v>0</v>
      </c>
      <c r="CG224" s="91"/>
      <c r="CH224" s="78"/>
      <c r="CI224" s="101">
        <f t="shared" si="529"/>
        <v>0</v>
      </c>
      <c r="CJ224" s="136">
        <f t="shared" si="465"/>
        <v>1</v>
      </c>
    </row>
    <row r="225" spans="1:88" x14ac:dyDescent="0.4">
      <c r="A225" s="50" t="s">
        <v>231</v>
      </c>
      <c r="B225" s="47"/>
      <c r="C225" s="105"/>
      <c r="D225" s="78"/>
      <c r="E225" s="101">
        <f t="shared" si="533"/>
        <v>0</v>
      </c>
      <c r="F225" s="91"/>
      <c r="G225" s="78"/>
      <c r="H225" s="101">
        <f t="shared" si="534"/>
        <v>0</v>
      </c>
      <c r="I225" s="91"/>
      <c r="J225" s="78"/>
      <c r="K225" s="81"/>
      <c r="L225" s="11">
        <f t="shared" si="506"/>
        <v>0</v>
      </c>
      <c r="M225" s="91"/>
      <c r="N225" s="78"/>
      <c r="O225" s="81"/>
      <c r="P225" s="11">
        <f t="shared" si="507"/>
        <v>0</v>
      </c>
      <c r="Q225" s="91"/>
      <c r="R225" s="78"/>
      <c r="S225" s="101">
        <f t="shared" si="535"/>
        <v>0</v>
      </c>
      <c r="T225" s="91"/>
      <c r="U225" s="78"/>
      <c r="V225" s="101">
        <f t="shared" si="536"/>
        <v>0</v>
      </c>
      <c r="W225" s="91"/>
      <c r="X225" s="78"/>
      <c r="Y225" s="101">
        <f t="shared" si="537"/>
        <v>0</v>
      </c>
      <c r="Z225" s="91"/>
      <c r="AA225" s="78"/>
      <c r="AB225" s="44">
        <f t="shared" si="538"/>
        <v>0</v>
      </c>
      <c r="AC225" s="91"/>
      <c r="AD225" s="78"/>
      <c r="AE225" s="101">
        <f t="shared" si="539"/>
        <v>0</v>
      </c>
      <c r="AF225" s="91"/>
      <c r="AG225" s="78"/>
      <c r="AH225" s="44">
        <f t="shared" si="540"/>
        <v>0</v>
      </c>
      <c r="AI225" s="91"/>
      <c r="AJ225" s="78"/>
      <c r="AK225" s="44">
        <f t="shared" si="541"/>
        <v>0</v>
      </c>
      <c r="AL225" s="91"/>
      <c r="AM225" s="78">
        <v>2</v>
      </c>
      <c r="AN225" s="101">
        <f t="shared" si="542"/>
        <v>2</v>
      </c>
      <c r="AO225" s="91"/>
      <c r="AP225" s="78"/>
      <c r="AQ225" s="44">
        <f t="shared" si="543"/>
        <v>0</v>
      </c>
      <c r="AR225" s="91"/>
      <c r="AS225" s="78"/>
      <c r="AT225" s="44">
        <f t="shared" si="544"/>
        <v>0</v>
      </c>
      <c r="AU225" s="91"/>
      <c r="AV225" s="78"/>
      <c r="AW225" s="44">
        <f t="shared" si="545"/>
        <v>0</v>
      </c>
      <c r="AX225" s="91"/>
      <c r="AY225" s="78"/>
      <c r="AZ225" s="44">
        <f t="shared" si="546"/>
        <v>0</v>
      </c>
      <c r="BA225" s="91"/>
      <c r="BB225" s="78"/>
      <c r="BC225" s="44">
        <f t="shared" si="547"/>
        <v>0</v>
      </c>
      <c r="BD225" s="91"/>
      <c r="BE225" s="78"/>
      <c r="BF225" s="44">
        <f t="shared" si="548"/>
        <v>0</v>
      </c>
      <c r="BG225" s="91"/>
      <c r="BH225" s="78"/>
      <c r="BI225" s="44">
        <f t="shared" si="549"/>
        <v>0</v>
      </c>
      <c r="BJ225" s="91"/>
      <c r="BK225" s="78"/>
      <c r="BL225" s="44">
        <f t="shared" si="550"/>
        <v>0</v>
      </c>
      <c r="BM225" s="105"/>
      <c r="BN225" s="78"/>
      <c r="BO225" s="44">
        <f t="shared" si="523"/>
        <v>0</v>
      </c>
      <c r="BP225" s="91"/>
      <c r="BQ225" s="78"/>
      <c r="BR225" s="44">
        <f t="shared" si="551"/>
        <v>0</v>
      </c>
      <c r="BS225" s="91"/>
      <c r="BT225" s="78"/>
      <c r="BU225" s="44">
        <f t="shared" si="552"/>
        <v>0</v>
      </c>
      <c r="BV225" s="91"/>
      <c r="BW225" s="78"/>
      <c r="BX225" s="44">
        <f t="shared" si="553"/>
        <v>0</v>
      </c>
      <c r="BY225" s="43">
        <f t="shared" si="524"/>
        <v>2</v>
      </c>
      <c r="BZ225" s="91"/>
      <c r="CA225" s="78"/>
      <c r="CB225" s="101">
        <f t="shared" si="528"/>
        <v>0</v>
      </c>
      <c r="CC225" s="91"/>
      <c r="CD225" s="78"/>
      <c r="CE225" s="81"/>
      <c r="CF225" s="11">
        <f t="shared" si="525"/>
        <v>0</v>
      </c>
      <c r="CG225" s="91"/>
      <c r="CH225" s="78"/>
      <c r="CI225" s="101">
        <f t="shared" si="529"/>
        <v>0</v>
      </c>
      <c r="CJ225" s="136">
        <f t="shared" si="465"/>
        <v>2</v>
      </c>
    </row>
    <row r="226" spans="1:88" x14ac:dyDescent="0.4">
      <c r="A226" s="50" t="s">
        <v>232</v>
      </c>
      <c r="B226" s="47"/>
      <c r="C226" s="105"/>
      <c r="D226" s="78"/>
      <c r="E226" s="101">
        <f t="shared" si="533"/>
        <v>0</v>
      </c>
      <c r="F226" s="91"/>
      <c r="G226" s="78"/>
      <c r="H226" s="101">
        <f t="shared" si="534"/>
        <v>0</v>
      </c>
      <c r="I226" s="91"/>
      <c r="J226" s="78"/>
      <c r="K226" s="81"/>
      <c r="L226" s="11">
        <f t="shared" si="506"/>
        <v>0</v>
      </c>
      <c r="M226" s="91"/>
      <c r="N226" s="78"/>
      <c r="O226" s="81"/>
      <c r="P226" s="11">
        <f t="shared" si="507"/>
        <v>0</v>
      </c>
      <c r="Q226" s="91"/>
      <c r="R226" s="78"/>
      <c r="S226" s="101">
        <f t="shared" si="535"/>
        <v>0</v>
      </c>
      <c r="T226" s="91"/>
      <c r="U226" s="78"/>
      <c r="V226" s="101">
        <f t="shared" si="536"/>
        <v>0</v>
      </c>
      <c r="W226" s="91"/>
      <c r="X226" s="78"/>
      <c r="Y226" s="101">
        <f t="shared" si="537"/>
        <v>0</v>
      </c>
      <c r="Z226" s="91"/>
      <c r="AA226" s="78"/>
      <c r="AB226" s="44">
        <f t="shared" si="538"/>
        <v>0</v>
      </c>
      <c r="AC226" s="91"/>
      <c r="AD226" s="78"/>
      <c r="AE226" s="101">
        <f t="shared" si="539"/>
        <v>0</v>
      </c>
      <c r="AF226" s="91"/>
      <c r="AG226" s="78"/>
      <c r="AH226" s="44">
        <f t="shared" si="540"/>
        <v>0</v>
      </c>
      <c r="AI226" s="91"/>
      <c r="AJ226" s="78"/>
      <c r="AK226" s="44">
        <f t="shared" si="541"/>
        <v>0</v>
      </c>
      <c r="AL226" s="91"/>
      <c r="AM226" s="78"/>
      <c r="AN226" s="101">
        <f t="shared" si="542"/>
        <v>0</v>
      </c>
      <c r="AO226" s="91"/>
      <c r="AP226" s="78"/>
      <c r="AQ226" s="44">
        <f t="shared" si="543"/>
        <v>0</v>
      </c>
      <c r="AR226" s="91"/>
      <c r="AS226" s="78"/>
      <c r="AT226" s="44">
        <f t="shared" si="544"/>
        <v>0</v>
      </c>
      <c r="AU226" s="91"/>
      <c r="AV226" s="78"/>
      <c r="AW226" s="44">
        <f t="shared" si="545"/>
        <v>0</v>
      </c>
      <c r="AX226" s="91"/>
      <c r="AY226" s="78">
        <v>1</v>
      </c>
      <c r="AZ226" s="44">
        <f t="shared" si="546"/>
        <v>1</v>
      </c>
      <c r="BA226" s="91"/>
      <c r="BB226" s="78"/>
      <c r="BC226" s="44">
        <f t="shared" si="547"/>
        <v>0</v>
      </c>
      <c r="BD226" s="91"/>
      <c r="BE226" s="78"/>
      <c r="BF226" s="44">
        <f t="shared" si="548"/>
        <v>0</v>
      </c>
      <c r="BG226" s="91"/>
      <c r="BH226" s="78"/>
      <c r="BI226" s="44">
        <f t="shared" si="549"/>
        <v>0</v>
      </c>
      <c r="BJ226" s="91"/>
      <c r="BK226" s="78"/>
      <c r="BL226" s="44">
        <f t="shared" si="550"/>
        <v>0</v>
      </c>
      <c r="BM226" s="105"/>
      <c r="BN226" s="78"/>
      <c r="BO226" s="44">
        <f t="shared" si="523"/>
        <v>0</v>
      </c>
      <c r="BP226" s="91"/>
      <c r="BQ226" s="78"/>
      <c r="BR226" s="44">
        <f t="shared" si="551"/>
        <v>0</v>
      </c>
      <c r="BS226" s="91"/>
      <c r="BT226" s="78"/>
      <c r="BU226" s="44">
        <f t="shared" si="552"/>
        <v>0</v>
      </c>
      <c r="BV226" s="91"/>
      <c r="BW226" s="78"/>
      <c r="BX226" s="44">
        <f t="shared" si="553"/>
        <v>0</v>
      </c>
      <c r="BY226" s="43">
        <f t="shared" si="524"/>
        <v>1</v>
      </c>
      <c r="BZ226" s="91"/>
      <c r="CA226" s="78"/>
      <c r="CB226" s="101">
        <f t="shared" si="528"/>
        <v>0</v>
      </c>
      <c r="CC226" s="91"/>
      <c r="CD226" s="78"/>
      <c r="CE226" s="81"/>
      <c r="CF226" s="11">
        <f t="shared" si="525"/>
        <v>0</v>
      </c>
      <c r="CG226" s="91"/>
      <c r="CH226" s="78"/>
      <c r="CI226" s="101">
        <f t="shared" si="529"/>
        <v>0</v>
      </c>
      <c r="CJ226" s="136">
        <f t="shared" si="465"/>
        <v>1</v>
      </c>
    </row>
    <row r="227" spans="1:88" x14ac:dyDescent="0.4">
      <c r="A227" s="50" t="s">
        <v>233</v>
      </c>
      <c r="B227" s="47"/>
      <c r="C227" s="105"/>
      <c r="D227" s="78"/>
      <c r="E227" s="101">
        <f t="shared" si="533"/>
        <v>0</v>
      </c>
      <c r="F227" s="91"/>
      <c r="G227" s="78"/>
      <c r="H227" s="101">
        <f t="shared" si="534"/>
        <v>0</v>
      </c>
      <c r="I227" s="91"/>
      <c r="J227" s="78">
        <v>1</v>
      </c>
      <c r="K227" s="81"/>
      <c r="L227" s="11">
        <f t="shared" si="506"/>
        <v>1</v>
      </c>
      <c r="M227" s="91"/>
      <c r="N227" s="78"/>
      <c r="O227" s="81"/>
      <c r="P227" s="11">
        <f t="shared" si="507"/>
        <v>0</v>
      </c>
      <c r="Q227" s="91"/>
      <c r="R227" s="78"/>
      <c r="S227" s="101">
        <f t="shared" si="535"/>
        <v>0</v>
      </c>
      <c r="T227" s="91"/>
      <c r="U227" s="78"/>
      <c r="V227" s="101">
        <f t="shared" si="536"/>
        <v>0</v>
      </c>
      <c r="W227" s="91"/>
      <c r="X227" s="78"/>
      <c r="Y227" s="101">
        <f t="shared" si="537"/>
        <v>0</v>
      </c>
      <c r="Z227" s="91"/>
      <c r="AA227" s="78"/>
      <c r="AB227" s="44">
        <f t="shared" si="538"/>
        <v>0</v>
      </c>
      <c r="AC227" s="91"/>
      <c r="AD227" s="78"/>
      <c r="AE227" s="101">
        <f t="shared" si="539"/>
        <v>0</v>
      </c>
      <c r="AF227" s="91"/>
      <c r="AG227" s="78"/>
      <c r="AH227" s="44">
        <f t="shared" si="540"/>
        <v>0</v>
      </c>
      <c r="AI227" s="91"/>
      <c r="AJ227" s="78"/>
      <c r="AK227" s="44">
        <f t="shared" si="541"/>
        <v>0</v>
      </c>
      <c r="AL227" s="91"/>
      <c r="AM227" s="78"/>
      <c r="AN227" s="101">
        <f t="shared" si="542"/>
        <v>0</v>
      </c>
      <c r="AO227" s="91"/>
      <c r="AP227" s="78"/>
      <c r="AQ227" s="44">
        <f t="shared" si="543"/>
        <v>0</v>
      </c>
      <c r="AR227" s="91"/>
      <c r="AS227" s="78"/>
      <c r="AT227" s="44">
        <f t="shared" si="544"/>
        <v>0</v>
      </c>
      <c r="AU227" s="91"/>
      <c r="AV227" s="78"/>
      <c r="AW227" s="44">
        <f t="shared" si="545"/>
        <v>0</v>
      </c>
      <c r="AX227" s="91"/>
      <c r="AY227" s="78"/>
      <c r="AZ227" s="44">
        <f t="shared" si="546"/>
        <v>0</v>
      </c>
      <c r="BA227" s="91"/>
      <c r="BB227" s="78"/>
      <c r="BC227" s="44">
        <f t="shared" si="547"/>
        <v>0</v>
      </c>
      <c r="BD227" s="91"/>
      <c r="BE227" s="78"/>
      <c r="BF227" s="44">
        <f t="shared" si="548"/>
        <v>0</v>
      </c>
      <c r="BG227" s="91"/>
      <c r="BH227" s="78"/>
      <c r="BI227" s="44">
        <f t="shared" si="549"/>
        <v>0</v>
      </c>
      <c r="BJ227" s="91"/>
      <c r="BK227" s="78"/>
      <c r="BL227" s="44">
        <f t="shared" si="550"/>
        <v>0</v>
      </c>
      <c r="BM227" s="105"/>
      <c r="BN227" s="78"/>
      <c r="BO227" s="44">
        <f t="shared" si="523"/>
        <v>0</v>
      </c>
      <c r="BP227" s="91"/>
      <c r="BQ227" s="78"/>
      <c r="BR227" s="44">
        <f t="shared" si="551"/>
        <v>0</v>
      </c>
      <c r="BS227" s="91"/>
      <c r="BT227" s="78"/>
      <c r="BU227" s="44">
        <f t="shared" si="552"/>
        <v>0</v>
      </c>
      <c r="BV227" s="91"/>
      <c r="BW227" s="78"/>
      <c r="BX227" s="44">
        <f t="shared" si="553"/>
        <v>0</v>
      </c>
      <c r="BY227" s="43">
        <f t="shared" si="524"/>
        <v>1</v>
      </c>
      <c r="BZ227" s="91"/>
      <c r="CA227" s="78"/>
      <c r="CB227" s="101">
        <f t="shared" si="528"/>
        <v>0</v>
      </c>
      <c r="CC227" s="91"/>
      <c r="CD227" s="78"/>
      <c r="CE227" s="81"/>
      <c r="CF227" s="11">
        <f t="shared" si="525"/>
        <v>0</v>
      </c>
      <c r="CG227" s="91"/>
      <c r="CH227" s="78"/>
      <c r="CI227" s="101">
        <f t="shared" si="529"/>
        <v>0</v>
      </c>
      <c r="CJ227" s="136">
        <f t="shared" si="465"/>
        <v>1</v>
      </c>
    </row>
    <row r="228" spans="1:88" x14ac:dyDescent="0.4">
      <c r="A228" s="50" t="s">
        <v>131</v>
      </c>
      <c r="B228" s="47"/>
      <c r="C228" s="105"/>
      <c r="D228" s="78"/>
      <c r="E228" s="101">
        <f t="shared" si="533"/>
        <v>0</v>
      </c>
      <c r="F228" s="91"/>
      <c r="G228" s="78"/>
      <c r="H228" s="101">
        <f t="shared" si="534"/>
        <v>0</v>
      </c>
      <c r="I228" s="91"/>
      <c r="J228" s="78">
        <v>1</v>
      </c>
      <c r="K228" s="81"/>
      <c r="L228" s="11">
        <f t="shared" si="506"/>
        <v>1</v>
      </c>
      <c r="M228" s="91"/>
      <c r="N228" s="78"/>
      <c r="O228" s="81"/>
      <c r="P228" s="11">
        <f t="shared" si="507"/>
        <v>0</v>
      </c>
      <c r="Q228" s="91"/>
      <c r="R228" s="78"/>
      <c r="S228" s="101">
        <f t="shared" si="535"/>
        <v>0</v>
      </c>
      <c r="T228" s="91"/>
      <c r="U228" s="78"/>
      <c r="V228" s="101">
        <f t="shared" si="536"/>
        <v>0</v>
      </c>
      <c r="W228" s="91"/>
      <c r="X228" s="78"/>
      <c r="Y228" s="101">
        <f t="shared" si="537"/>
        <v>0</v>
      </c>
      <c r="Z228" s="91"/>
      <c r="AA228" s="78"/>
      <c r="AB228" s="44">
        <f t="shared" si="538"/>
        <v>0</v>
      </c>
      <c r="AC228" s="91"/>
      <c r="AD228" s="78"/>
      <c r="AE228" s="101">
        <f t="shared" si="539"/>
        <v>0</v>
      </c>
      <c r="AF228" s="91"/>
      <c r="AG228" s="78"/>
      <c r="AH228" s="44">
        <f t="shared" si="540"/>
        <v>0</v>
      </c>
      <c r="AI228" s="91"/>
      <c r="AJ228" s="78"/>
      <c r="AK228" s="44">
        <f t="shared" si="541"/>
        <v>0</v>
      </c>
      <c r="AL228" s="91"/>
      <c r="AM228" s="78"/>
      <c r="AN228" s="101">
        <f t="shared" si="542"/>
        <v>0</v>
      </c>
      <c r="AO228" s="91"/>
      <c r="AP228" s="78"/>
      <c r="AQ228" s="44">
        <f t="shared" si="543"/>
        <v>0</v>
      </c>
      <c r="AR228" s="91"/>
      <c r="AS228" s="78"/>
      <c r="AT228" s="44">
        <f t="shared" si="544"/>
        <v>0</v>
      </c>
      <c r="AU228" s="91"/>
      <c r="AV228" s="78"/>
      <c r="AW228" s="44">
        <f t="shared" si="545"/>
        <v>0</v>
      </c>
      <c r="AX228" s="91"/>
      <c r="AY228" s="78"/>
      <c r="AZ228" s="44">
        <f t="shared" si="546"/>
        <v>0</v>
      </c>
      <c r="BA228" s="91"/>
      <c r="BB228" s="78"/>
      <c r="BC228" s="44">
        <f t="shared" si="547"/>
        <v>0</v>
      </c>
      <c r="BD228" s="91"/>
      <c r="BE228" s="78"/>
      <c r="BF228" s="44">
        <f t="shared" si="548"/>
        <v>0</v>
      </c>
      <c r="BG228" s="91"/>
      <c r="BH228" s="78"/>
      <c r="BI228" s="44">
        <f t="shared" si="549"/>
        <v>0</v>
      </c>
      <c r="BJ228" s="91"/>
      <c r="BK228" s="78"/>
      <c r="BL228" s="44">
        <f t="shared" si="550"/>
        <v>0</v>
      </c>
      <c r="BM228" s="105"/>
      <c r="BN228" s="78"/>
      <c r="BO228" s="44">
        <f t="shared" si="523"/>
        <v>0</v>
      </c>
      <c r="BP228" s="91"/>
      <c r="BQ228" s="78"/>
      <c r="BR228" s="44">
        <f t="shared" si="551"/>
        <v>0</v>
      </c>
      <c r="BS228" s="91"/>
      <c r="BT228" s="78"/>
      <c r="BU228" s="44">
        <f t="shared" si="552"/>
        <v>0</v>
      </c>
      <c r="BV228" s="91"/>
      <c r="BW228" s="78"/>
      <c r="BX228" s="44">
        <f t="shared" si="553"/>
        <v>0</v>
      </c>
      <c r="BY228" s="43">
        <f t="shared" si="524"/>
        <v>1</v>
      </c>
      <c r="BZ228" s="91"/>
      <c r="CA228" s="78"/>
      <c r="CB228" s="101">
        <f t="shared" si="528"/>
        <v>0</v>
      </c>
      <c r="CC228" s="91"/>
      <c r="CD228" s="78"/>
      <c r="CE228" s="81"/>
      <c r="CF228" s="11">
        <f t="shared" si="525"/>
        <v>0</v>
      </c>
      <c r="CG228" s="91"/>
      <c r="CH228" s="78"/>
      <c r="CI228" s="101">
        <f t="shared" si="529"/>
        <v>0</v>
      </c>
      <c r="CJ228" s="136">
        <f t="shared" si="465"/>
        <v>1</v>
      </c>
    </row>
    <row r="229" spans="1:88" x14ac:dyDescent="0.4">
      <c r="A229" s="50" t="s">
        <v>234</v>
      </c>
      <c r="B229" s="47"/>
      <c r="C229" s="105"/>
      <c r="D229" s="78"/>
      <c r="E229" s="101">
        <f t="shared" si="533"/>
        <v>0</v>
      </c>
      <c r="F229" s="91"/>
      <c r="G229" s="78"/>
      <c r="H229" s="101">
        <f t="shared" si="534"/>
        <v>0</v>
      </c>
      <c r="I229" s="91"/>
      <c r="J229" s="78"/>
      <c r="K229" s="81"/>
      <c r="L229" s="11">
        <f t="shared" si="506"/>
        <v>0</v>
      </c>
      <c r="M229" s="91"/>
      <c r="N229" s="78"/>
      <c r="O229" s="81"/>
      <c r="P229" s="11">
        <f t="shared" si="507"/>
        <v>0</v>
      </c>
      <c r="Q229" s="91"/>
      <c r="R229" s="78"/>
      <c r="S229" s="101">
        <f t="shared" si="535"/>
        <v>0</v>
      </c>
      <c r="T229" s="91"/>
      <c r="U229" s="78"/>
      <c r="V229" s="101">
        <f t="shared" si="536"/>
        <v>0</v>
      </c>
      <c r="W229" s="91"/>
      <c r="X229" s="78"/>
      <c r="Y229" s="101">
        <f t="shared" si="537"/>
        <v>0</v>
      </c>
      <c r="Z229" s="91"/>
      <c r="AA229" s="78"/>
      <c r="AB229" s="44">
        <f t="shared" si="538"/>
        <v>0</v>
      </c>
      <c r="AC229" s="91"/>
      <c r="AD229" s="78"/>
      <c r="AE229" s="101">
        <f t="shared" si="539"/>
        <v>0</v>
      </c>
      <c r="AF229" s="91"/>
      <c r="AG229" s="78"/>
      <c r="AH229" s="44">
        <f t="shared" si="540"/>
        <v>0</v>
      </c>
      <c r="AI229" s="91"/>
      <c r="AJ229" s="78"/>
      <c r="AK229" s="44">
        <f t="shared" si="541"/>
        <v>0</v>
      </c>
      <c r="AL229" s="91"/>
      <c r="AM229" s="78"/>
      <c r="AN229" s="101">
        <f t="shared" si="542"/>
        <v>0</v>
      </c>
      <c r="AO229" s="91"/>
      <c r="AP229" s="78"/>
      <c r="AQ229" s="44">
        <f t="shared" si="543"/>
        <v>0</v>
      </c>
      <c r="AR229" s="91"/>
      <c r="AS229" s="78"/>
      <c r="AT229" s="44">
        <f t="shared" si="544"/>
        <v>0</v>
      </c>
      <c r="AU229" s="91"/>
      <c r="AV229" s="78"/>
      <c r="AW229" s="44">
        <f t="shared" si="545"/>
        <v>0</v>
      </c>
      <c r="AX229" s="91"/>
      <c r="AY229" s="78"/>
      <c r="AZ229" s="44">
        <f t="shared" si="546"/>
        <v>0</v>
      </c>
      <c r="BA229" s="91"/>
      <c r="BB229" s="78"/>
      <c r="BC229" s="44">
        <f t="shared" si="547"/>
        <v>0</v>
      </c>
      <c r="BD229" s="91"/>
      <c r="BE229" s="78"/>
      <c r="BF229" s="44">
        <f t="shared" si="548"/>
        <v>0</v>
      </c>
      <c r="BG229" s="91"/>
      <c r="BH229" s="78"/>
      <c r="BI229" s="44">
        <f t="shared" si="549"/>
        <v>0</v>
      </c>
      <c r="BJ229" s="91"/>
      <c r="BK229" s="78">
        <v>1</v>
      </c>
      <c r="BL229" s="44">
        <f t="shared" si="550"/>
        <v>1</v>
      </c>
      <c r="BM229" s="105"/>
      <c r="BN229" s="78"/>
      <c r="BO229" s="44">
        <f t="shared" si="523"/>
        <v>0</v>
      </c>
      <c r="BP229" s="91"/>
      <c r="BQ229" s="78"/>
      <c r="BR229" s="44">
        <f t="shared" si="551"/>
        <v>0</v>
      </c>
      <c r="BS229" s="91"/>
      <c r="BT229" s="78"/>
      <c r="BU229" s="44">
        <f t="shared" si="552"/>
        <v>0</v>
      </c>
      <c r="BV229" s="91"/>
      <c r="BW229" s="78">
        <v>1</v>
      </c>
      <c r="BX229" s="44">
        <f t="shared" si="553"/>
        <v>1</v>
      </c>
      <c r="BY229" s="43">
        <f t="shared" si="524"/>
        <v>2</v>
      </c>
      <c r="BZ229" s="91"/>
      <c r="CA229" s="78"/>
      <c r="CB229" s="101">
        <f t="shared" si="528"/>
        <v>0</v>
      </c>
      <c r="CC229" s="91"/>
      <c r="CD229" s="78"/>
      <c r="CE229" s="81"/>
      <c r="CF229" s="11">
        <f t="shared" si="525"/>
        <v>0</v>
      </c>
      <c r="CG229" s="91"/>
      <c r="CH229" s="78"/>
      <c r="CI229" s="101">
        <f t="shared" si="529"/>
        <v>0</v>
      </c>
      <c r="CJ229" s="136">
        <f t="shared" si="465"/>
        <v>2</v>
      </c>
    </row>
    <row r="230" spans="1:88" x14ac:dyDescent="0.4">
      <c r="A230" s="50" t="s">
        <v>213</v>
      </c>
      <c r="B230" s="47"/>
      <c r="C230" s="105"/>
      <c r="D230" s="78"/>
      <c r="E230" s="101">
        <f t="shared" si="533"/>
        <v>0</v>
      </c>
      <c r="F230" s="91"/>
      <c r="G230" s="78"/>
      <c r="H230" s="101">
        <f t="shared" si="534"/>
        <v>0</v>
      </c>
      <c r="I230" s="91"/>
      <c r="J230" s="78"/>
      <c r="K230" s="81"/>
      <c r="L230" s="11">
        <f t="shared" si="506"/>
        <v>0</v>
      </c>
      <c r="M230" s="91"/>
      <c r="N230" s="78"/>
      <c r="O230" s="81"/>
      <c r="P230" s="11">
        <f t="shared" si="507"/>
        <v>0</v>
      </c>
      <c r="Q230" s="91"/>
      <c r="R230" s="78"/>
      <c r="S230" s="101">
        <f t="shared" si="535"/>
        <v>0</v>
      </c>
      <c r="T230" s="91"/>
      <c r="U230" s="78"/>
      <c r="V230" s="101">
        <f t="shared" si="536"/>
        <v>0</v>
      </c>
      <c r="W230" s="91"/>
      <c r="X230" s="78"/>
      <c r="Y230" s="101">
        <f t="shared" si="537"/>
        <v>0</v>
      </c>
      <c r="Z230" s="91"/>
      <c r="AA230" s="78"/>
      <c r="AB230" s="44">
        <f t="shared" si="538"/>
        <v>0</v>
      </c>
      <c r="AC230" s="91"/>
      <c r="AD230" s="78"/>
      <c r="AE230" s="101">
        <f t="shared" si="539"/>
        <v>0</v>
      </c>
      <c r="AF230" s="91"/>
      <c r="AG230" s="78"/>
      <c r="AH230" s="44">
        <f t="shared" si="540"/>
        <v>0</v>
      </c>
      <c r="AI230" s="91"/>
      <c r="AJ230" s="78"/>
      <c r="AK230" s="44">
        <f t="shared" si="541"/>
        <v>0</v>
      </c>
      <c r="AL230" s="91"/>
      <c r="AM230" s="78"/>
      <c r="AN230" s="101">
        <f t="shared" si="542"/>
        <v>0</v>
      </c>
      <c r="AO230" s="91"/>
      <c r="AP230" s="78"/>
      <c r="AQ230" s="44">
        <f t="shared" si="543"/>
        <v>0</v>
      </c>
      <c r="AR230" s="91"/>
      <c r="AS230" s="78"/>
      <c r="AT230" s="44">
        <f t="shared" si="544"/>
        <v>0</v>
      </c>
      <c r="AU230" s="91"/>
      <c r="AV230" s="78"/>
      <c r="AW230" s="44">
        <f t="shared" si="545"/>
        <v>0</v>
      </c>
      <c r="AX230" s="91"/>
      <c r="AY230" s="78"/>
      <c r="AZ230" s="44">
        <f t="shared" si="546"/>
        <v>0</v>
      </c>
      <c r="BA230" s="91"/>
      <c r="BB230" s="78"/>
      <c r="BC230" s="44">
        <f t="shared" si="547"/>
        <v>0</v>
      </c>
      <c r="BD230" s="91"/>
      <c r="BE230" s="78"/>
      <c r="BF230" s="44">
        <f t="shared" si="548"/>
        <v>0</v>
      </c>
      <c r="BG230" s="91"/>
      <c r="BH230" s="78"/>
      <c r="BI230" s="44">
        <f t="shared" si="549"/>
        <v>0</v>
      </c>
      <c r="BJ230" s="91"/>
      <c r="BK230" s="78">
        <v>1</v>
      </c>
      <c r="BL230" s="44">
        <f t="shared" si="550"/>
        <v>1</v>
      </c>
      <c r="BM230" s="105"/>
      <c r="BN230" s="78"/>
      <c r="BO230" s="44">
        <f t="shared" si="523"/>
        <v>0</v>
      </c>
      <c r="BP230" s="91"/>
      <c r="BQ230" s="78"/>
      <c r="BR230" s="44">
        <f t="shared" si="551"/>
        <v>0</v>
      </c>
      <c r="BS230" s="91"/>
      <c r="BT230" s="78"/>
      <c r="BU230" s="44">
        <f t="shared" si="552"/>
        <v>0</v>
      </c>
      <c r="BV230" s="91"/>
      <c r="BW230" s="78"/>
      <c r="BX230" s="44">
        <f t="shared" si="553"/>
        <v>0</v>
      </c>
      <c r="BY230" s="43">
        <f t="shared" si="524"/>
        <v>1</v>
      </c>
      <c r="BZ230" s="91"/>
      <c r="CA230" s="78"/>
      <c r="CB230" s="101">
        <f t="shared" si="528"/>
        <v>0</v>
      </c>
      <c r="CC230" s="91"/>
      <c r="CD230" s="78"/>
      <c r="CE230" s="81"/>
      <c r="CF230" s="11">
        <f t="shared" si="525"/>
        <v>0</v>
      </c>
      <c r="CG230" s="91"/>
      <c r="CH230" s="78"/>
      <c r="CI230" s="101">
        <f t="shared" si="529"/>
        <v>0</v>
      </c>
      <c r="CJ230" s="136">
        <f t="shared" si="465"/>
        <v>1</v>
      </c>
    </row>
    <row r="231" spans="1:88" x14ac:dyDescent="0.4">
      <c r="A231" s="50" t="s">
        <v>235</v>
      </c>
      <c r="B231" s="47"/>
      <c r="C231" s="105"/>
      <c r="D231" s="78"/>
      <c r="E231" s="101">
        <f t="shared" si="533"/>
        <v>0</v>
      </c>
      <c r="F231" s="91"/>
      <c r="G231" s="78">
        <v>1</v>
      </c>
      <c r="H231" s="101">
        <f t="shared" si="534"/>
        <v>1</v>
      </c>
      <c r="I231" s="91"/>
      <c r="J231" s="78"/>
      <c r="K231" s="81"/>
      <c r="L231" s="11">
        <f t="shared" si="506"/>
        <v>0</v>
      </c>
      <c r="M231" s="91"/>
      <c r="N231" s="78"/>
      <c r="O231" s="81"/>
      <c r="P231" s="11">
        <f t="shared" si="507"/>
        <v>0</v>
      </c>
      <c r="Q231" s="91"/>
      <c r="R231" s="78"/>
      <c r="S231" s="101">
        <f t="shared" si="535"/>
        <v>0</v>
      </c>
      <c r="T231" s="91"/>
      <c r="U231" s="78"/>
      <c r="V231" s="101">
        <f t="shared" si="536"/>
        <v>0</v>
      </c>
      <c r="W231" s="91"/>
      <c r="X231" s="78"/>
      <c r="Y231" s="101">
        <f t="shared" si="537"/>
        <v>0</v>
      </c>
      <c r="Z231" s="91"/>
      <c r="AA231" s="78"/>
      <c r="AB231" s="44">
        <f t="shared" si="538"/>
        <v>0</v>
      </c>
      <c r="AC231" s="91"/>
      <c r="AD231" s="78"/>
      <c r="AE231" s="101">
        <f t="shared" si="539"/>
        <v>0</v>
      </c>
      <c r="AF231" s="91"/>
      <c r="AG231" s="78"/>
      <c r="AH231" s="44">
        <f t="shared" si="540"/>
        <v>0</v>
      </c>
      <c r="AI231" s="91"/>
      <c r="AJ231" s="78"/>
      <c r="AK231" s="44">
        <f t="shared" si="541"/>
        <v>0</v>
      </c>
      <c r="AL231" s="91"/>
      <c r="AM231" s="78"/>
      <c r="AN231" s="101">
        <f t="shared" si="542"/>
        <v>0</v>
      </c>
      <c r="AO231" s="91"/>
      <c r="AP231" s="78"/>
      <c r="AQ231" s="44">
        <f t="shared" si="543"/>
        <v>0</v>
      </c>
      <c r="AR231" s="91"/>
      <c r="AS231" s="78"/>
      <c r="AT231" s="44">
        <f t="shared" si="544"/>
        <v>0</v>
      </c>
      <c r="AU231" s="91"/>
      <c r="AV231" s="78"/>
      <c r="AW231" s="44">
        <f t="shared" si="545"/>
        <v>0</v>
      </c>
      <c r="AX231" s="91"/>
      <c r="AY231" s="78"/>
      <c r="AZ231" s="44">
        <f t="shared" si="546"/>
        <v>0</v>
      </c>
      <c r="BA231" s="91"/>
      <c r="BB231" s="78"/>
      <c r="BC231" s="44">
        <f t="shared" si="547"/>
        <v>0</v>
      </c>
      <c r="BD231" s="91"/>
      <c r="BE231" s="78"/>
      <c r="BF231" s="44">
        <f t="shared" si="548"/>
        <v>0</v>
      </c>
      <c r="BG231" s="91"/>
      <c r="BH231" s="78"/>
      <c r="BI231" s="44">
        <f t="shared" si="549"/>
        <v>0</v>
      </c>
      <c r="BJ231" s="91"/>
      <c r="BK231" s="78"/>
      <c r="BL231" s="44">
        <f t="shared" si="550"/>
        <v>0</v>
      </c>
      <c r="BM231" s="105"/>
      <c r="BN231" s="78"/>
      <c r="BO231" s="44">
        <f t="shared" si="523"/>
        <v>0</v>
      </c>
      <c r="BP231" s="91"/>
      <c r="BQ231" s="78"/>
      <c r="BR231" s="44">
        <f t="shared" si="551"/>
        <v>0</v>
      </c>
      <c r="BS231" s="91"/>
      <c r="BT231" s="78"/>
      <c r="BU231" s="44">
        <f t="shared" si="552"/>
        <v>0</v>
      </c>
      <c r="BV231" s="91"/>
      <c r="BW231" s="78"/>
      <c r="BX231" s="44">
        <f t="shared" si="553"/>
        <v>0</v>
      </c>
      <c r="BY231" s="43">
        <f t="shared" si="524"/>
        <v>1</v>
      </c>
      <c r="BZ231" s="91"/>
      <c r="CA231" s="78"/>
      <c r="CB231" s="101">
        <f t="shared" si="528"/>
        <v>0</v>
      </c>
      <c r="CC231" s="91"/>
      <c r="CD231" s="78"/>
      <c r="CE231" s="81"/>
      <c r="CF231" s="11">
        <f t="shared" si="525"/>
        <v>0</v>
      </c>
      <c r="CG231" s="91"/>
      <c r="CH231" s="78"/>
      <c r="CI231" s="101">
        <f t="shared" si="529"/>
        <v>0</v>
      </c>
      <c r="CJ231" s="136">
        <f t="shared" si="465"/>
        <v>1</v>
      </c>
    </row>
    <row r="232" spans="1:88" x14ac:dyDescent="0.4">
      <c r="A232" s="50" t="s">
        <v>215</v>
      </c>
      <c r="B232" s="47"/>
      <c r="C232" s="105"/>
      <c r="D232" s="78"/>
      <c r="E232" s="101">
        <f t="shared" si="533"/>
        <v>0</v>
      </c>
      <c r="F232" s="91"/>
      <c r="G232" s="78"/>
      <c r="H232" s="101">
        <f t="shared" si="534"/>
        <v>0</v>
      </c>
      <c r="I232" s="91"/>
      <c r="J232" s="78">
        <v>1</v>
      </c>
      <c r="K232" s="81"/>
      <c r="L232" s="11">
        <f t="shared" si="506"/>
        <v>1</v>
      </c>
      <c r="M232" s="91"/>
      <c r="N232" s="78"/>
      <c r="O232" s="81"/>
      <c r="P232" s="11">
        <f t="shared" si="507"/>
        <v>0</v>
      </c>
      <c r="Q232" s="91"/>
      <c r="R232" s="78"/>
      <c r="S232" s="101">
        <f t="shared" si="535"/>
        <v>0</v>
      </c>
      <c r="T232" s="91"/>
      <c r="U232" s="78"/>
      <c r="V232" s="101">
        <f t="shared" si="536"/>
        <v>0</v>
      </c>
      <c r="W232" s="91"/>
      <c r="X232" s="78"/>
      <c r="Y232" s="101">
        <f t="shared" si="537"/>
        <v>0</v>
      </c>
      <c r="Z232" s="91"/>
      <c r="AA232" s="78"/>
      <c r="AB232" s="44">
        <f t="shared" si="538"/>
        <v>0</v>
      </c>
      <c r="AC232" s="91"/>
      <c r="AD232" s="78"/>
      <c r="AE232" s="101">
        <f t="shared" si="539"/>
        <v>0</v>
      </c>
      <c r="AF232" s="91"/>
      <c r="AG232" s="78"/>
      <c r="AH232" s="44">
        <f t="shared" si="540"/>
        <v>0</v>
      </c>
      <c r="AI232" s="91"/>
      <c r="AJ232" s="78"/>
      <c r="AK232" s="44">
        <f t="shared" si="541"/>
        <v>0</v>
      </c>
      <c r="AL232" s="91"/>
      <c r="AM232" s="78"/>
      <c r="AN232" s="101">
        <f t="shared" si="542"/>
        <v>0</v>
      </c>
      <c r="AO232" s="91"/>
      <c r="AP232" s="78"/>
      <c r="AQ232" s="44">
        <f t="shared" si="543"/>
        <v>0</v>
      </c>
      <c r="AR232" s="91"/>
      <c r="AS232" s="78"/>
      <c r="AT232" s="44">
        <f t="shared" si="544"/>
        <v>0</v>
      </c>
      <c r="AU232" s="91"/>
      <c r="AV232" s="78"/>
      <c r="AW232" s="44">
        <f t="shared" si="545"/>
        <v>0</v>
      </c>
      <c r="AX232" s="91"/>
      <c r="AY232" s="78"/>
      <c r="AZ232" s="44">
        <f t="shared" si="546"/>
        <v>0</v>
      </c>
      <c r="BA232" s="91"/>
      <c r="BB232" s="78"/>
      <c r="BC232" s="44">
        <f t="shared" si="547"/>
        <v>0</v>
      </c>
      <c r="BD232" s="91"/>
      <c r="BE232" s="78"/>
      <c r="BF232" s="44">
        <f t="shared" si="548"/>
        <v>0</v>
      </c>
      <c r="BG232" s="91"/>
      <c r="BH232" s="78"/>
      <c r="BI232" s="44">
        <f t="shared" si="549"/>
        <v>0</v>
      </c>
      <c r="BJ232" s="91"/>
      <c r="BK232" s="78"/>
      <c r="BL232" s="44">
        <f t="shared" si="550"/>
        <v>0</v>
      </c>
      <c r="BM232" s="105"/>
      <c r="BN232" s="78"/>
      <c r="BO232" s="44">
        <f t="shared" si="523"/>
        <v>0</v>
      </c>
      <c r="BP232" s="91"/>
      <c r="BQ232" s="78"/>
      <c r="BR232" s="44">
        <f t="shared" si="551"/>
        <v>0</v>
      </c>
      <c r="BS232" s="91"/>
      <c r="BT232" s="78"/>
      <c r="BU232" s="44">
        <f t="shared" si="552"/>
        <v>0</v>
      </c>
      <c r="BV232" s="91"/>
      <c r="BW232" s="78"/>
      <c r="BX232" s="44">
        <f t="shared" si="553"/>
        <v>0</v>
      </c>
      <c r="BY232" s="43">
        <f t="shared" si="524"/>
        <v>1</v>
      </c>
      <c r="BZ232" s="91"/>
      <c r="CA232" s="78"/>
      <c r="CB232" s="101">
        <f t="shared" si="528"/>
        <v>0</v>
      </c>
      <c r="CC232" s="91"/>
      <c r="CD232" s="78"/>
      <c r="CE232" s="81"/>
      <c r="CF232" s="11">
        <f t="shared" si="525"/>
        <v>0</v>
      </c>
      <c r="CG232" s="91"/>
      <c r="CH232" s="78"/>
      <c r="CI232" s="101">
        <f t="shared" si="529"/>
        <v>0</v>
      </c>
      <c r="CJ232" s="136">
        <f t="shared" si="465"/>
        <v>1</v>
      </c>
    </row>
    <row r="233" spans="1:88" x14ac:dyDescent="0.4">
      <c r="A233" s="50" t="s">
        <v>236</v>
      </c>
      <c r="B233" s="47"/>
      <c r="C233" s="105"/>
      <c r="D233" s="78"/>
      <c r="E233" s="101">
        <f t="shared" si="533"/>
        <v>0</v>
      </c>
      <c r="F233" s="91"/>
      <c r="G233" s="78"/>
      <c r="H233" s="101">
        <f t="shared" si="534"/>
        <v>0</v>
      </c>
      <c r="I233" s="91"/>
      <c r="J233" s="78">
        <v>1</v>
      </c>
      <c r="K233" s="81"/>
      <c r="L233" s="11">
        <f t="shared" si="506"/>
        <v>1</v>
      </c>
      <c r="M233" s="91"/>
      <c r="N233" s="78"/>
      <c r="O233" s="81"/>
      <c r="P233" s="11">
        <f t="shared" si="507"/>
        <v>0</v>
      </c>
      <c r="Q233" s="91"/>
      <c r="R233" s="78"/>
      <c r="S233" s="101">
        <f t="shared" si="535"/>
        <v>0</v>
      </c>
      <c r="T233" s="91"/>
      <c r="U233" s="78"/>
      <c r="V233" s="101">
        <f t="shared" si="536"/>
        <v>0</v>
      </c>
      <c r="W233" s="91"/>
      <c r="X233" s="78"/>
      <c r="Y233" s="101">
        <f t="shared" si="537"/>
        <v>0</v>
      </c>
      <c r="Z233" s="91"/>
      <c r="AA233" s="78"/>
      <c r="AB233" s="44">
        <f t="shared" si="538"/>
        <v>0</v>
      </c>
      <c r="AC233" s="91"/>
      <c r="AD233" s="78"/>
      <c r="AE233" s="101">
        <f t="shared" si="539"/>
        <v>0</v>
      </c>
      <c r="AF233" s="91"/>
      <c r="AG233" s="78"/>
      <c r="AH233" s="44">
        <f t="shared" si="540"/>
        <v>0</v>
      </c>
      <c r="AI233" s="91"/>
      <c r="AJ233" s="78"/>
      <c r="AK233" s="44">
        <f t="shared" si="541"/>
        <v>0</v>
      </c>
      <c r="AL233" s="91"/>
      <c r="AM233" s="78"/>
      <c r="AN233" s="101">
        <f t="shared" si="542"/>
        <v>0</v>
      </c>
      <c r="AO233" s="91"/>
      <c r="AP233" s="78"/>
      <c r="AQ233" s="44">
        <f t="shared" si="543"/>
        <v>0</v>
      </c>
      <c r="AR233" s="91"/>
      <c r="AS233" s="78"/>
      <c r="AT233" s="44">
        <f t="shared" si="544"/>
        <v>0</v>
      </c>
      <c r="AU233" s="91"/>
      <c r="AV233" s="78"/>
      <c r="AW233" s="44">
        <f t="shared" si="545"/>
        <v>0</v>
      </c>
      <c r="AX233" s="91"/>
      <c r="AY233" s="78"/>
      <c r="AZ233" s="44">
        <f t="shared" si="546"/>
        <v>0</v>
      </c>
      <c r="BA233" s="91"/>
      <c r="BB233" s="78"/>
      <c r="BC233" s="44">
        <f t="shared" si="547"/>
        <v>0</v>
      </c>
      <c r="BD233" s="91"/>
      <c r="BE233" s="78"/>
      <c r="BF233" s="44">
        <f t="shared" si="548"/>
        <v>0</v>
      </c>
      <c r="BG233" s="91"/>
      <c r="BH233" s="78"/>
      <c r="BI233" s="44">
        <f t="shared" si="549"/>
        <v>0</v>
      </c>
      <c r="BJ233" s="91"/>
      <c r="BK233" s="78"/>
      <c r="BL233" s="44">
        <f t="shared" si="550"/>
        <v>0</v>
      </c>
      <c r="BM233" s="105"/>
      <c r="BN233" s="78"/>
      <c r="BO233" s="44">
        <f t="shared" si="523"/>
        <v>0</v>
      </c>
      <c r="BP233" s="91"/>
      <c r="BQ233" s="78"/>
      <c r="BR233" s="44">
        <f t="shared" si="551"/>
        <v>0</v>
      </c>
      <c r="BS233" s="91"/>
      <c r="BT233" s="78"/>
      <c r="BU233" s="44">
        <f t="shared" si="552"/>
        <v>0</v>
      </c>
      <c r="BV233" s="91"/>
      <c r="BW233" s="78"/>
      <c r="BX233" s="44">
        <f t="shared" si="553"/>
        <v>0</v>
      </c>
      <c r="BY233" s="43">
        <f t="shared" si="524"/>
        <v>1</v>
      </c>
      <c r="BZ233" s="91"/>
      <c r="CA233" s="78"/>
      <c r="CB233" s="101">
        <f t="shared" si="528"/>
        <v>0</v>
      </c>
      <c r="CC233" s="91"/>
      <c r="CD233" s="78"/>
      <c r="CE233" s="81"/>
      <c r="CF233" s="11">
        <f t="shared" si="525"/>
        <v>0</v>
      </c>
      <c r="CG233" s="91"/>
      <c r="CH233" s="78"/>
      <c r="CI233" s="101">
        <f t="shared" si="529"/>
        <v>0</v>
      </c>
      <c r="CJ233" s="136">
        <f t="shared" si="465"/>
        <v>1</v>
      </c>
    </row>
    <row r="234" spans="1:88" x14ac:dyDescent="0.4">
      <c r="A234" s="50" t="s">
        <v>237</v>
      </c>
      <c r="B234" s="47"/>
      <c r="C234" s="105"/>
      <c r="D234" s="78"/>
      <c r="E234" s="101">
        <f t="shared" si="533"/>
        <v>0</v>
      </c>
      <c r="F234" s="91"/>
      <c r="G234" s="78"/>
      <c r="H234" s="101">
        <f t="shared" si="534"/>
        <v>0</v>
      </c>
      <c r="I234" s="91"/>
      <c r="J234" s="78"/>
      <c r="K234" s="81"/>
      <c r="L234" s="11">
        <f t="shared" si="506"/>
        <v>0</v>
      </c>
      <c r="M234" s="91"/>
      <c r="N234" s="78"/>
      <c r="O234" s="81"/>
      <c r="P234" s="11">
        <f t="shared" si="507"/>
        <v>0</v>
      </c>
      <c r="Q234" s="91"/>
      <c r="R234" s="78"/>
      <c r="S234" s="101">
        <f t="shared" si="535"/>
        <v>0</v>
      </c>
      <c r="T234" s="91"/>
      <c r="U234" s="78"/>
      <c r="V234" s="101">
        <f t="shared" si="536"/>
        <v>0</v>
      </c>
      <c r="W234" s="91"/>
      <c r="X234" s="78"/>
      <c r="Y234" s="101">
        <f t="shared" si="537"/>
        <v>0</v>
      </c>
      <c r="Z234" s="91"/>
      <c r="AA234" s="78"/>
      <c r="AB234" s="44">
        <f t="shared" si="538"/>
        <v>0</v>
      </c>
      <c r="AC234" s="91"/>
      <c r="AD234" s="78"/>
      <c r="AE234" s="101">
        <f t="shared" si="539"/>
        <v>0</v>
      </c>
      <c r="AF234" s="91"/>
      <c r="AG234" s="78"/>
      <c r="AH234" s="44">
        <f t="shared" si="540"/>
        <v>0</v>
      </c>
      <c r="AI234" s="91"/>
      <c r="AJ234" s="78"/>
      <c r="AK234" s="44">
        <f t="shared" si="541"/>
        <v>0</v>
      </c>
      <c r="AL234" s="91"/>
      <c r="AM234" s="78"/>
      <c r="AN234" s="101">
        <f t="shared" si="542"/>
        <v>0</v>
      </c>
      <c r="AO234" s="91"/>
      <c r="AP234" s="78"/>
      <c r="AQ234" s="44">
        <f t="shared" si="543"/>
        <v>0</v>
      </c>
      <c r="AR234" s="91"/>
      <c r="AS234" s="78"/>
      <c r="AT234" s="44">
        <f t="shared" si="544"/>
        <v>0</v>
      </c>
      <c r="AU234" s="91"/>
      <c r="AV234" s="78"/>
      <c r="AW234" s="44">
        <f t="shared" si="545"/>
        <v>0</v>
      </c>
      <c r="AX234" s="91"/>
      <c r="AY234" s="78"/>
      <c r="AZ234" s="44">
        <f t="shared" si="546"/>
        <v>0</v>
      </c>
      <c r="BA234" s="91"/>
      <c r="BB234" s="78"/>
      <c r="BC234" s="44">
        <f t="shared" si="547"/>
        <v>0</v>
      </c>
      <c r="BD234" s="91"/>
      <c r="BE234" s="78"/>
      <c r="BF234" s="44">
        <f t="shared" si="548"/>
        <v>0</v>
      </c>
      <c r="BG234" s="91"/>
      <c r="BH234" s="78"/>
      <c r="BI234" s="44">
        <f t="shared" si="549"/>
        <v>0</v>
      </c>
      <c r="BJ234" s="91"/>
      <c r="BK234" s="78"/>
      <c r="BL234" s="44">
        <f t="shared" si="550"/>
        <v>0</v>
      </c>
      <c r="BM234" s="105">
        <v>1</v>
      </c>
      <c r="BN234" s="78"/>
      <c r="BO234" s="44">
        <f t="shared" si="523"/>
        <v>1</v>
      </c>
      <c r="BP234" s="91"/>
      <c r="BQ234" s="78"/>
      <c r="BR234" s="44">
        <f t="shared" si="551"/>
        <v>0</v>
      </c>
      <c r="BS234" s="91"/>
      <c r="BT234" s="78"/>
      <c r="BU234" s="44">
        <f t="shared" si="552"/>
        <v>0</v>
      </c>
      <c r="BV234" s="91"/>
      <c r="BW234" s="78"/>
      <c r="BX234" s="44">
        <f t="shared" si="553"/>
        <v>0</v>
      </c>
      <c r="BY234" s="43">
        <f t="shared" si="524"/>
        <v>1</v>
      </c>
      <c r="BZ234" s="91"/>
      <c r="CA234" s="78"/>
      <c r="CB234" s="101">
        <f t="shared" si="528"/>
        <v>0</v>
      </c>
      <c r="CC234" s="91"/>
      <c r="CD234" s="78"/>
      <c r="CE234" s="81"/>
      <c r="CF234" s="11">
        <f t="shared" si="525"/>
        <v>0</v>
      </c>
      <c r="CG234" s="91"/>
      <c r="CH234" s="78"/>
      <c r="CI234" s="101">
        <f t="shared" si="529"/>
        <v>0</v>
      </c>
      <c r="CJ234" s="136">
        <f t="shared" si="465"/>
        <v>1</v>
      </c>
    </row>
    <row r="235" spans="1:88" x14ac:dyDescent="0.4">
      <c r="A235" s="50" t="s">
        <v>221</v>
      </c>
      <c r="B235" s="47"/>
      <c r="C235" s="105"/>
      <c r="D235" s="78"/>
      <c r="E235" s="101">
        <f t="shared" si="533"/>
        <v>0</v>
      </c>
      <c r="F235" s="91"/>
      <c r="G235" s="78"/>
      <c r="H235" s="101">
        <f t="shared" si="534"/>
        <v>0</v>
      </c>
      <c r="I235" s="91"/>
      <c r="J235" s="78">
        <v>1</v>
      </c>
      <c r="K235" s="81"/>
      <c r="L235" s="11">
        <f t="shared" si="506"/>
        <v>1</v>
      </c>
      <c r="M235" s="91"/>
      <c r="N235" s="78"/>
      <c r="O235" s="81"/>
      <c r="P235" s="11">
        <f t="shared" si="507"/>
        <v>0</v>
      </c>
      <c r="Q235" s="91"/>
      <c r="R235" s="78"/>
      <c r="S235" s="101">
        <f t="shared" si="535"/>
        <v>0</v>
      </c>
      <c r="T235" s="91"/>
      <c r="U235" s="78"/>
      <c r="V235" s="101">
        <f t="shared" si="536"/>
        <v>0</v>
      </c>
      <c r="W235" s="91"/>
      <c r="X235" s="78"/>
      <c r="Y235" s="101">
        <f t="shared" si="537"/>
        <v>0</v>
      </c>
      <c r="Z235" s="91"/>
      <c r="AA235" s="78"/>
      <c r="AB235" s="44">
        <f t="shared" si="538"/>
        <v>0</v>
      </c>
      <c r="AC235" s="91"/>
      <c r="AD235" s="78"/>
      <c r="AE235" s="101">
        <f t="shared" si="539"/>
        <v>0</v>
      </c>
      <c r="AF235" s="91"/>
      <c r="AG235" s="78"/>
      <c r="AH235" s="44">
        <f t="shared" si="540"/>
        <v>0</v>
      </c>
      <c r="AI235" s="91"/>
      <c r="AJ235" s="78"/>
      <c r="AK235" s="44">
        <f t="shared" si="541"/>
        <v>0</v>
      </c>
      <c r="AL235" s="91"/>
      <c r="AM235" s="78"/>
      <c r="AN235" s="101">
        <f t="shared" si="542"/>
        <v>0</v>
      </c>
      <c r="AO235" s="91"/>
      <c r="AP235" s="78"/>
      <c r="AQ235" s="44">
        <f t="shared" si="543"/>
        <v>0</v>
      </c>
      <c r="AR235" s="91"/>
      <c r="AS235" s="78"/>
      <c r="AT235" s="44">
        <f t="shared" si="544"/>
        <v>0</v>
      </c>
      <c r="AU235" s="91"/>
      <c r="AV235" s="78"/>
      <c r="AW235" s="44">
        <f t="shared" si="545"/>
        <v>0</v>
      </c>
      <c r="AX235" s="91"/>
      <c r="AY235" s="78"/>
      <c r="AZ235" s="44">
        <f t="shared" si="546"/>
        <v>0</v>
      </c>
      <c r="BA235" s="91"/>
      <c r="BB235" s="78"/>
      <c r="BC235" s="44">
        <f t="shared" si="547"/>
        <v>0</v>
      </c>
      <c r="BD235" s="91"/>
      <c r="BE235" s="78"/>
      <c r="BF235" s="44">
        <f t="shared" si="548"/>
        <v>0</v>
      </c>
      <c r="BG235" s="91"/>
      <c r="BH235" s="78"/>
      <c r="BI235" s="44">
        <f t="shared" si="549"/>
        <v>0</v>
      </c>
      <c r="BJ235" s="91"/>
      <c r="BK235" s="78"/>
      <c r="BL235" s="44">
        <f t="shared" si="550"/>
        <v>0</v>
      </c>
      <c r="BM235" s="105"/>
      <c r="BN235" s="78"/>
      <c r="BO235" s="44">
        <f t="shared" si="523"/>
        <v>0</v>
      </c>
      <c r="BP235" s="91"/>
      <c r="BQ235" s="78"/>
      <c r="BR235" s="44">
        <f t="shared" si="551"/>
        <v>0</v>
      </c>
      <c r="BS235" s="91"/>
      <c r="BT235" s="78"/>
      <c r="BU235" s="44">
        <f t="shared" si="552"/>
        <v>0</v>
      </c>
      <c r="BV235" s="91"/>
      <c r="BW235" s="78"/>
      <c r="BX235" s="44">
        <f t="shared" si="553"/>
        <v>0</v>
      </c>
      <c r="BY235" s="43">
        <f t="shared" si="524"/>
        <v>1</v>
      </c>
      <c r="BZ235" s="91"/>
      <c r="CA235" s="78"/>
      <c r="CB235" s="101">
        <f t="shared" si="528"/>
        <v>0</v>
      </c>
      <c r="CC235" s="91"/>
      <c r="CD235" s="78"/>
      <c r="CE235" s="81"/>
      <c r="CF235" s="11">
        <f t="shared" si="525"/>
        <v>0</v>
      </c>
      <c r="CG235" s="91"/>
      <c r="CH235" s="78"/>
      <c r="CI235" s="101">
        <f t="shared" si="529"/>
        <v>0</v>
      </c>
      <c r="CJ235" s="136">
        <f t="shared" si="465"/>
        <v>1</v>
      </c>
    </row>
    <row r="236" spans="1:88" x14ac:dyDescent="0.4">
      <c r="A236" s="50" t="s">
        <v>238</v>
      </c>
      <c r="B236" s="47"/>
      <c r="C236" s="105"/>
      <c r="D236" s="78"/>
      <c r="E236" s="101">
        <f t="shared" si="533"/>
        <v>0</v>
      </c>
      <c r="F236" s="91"/>
      <c r="G236" s="78"/>
      <c r="H236" s="101">
        <f t="shared" si="534"/>
        <v>0</v>
      </c>
      <c r="I236" s="91"/>
      <c r="J236" s="78">
        <v>1</v>
      </c>
      <c r="K236" s="81"/>
      <c r="L236" s="11">
        <f t="shared" si="506"/>
        <v>1</v>
      </c>
      <c r="M236" s="91"/>
      <c r="N236" s="78"/>
      <c r="O236" s="81"/>
      <c r="P236" s="11">
        <f t="shared" si="507"/>
        <v>0</v>
      </c>
      <c r="Q236" s="91"/>
      <c r="R236" s="78"/>
      <c r="S236" s="101">
        <f t="shared" si="535"/>
        <v>0</v>
      </c>
      <c r="T236" s="91"/>
      <c r="U236" s="78"/>
      <c r="V236" s="101">
        <f t="shared" si="536"/>
        <v>0</v>
      </c>
      <c r="W236" s="91"/>
      <c r="X236" s="78"/>
      <c r="Y236" s="101">
        <f t="shared" si="537"/>
        <v>0</v>
      </c>
      <c r="Z236" s="91"/>
      <c r="AA236" s="78"/>
      <c r="AB236" s="44">
        <f t="shared" si="538"/>
        <v>0</v>
      </c>
      <c r="AC236" s="91"/>
      <c r="AD236" s="78"/>
      <c r="AE236" s="101">
        <f t="shared" si="539"/>
        <v>0</v>
      </c>
      <c r="AF236" s="91"/>
      <c r="AG236" s="78"/>
      <c r="AH236" s="44">
        <f t="shared" si="540"/>
        <v>0</v>
      </c>
      <c r="AI236" s="91"/>
      <c r="AJ236" s="78"/>
      <c r="AK236" s="44">
        <f t="shared" si="541"/>
        <v>0</v>
      </c>
      <c r="AL236" s="91"/>
      <c r="AM236" s="78"/>
      <c r="AN236" s="101">
        <f t="shared" si="542"/>
        <v>0</v>
      </c>
      <c r="AO236" s="91"/>
      <c r="AP236" s="78"/>
      <c r="AQ236" s="44">
        <f t="shared" si="543"/>
        <v>0</v>
      </c>
      <c r="AR236" s="91"/>
      <c r="AS236" s="78"/>
      <c r="AT236" s="44">
        <f t="shared" si="544"/>
        <v>0</v>
      </c>
      <c r="AU236" s="91"/>
      <c r="AV236" s="78"/>
      <c r="AW236" s="44">
        <f t="shared" si="545"/>
        <v>0</v>
      </c>
      <c r="AX236" s="91"/>
      <c r="AY236" s="78"/>
      <c r="AZ236" s="44">
        <f t="shared" si="546"/>
        <v>0</v>
      </c>
      <c r="BA236" s="91"/>
      <c r="BB236" s="78"/>
      <c r="BC236" s="44">
        <f t="shared" si="547"/>
        <v>0</v>
      </c>
      <c r="BD236" s="91"/>
      <c r="BE236" s="78"/>
      <c r="BF236" s="44">
        <f t="shared" si="548"/>
        <v>0</v>
      </c>
      <c r="BG236" s="91"/>
      <c r="BH236" s="78"/>
      <c r="BI236" s="44">
        <f t="shared" si="549"/>
        <v>0</v>
      </c>
      <c r="BJ236" s="91"/>
      <c r="BK236" s="78"/>
      <c r="BL236" s="44">
        <f t="shared" si="550"/>
        <v>0</v>
      </c>
      <c r="BM236" s="105"/>
      <c r="BN236" s="78"/>
      <c r="BO236" s="44">
        <f t="shared" si="523"/>
        <v>0</v>
      </c>
      <c r="BP236" s="91"/>
      <c r="BQ236" s="78"/>
      <c r="BR236" s="44">
        <f t="shared" si="551"/>
        <v>0</v>
      </c>
      <c r="BS236" s="91"/>
      <c r="BT236" s="78"/>
      <c r="BU236" s="44">
        <f t="shared" si="552"/>
        <v>0</v>
      </c>
      <c r="BV236" s="91"/>
      <c r="BW236" s="78"/>
      <c r="BX236" s="44">
        <f t="shared" si="553"/>
        <v>0</v>
      </c>
      <c r="BY236" s="43">
        <f t="shared" si="524"/>
        <v>1</v>
      </c>
      <c r="BZ236" s="91"/>
      <c r="CA236" s="78"/>
      <c r="CB236" s="101">
        <f t="shared" si="528"/>
        <v>0</v>
      </c>
      <c r="CC236" s="91"/>
      <c r="CD236" s="78"/>
      <c r="CE236" s="81"/>
      <c r="CF236" s="11">
        <f t="shared" si="525"/>
        <v>0</v>
      </c>
      <c r="CG236" s="91"/>
      <c r="CH236" s="78"/>
      <c r="CI236" s="101">
        <f t="shared" si="529"/>
        <v>0</v>
      </c>
      <c r="CJ236" s="136">
        <f t="shared" si="465"/>
        <v>1</v>
      </c>
    </row>
    <row r="237" spans="1:88" x14ac:dyDescent="0.4">
      <c r="A237" s="50" t="s">
        <v>226</v>
      </c>
      <c r="B237" s="47"/>
      <c r="C237" s="105"/>
      <c r="D237" s="78"/>
      <c r="E237" s="101">
        <f t="shared" si="533"/>
        <v>0</v>
      </c>
      <c r="F237" s="91"/>
      <c r="G237" s="78"/>
      <c r="H237" s="101">
        <f t="shared" si="534"/>
        <v>0</v>
      </c>
      <c r="I237" s="91"/>
      <c r="J237" s="78"/>
      <c r="K237" s="81"/>
      <c r="L237" s="11">
        <f t="shared" si="506"/>
        <v>0</v>
      </c>
      <c r="M237" s="91"/>
      <c r="N237" s="78"/>
      <c r="O237" s="81"/>
      <c r="P237" s="11">
        <f t="shared" si="507"/>
        <v>0</v>
      </c>
      <c r="Q237" s="91"/>
      <c r="R237" s="78"/>
      <c r="S237" s="101">
        <f t="shared" si="535"/>
        <v>0</v>
      </c>
      <c r="T237" s="91"/>
      <c r="U237" s="78"/>
      <c r="V237" s="101">
        <f t="shared" si="536"/>
        <v>0</v>
      </c>
      <c r="W237" s="91"/>
      <c r="X237" s="78"/>
      <c r="Y237" s="101">
        <f t="shared" si="537"/>
        <v>0</v>
      </c>
      <c r="Z237" s="91"/>
      <c r="AA237" s="78">
        <v>1</v>
      </c>
      <c r="AB237" s="44">
        <f t="shared" si="538"/>
        <v>1</v>
      </c>
      <c r="AC237" s="91"/>
      <c r="AD237" s="78"/>
      <c r="AE237" s="101">
        <f t="shared" si="539"/>
        <v>0</v>
      </c>
      <c r="AF237" s="91"/>
      <c r="AG237" s="78"/>
      <c r="AH237" s="44">
        <f t="shared" si="540"/>
        <v>0</v>
      </c>
      <c r="AI237" s="91"/>
      <c r="AJ237" s="78"/>
      <c r="AK237" s="44">
        <f t="shared" si="541"/>
        <v>0</v>
      </c>
      <c r="AL237" s="91"/>
      <c r="AM237" s="78"/>
      <c r="AN237" s="101">
        <f t="shared" si="542"/>
        <v>0</v>
      </c>
      <c r="AO237" s="91"/>
      <c r="AP237" s="78"/>
      <c r="AQ237" s="44">
        <f t="shared" si="543"/>
        <v>0</v>
      </c>
      <c r="AR237" s="91"/>
      <c r="AS237" s="78"/>
      <c r="AT237" s="44">
        <f t="shared" si="544"/>
        <v>0</v>
      </c>
      <c r="AU237" s="91"/>
      <c r="AV237" s="78"/>
      <c r="AW237" s="44">
        <f t="shared" si="545"/>
        <v>0</v>
      </c>
      <c r="AX237" s="91"/>
      <c r="AY237" s="78"/>
      <c r="AZ237" s="44">
        <f t="shared" si="546"/>
        <v>0</v>
      </c>
      <c r="BA237" s="91"/>
      <c r="BB237" s="78"/>
      <c r="BC237" s="44">
        <f t="shared" si="547"/>
        <v>0</v>
      </c>
      <c r="BD237" s="91"/>
      <c r="BE237" s="78"/>
      <c r="BF237" s="44">
        <f t="shared" si="548"/>
        <v>0</v>
      </c>
      <c r="BG237" s="91"/>
      <c r="BH237" s="78"/>
      <c r="BI237" s="44">
        <f t="shared" si="549"/>
        <v>0</v>
      </c>
      <c r="BJ237" s="91"/>
      <c r="BK237" s="78"/>
      <c r="BL237" s="44">
        <f t="shared" si="550"/>
        <v>0</v>
      </c>
      <c r="BM237" s="105"/>
      <c r="BN237" s="78"/>
      <c r="BO237" s="44">
        <f t="shared" si="523"/>
        <v>0</v>
      </c>
      <c r="BP237" s="91"/>
      <c r="BQ237" s="78"/>
      <c r="BR237" s="44">
        <f t="shared" si="551"/>
        <v>0</v>
      </c>
      <c r="BS237" s="91"/>
      <c r="BT237" s="78"/>
      <c r="BU237" s="44">
        <f t="shared" si="552"/>
        <v>0</v>
      </c>
      <c r="BV237" s="91"/>
      <c r="BW237" s="78"/>
      <c r="BX237" s="44">
        <f t="shared" si="553"/>
        <v>0</v>
      </c>
      <c r="BY237" s="43">
        <f t="shared" si="524"/>
        <v>1</v>
      </c>
      <c r="BZ237" s="91"/>
      <c r="CA237" s="78"/>
      <c r="CB237" s="101">
        <f t="shared" si="528"/>
        <v>0</v>
      </c>
      <c r="CC237" s="91"/>
      <c r="CD237" s="78"/>
      <c r="CE237" s="81"/>
      <c r="CF237" s="11">
        <f t="shared" si="525"/>
        <v>0</v>
      </c>
      <c r="CG237" s="91"/>
      <c r="CH237" s="78"/>
      <c r="CI237" s="101">
        <f t="shared" si="529"/>
        <v>0</v>
      </c>
      <c r="CJ237" s="136">
        <f t="shared" si="465"/>
        <v>1</v>
      </c>
    </row>
    <row r="238" spans="1:88" x14ac:dyDescent="0.4">
      <c r="A238" s="50" t="s">
        <v>147</v>
      </c>
      <c r="B238" s="47"/>
      <c r="C238" s="105"/>
      <c r="D238" s="78"/>
      <c r="E238" s="101">
        <f t="shared" si="533"/>
        <v>0</v>
      </c>
      <c r="F238" s="91"/>
      <c r="G238" s="78"/>
      <c r="H238" s="101">
        <f t="shared" si="534"/>
        <v>0</v>
      </c>
      <c r="I238" s="91"/>
      <c r="J238" s="78"/>
      <c r="K238" s="81"/>
      <c r="L238" s="11">
        <f t="shared" si="506"/>
        <v>0</v>
      </c>
      <c r="M238" s="91"/>
      <c r="N238" s="78"/>
      <c r="O238" s="81"/>
      <c r="P238" s="11">
        <f t="shared" si="507"/>
        <v>0</v>
      </c>
      <c r="Q238" s="91"/>
      <c r="R238" s="78"/>
      <c r="S238" s="101">
        <f t="shared" si="535"/>
        <v>0</v>
      </c>
      <c r="T238" s="91"/>
      <c r="U238" s="78"/>
      <c r="V238" s="101">
        <f t="shared" si="536"/>
        <v>0</v>
      </c>
      <c r="W238" s="91"/>
      <c r="X238" s="78"/>
      <c r="Y238" s="101">
        <f t="shared" si="537"/>
        <v>0</v>
      </c>
      <c r="Z238" s="91"/>
      <c r="AA238" s="78"/>
      <c r="AB238" s="44">
        <f t="shared" si="538"/>
        <v>0</v>
      </c>
      <c r="AC238" s="91"/>
      <c r="AD238" s="78"/>
      <c r="AE238" s="101">
        <f t="shared" si="539"/>
        <v>0</v>
      </c>
      <c r="AF238" s="91"/>
      <c r="AG238" s="78"/>
      <c r="AH238" s="44">
        <f t="shared" si="540"/>
        <v>0</v>
      </c>
      <c r="AI238" s="91"/>
      <c r="AJ238" s="78"/>
      <c r="AK238" s="44">
        <f t="shared" si="541"/>
        <v>0</v>
      </c>
      <c r="AL238" s="91"/>
      <c r="AM238" s="78"/>
      <c r="AN238" s="101">
        <f t="shared" si="542"/>
        <v>0</v>
      </c>
      <c r="AO238" s="91"/>
      <c r="AP238" s="78"/>
      <c r="AQ238" s="44">
        <f t="shared" si="543"/>
        <v>0</v>
      </c>
      <c r="AR238" s="91"/>
      <c r="AS238" s="78"/>
      <c r="AT238" s="44">
        <f t="shared" si="544"/>
        <v>0</v>
      </c>
      <c r="AU238" s="91"/>
      <c r="AV238" s="78"/>
      <c r="AW238" s="44">
        <f t="shared" si="545"/>
        <v>0</v>
      </c>
      <c r="AX238" s="91">
        <v>1</v>
      </c>
      <c r="AY238" s="78"/>
      <c r="AZ238" s="44">
        <f t="shared" si="546"/>
        <v>1</v>
      </c>
      <c r="BA238" s="91"/>
      <c r="BB238" s="78"/>
      <c r="BC238" s="44">
        <f t="shared" si="547"/>
        <v>0</v>
      </c>
      <c r="BD238" s="91"/>
      <c r="BE238" s="78"/>
      <c r="BF238" s="44">
        <f t="shared" si="548"/>
        <v>0</v>
      </c>
      <c r="BG238" s="91"/>
      <c r="BH238" s="78"/>
      <c r="BI238" s="44">
        <f t="shared" si="549"/>
        <v>0</v>
      </c>
      <c r="BJ238" s="91"/>
      <c r="BK238" s="78"/>
      <c r="BL238" s="44">
        <f t="shared" si="550"/>
        <v>0</v>
      </c>
      <c r="BM238" s="105"/>
      <c r="BN238" s="78"/>
      <c r="BO238" s="44">
        <f t="shared" si="523"/>
        <v>0</v>
      </c>
      <c r="BP238" s="91"/>
      <c r="BQ238" s="78"/>
      <c r="BR238" s="44">
        <f t="shared" si="551"/>
        <v>0</v>
      </c>
      <c r="BS238" s="91"/>
      <c r="BT238" s="78"/>
      <c r="BU238" s="44">
        <f t="shared" si="552"/>
        <v>0</v>
      </c>
      <c r="BV238" s="91"/>
      <c r="BW238" s="78"/>
      <c r="BX238" s="44">
        <f t="shared" si="553"/>
        <v>0</v>
      </c>
      <c r="BY238" s="43">
        <f t="shared" si="524"/>
        <v>1</v>
      </c>
      <c r="BZ238" s="91"/>
      <c r="CA238" s="78"/>
      <c r="CB238" s="101">
        <f t="shared" si="528"/>
        <v>0</v>
      </c>
      <c r="CC238" s="91"/>
      <c r="CD238" s="78"/>
      <c r="CE238" s="81"/>
      <c r="CF238" s="11">
        <f t="shared" si="525"/>
        <v>0</v>
      </c>
      <c r="CG238" s="91"/>
      <c r="CH238" s="78"/>
      <c r="CI238" s="101">
        <f t="shared" si="529"/>
        <v>0</v>
      </c>
      <c r="CJ238" s="136">
        <f t="shared" si="465"/>
        <v>1</v>
      </c>
    </row>
    <row r="239" spans="1:88" x14ac:dyDescent="0.4">
      <c r="A239" s="50" t="s">
        <v>239</v>
      </c>
      <c r="B239" s="47"/>
      <c r="C239" s="105"/>
      <c r="D239" s="78"/>
      <c r="E239" s="101">
        <f t="shared" si="533"/>
        <v>0</v>
      </c>
      <c r="F239" s="91"/>
      <c r="G239" s="78"/>
      <c r="H239" s="101">
        <f t="shared" si="534"/>
        <v>0</v>
      </c>
      <c r="I239" s="91"/>
      <c r="J239" s="78"/>
      <c r="K239" s="81"/>
      <c r="L239" s="11">
        <f t="shared" si="506"/>
        <v>0</v>
      </c>
      <c r="M239" s="91"/>
      <c r="N239" s="78"/>
      <c r="O239" s="81"/>
      <c r="P239" s="11">
        <f t="shared" si="507"/>
        <v>0</v>
      </c>
      <c r="Q239" s="91"/>
      <c r="R239" s="78"/>
      <c r="S239" s="101">
        <f t="shared" si="535"/>
        <v>0</v>
      </c>
      <c r="T239" s="91">
        <v>1</v>
      </c>
      <c r="U239" s="78"/>
      <c r="V239" s="101">
        <f t="shared" si="536"/>
        <v>1</v>
      </c>
      <c r="W239" s="91"/>
      <c r="X239" s="78"/>
      <c r="Y239" s="101">
        <f t="shared" si="537"/>
        <v>0</v>
      </c>
      <c r="Z239" s="91"/>
      <c r="AA239" s="78"/>
      <c r="AB239" s="44">
        <f t="shared" si="538"/>
        <v>0</v>
      </c>
      <c r="AC239" s="91"/>
      <c r="AD239" s="78"/>
      <c r="AE239" s="101">
        <f t="shared" si="539"/>
        <v>0</v>
      </c>
      <c r="AF239" s="91"/>
      <c r="AG239" s="78"/>
      <c r="AH239" s="44">
        <f t="shared" si="540"/>
        <v>0</v>
      </c>
      <c r="AI239" s="91"/>
      <c r="AJ239" s="78"/>
      <c r="AK239" s="44">
        <f t="shared" si="541"/>
        <v>0</v>
      </c>
      <c r="AL239" s="91"/>
      <c r="AM239" s="78"/>
      <c r="AN239" s="101">
        <f t="shared" si="542"/>
        <v>0</v>
      </c>
      <c r="AO239" s="91"/>
      <c r="AP239" s="78"/>
      <c r="AQ239" s="44">
        <f t="shared" si="543"/>
        <v>0</v>
      </c>
      <c r="AR239" s="91"/>
      <c r="AS239" s="78"/>
      <c r="AT239" s="44">
        <f t="shared" si="544"/>
        <v>0</v>
      </c>
      <c r="AU239" s="91"/>
      <c r="AV239" s="78"/>
      <c r="AW239" s="44">
        <f t="shared" si="545"/>
        <v>0</v>
      </c>
      <c r="AX239" s="91"/>
      <c r="AY239" s="78"/>
      <c r="AZ239" s="44">
        <f t="shared" si="546"/>
        <v>0</v>
      </c>
      <c r="BA239" s="91"/>
      <c r="BB239" s="78"/>
      <c r="BC239" s="44">
        <f t="shared" si="547"/>
        <v>0</v>
      </c>
      <c r="BD239" s="91"/>
      <c r="BE239" s="78"/>
      <c r="BF239" s="44">
        <f t="shared" si="548"/>
        <v>0</v>
      </c>
      <c r="BG239" s="91"/>
      <c r="BH239" s="78"/>
      <c r="BI239" s="44">
        <f t="shared" si="549"/>
        <v>0</v>
      </c>
      <c r="BJ239" s="91"/>
      <c r="BK239" s="78"/>
      <c r="BL239" s="44">
        <f t="shared" si="550"/>
        <v>0</v>
      </c>
      <c r="BM239" s="105"/>
      <c r="BN239" s="78"/>
      <c r="BO239" s="44">
        <f t="shared" si="523"/>
        <v>0</v>
      </c>
      <c r="BP239" s="91"/>
      <c r="BQ239" s="78"/>
      <c r="BR239" s="44">
        <f t="shared" si="551"/>
        <v>0</v>
      </c>
      <c r="BS239" s="91"/>
      <c r="BT239" s="78"/>
      <c r="BU239" s="44">
        <f t="shared" si="552"/>
        <v>0</v>
      </c>
      <c r="BV239" s="91"/>
      <c r="BW239" s="78"/>
      <c r="BX239" s="44">
        <f t="shared" si="553"/>
        <v>0</v>
      </c>
      <c r="BY239" s="43">
        <f t="shared" si="524"/>
        <v>1</v>
      </c>
      <c r="BZ239" s="91"/>
      <c r="CA239" s="78"/>
      <c r="CB239" s="101">
        <f t="shared" si="528"/>
        <v>0</v>
      </c>
      <c r="CC239" s="91"/>
      <c r="CD239" s="78"/>
      <c r="CE239" s="81"/>
      <c r="CF239" s="11">
        <f t="shared" si="525"/>
        <v>0</v>
      </c>
      <c r="CG239" s="91"/>
      <c r="CH239" s="78"/>
      <c r="CI239" s="101">
        <f t="shared" si="529"/>
        <v>0</v>
      </c>
      <c r="CJ239" s="136">
        <f t="shared" si="465"/>
        <v>1</v>
      </c>
    </row>
    <row r="240" spans="1:88" x14ac:dyDescent="0.4">
      <c r="A240" s="50" t="s">
        <v>240</v>
      </c>
      <c r="B240" s="47"/>
      <c r="C240" s="105"/>
      <c r="D240" s="78"/>
      <c r="E240" s="101">
        <f t="shared" si="533"/>
        <v>0</v>
      </c>
      <c r="F240" s="91"/>
      <c r="G240" s="78"/>
      <c r="H240" s="101">
        <f t="shared" si="534"/>
        <v>0</v>
      </c>
      <c r="I240" s="91"/>
      <c r="J240" s="78"/>
      <c r="K240" s="81"/>
      <c r="L240" s="11">
        <f t="shared" si="506"/>
        <v>0</v>
      </c>
      <c r="M240" s="91"/>
      <c r="N240" s="78"/>
      <c r="O240" s="81"/>
      <c r="P240" s="11">
        <f t="shared" si="507"/>
        <v>0</v>
      </c>
      <c r="Q240" s="91"/>
      <c r="R240" s="78"/>
      <c r="S240" s="101">
        <f t="shared" si="535"/>
        <v>0</v>
      </c>
      <c r="T240" s="91"/>
      <c r="U240" s="78"/>
      <c r="V240" s="101">
        <f t="shared" si="536"/>
        <v>0</v>
      </c>
      <c r="W240" s="91"/>
      <c r="X240" s="78"/>
      <c r="Y240" s="101">
        <f t="shared" si="537"/>
        <v>0</v>
      </c>
      <c r="Z240" s="91"/>
      <c r="AA240" s="78"/>
      <c r="AB240" s="44">
        <f t="shared" si="538"/>
        <v>0</v>
      </c>
      <c r="AC240" s="91"/>
      <c r="AD240" s="78"/>
      <c r="AE240" s="101">
        <f t="shared" si="539"/>
        <v>0</v>
      </c>
      <c r="AF240" s="91"/>
      <c r="AG240" s="78"/>
      <c r="AH240" s="44">
        <f t="shared" si="540"/>
        <v>0</v>
      </c>
      <c r="AI240" s="91"/>
      <c r="AJ240" s="78"/>
      <c r="AK240" s="44">
        <f t="shared" si="541"/>
        <v>0</v>
      </c>
      <c r="AL240" s="91"/>
      <c r="AM240" s="78"/>
      <c r="AN240" s="101">
        <f t="shared" si="542"/>
        <v>0</v>
      </c>
      <c r="AO240" s="91"/>
      <c r="AP240" s="78"/>
      <c r="AQ240" s="44">
        <f t="shared" si="543"/>
        <v>0</v>
      </c>
      <c r="AR240" s="91"/>
      <c r="AS240" s="78"/>
      <c r="AT240" s="44">
        <f t="shared" si="544"/>
        <v>0</v>
      </c>
      <c r="AU240" s="91"/>
      <c r="AV240" s="78"/>
      <c r="AW240" s="44">
        <f t="shared" si="545"/>
        <v>0</v>
      </c>
      <c r="AX240" s="91"/>
      <c r="AY240" s="78"/>
      <c r="AZ240" s="44">
        <f t="shared" si="546"/>
        <v>0</v>
      </c>
      <c r="BA240" s="91"/>
      <c r="BB240" s="78"/>
      <c r="BC240" s="44">
        <f t="shared" si="547"/>
        <v>0</v>
      </c>
      <c r="BD240" s="91"/>
      <c r="BE240" s="78"/>
      <c r="BF240" s="44">
        <f t="shared" si="548"/>
        <v>0</v>
      </c>
      <c r="BG240" s="91"/>
      <c r="BH240" s="78"/>
      <c r="BI240" s="44">
        <f t="shared" si="549"/>
        <v>0</v>
      </c>
      <c r="BJ240" s="91"/>
      <c r="BK240" s="78">
        <v>1</v>
      </c>
      <c r="BL240" s="44">
        <f t="shared" si="550"/>
        <v>1</v>
      </c>
      <c r="BM240" s="105"/>
      <c r="BN240" s="78"/>
      <c r="BO240" s="44">
        <f t="shared" si="523"/>
        <v>0</v>
      </c>
      <c r="BP240" s="91"/>
      <c r="BQ240" s="78"/>
      <c r="BR240" s="44">
        <f t="shared" si="551"/>
        <v>0</v>
      </c>
      <c r="BS240" s="91"/>
      <c r="BT240" s="78"/>
      <c r="BU240" s="44">
        <f t="shared" si="552"/>
        <v>0</v>
      </c>
      <c r="BV240" s="91"/>
      <c r="BW240" s="78"/>
      <c r="BX240" s="44">
        <f t="shared" si="553"/>
        <v>0</v>
      </c>
      <c r="BY240" s="43">
        <f t="shared" si="524"/>
        <v>1</v>
      </c>
      <c r="BZ240" s="91"/>
      <c r="CA240" s="78"/>
      <c r="CB240" s="101">
        <f t="shared" si="528"/>
        <v>0</v>
      </c>
      <c r="CC240" s="91"/>
      <c r="CD240" s="78"/>
      <c r="CE240" s="81"/>
      <c r="CF240" s="11">
        <f t="shared" si="525"/>
        <v>0</v>
      </c>
      <c r="CG240" s="91"/>
      <c r="CH240" s="78"/>
      <c r="CI240" s="101">
        <f t="shared" si="529"/>
        <v>0</v>
      </c>
      <c r="CJ240" s="136">
        <f t="shared" si="465"/>
        <v>1</v>
      </c>
    </row>
    <row r="241" spans="1:88" x14ac:dyDescent="0.4">
      <c r="A241" s="50" t="s">
        <v>241</v>
      </c>
      <c r="B241" s="47"/>
      <c r="C241" s="105"/>
      <c r="D241" s="78"/>
      <c r="E241" s="101">
        <f t="shared" si="533"/>
        <v>0</v>
      </c>
      <c r="F241" s="91"/>
      <c r="G241" s="78"/>
      <c r="H241" s="101">
        <f t="shared" si="534"/>
        <v>0</v>
      </c>
      <c r="I241" s="91">
        <v>1</v>
      </c>
      <c r="J241" s="78"/>
      <c r="K241" s="81"/>
      <c r="L241" s="11">
        <f t="shared" si="506"/>
        <v>1</v>
      </c>
      <c r="M241" s="91"/>
      <c r="N241" s="78"/>
      <c r="O241" s="81"/>
      <c r="P241" s="11">
        <f t="shared" si="507"/>
        <v>0</v>
      </c>
      <c r="Q241" s="91"/>
      <c r="R241" s="78"/>
      <c r="S241" s="101">
        <f t="shared" si="535"/>
        <v>0</v>
      </c>
      <c r="T241" s="91"/>
      <c r="U241" s="78"/>
      <c r="V241" s="101">
        <f t="shared" si="536"/>
        <v>0</v>
      </c>
      <c r="W241" s="91"/>
      <c r="X241" s="78"/>
      <c r="Y241" s="101">
        <f t="shared" si="537"/>
        <v>0</v>
      </c>
      <c r="Z241" s="91"/>
      <c r="AA241" s="78"/>
      <c r="AB241" s="44">
        <f t="shared" si="538"/>
        <v>0</v>
      </c>
      <c r="AC241" s="91"/>
      <c r="AD241" s="78"/>
      <c r="AE241" s="101">
        <f t="shared" si="539"/>
        <v>0</v>
      </c>
      <c r="AF241" s="91"/>
      <c r="AG241" s="78"/>
      <c r="AH241" s="44">
        <f t="shared" si="540"/>
        <v>0</v>
      </c>
      <c r="AI241" s="91"/>
      <c r="AJ241" s="78"/>
      <c r="AK241" s="44">
        <f t="shared" si="541"/>
        <v>0</v>
      </c>
      <c r="AL241" s="91"/>
      <c r="AM241" s="78"/>
      <c r="AN241" s="101">
        <f t="shared" si="542"/>
        <v>0</v>
      </c>
      <c r="AO241" s="91"/>
      <c r="AP241" s="78"/>
      <c r="AQ241" s="44">
        <f t="shared" si="543"/>
        <v>0</v>
      </c>
      <c r="AR241" s="91"/>
      <c r="AS241" s="78"/>
      <c r="AT241" s="44">
        <f t="shared" si="544"/>
        <v>0</v>
      </c>
      <c r="AU241" s="91"/>
      <c r="AV241" s="78"/>
      <c r="AW241" s="44">
        <f t="shared" si="545"/>
        <v>0</v>
      </c>
      <c r="AX241" s="91"/>
      <c r="AY241" s="78"/>
      <c r="AZ241" s="44">
        <f t="shared" si="546"/>
        <v>0</v>
      </c>
      <c r="BA241" s="91"/>
      <c r="BB241" s="78"/>
      <c r="BC241" s="44">
        <f t="shared" si="547"/>
        <v>0</v>
      </c>
      <c r="BD241" s="91"/>
      <c r="BE241" s="78"/>
      <c r="BF241" s="44">
        <f t="shared" si="548"/>
        <v>0</v>
      </c>
      <c r="BG241" s="91"/>
      <c r="BH241" s="78"/>
      <c r="BI241" s="44">
        <f t="shared" si="549"/>
        <v>0</v>
      </c>
      <c r="BJ241" s="91"/>
      <c r="BK241" s="78"/>
      <c r="BL241" s="44">
        <f t="shared" si="550"/>
        <v>0</v>
      </c>
      <c r="BM241" s="105"/>
      <c r="BN241" s="78"/>
      <c r="BO241" s="44">
        <f t="shared" si="523"/>
        <v>0</v>
      </c>
      <c r="BP241" s="91"/>
      <c r="BQ241" s="78"/>
      <c r="BR241" s="44">
        <f t="shared" si="551"/>
        <v>0</v>
      </c>
      <c r="BS241" s="91"/>
      <c r="BT241" s="78"/>
      <c r="BU241" s="44">
        <f t="shared" si="552"/>
        <v>0</v>
      </c>
      <c r="BV241" s="91"/>
      <c r="BW241" s="78"/>
      <c r="BX241" s="44">
        <f t="shared" si="553"/>
        <v>0</v>
      </c>
      <c r="BY241" s="43">
        <f t="shared" si="524"/>
        <v>1</v>
      </c>
      <c r="BZ241" s="91"/>
      <c r="CA241" s="78"/>
      <c r="CB241" s="101">
        <f t="shared" si="528"/>
        <v>0</v>
      </c>
      <c r="CC241" s="91"/>
      <c r="CD241" s="78"/>
      <c r="CE241" s="81"/>
      <c r="CF241" s="11">
        <f t="shared" si="525"/>
        <v>0</v>
      </c>
      <c r="CG241" s="91"/>
      <c r="CH241" s="78"/>
      <c r="CI241" s="101">
        <f t="shared" si="529"/>
        <v>0</v>
      </c>
      <c r="CJ241" s="136">
        <f t="shared" si="465"/>
        <v>1</v>
      </c>
    </row>
    <row r="242" spans="1:88" x14ac:dyDescent="0.4">
      <c r="A242" s="50" t="s">
        <v>242</v>
      </c>
      <c r="B242" s="47"/>
      <c r="C242" s="105"/>
      <c r="D242" s="78"/>
      <c r="E242" s="101">
        <f t="shared" si="533"/>
        <v>0</v>
      </c>
      <c r="F242" s="91"/>
      <c r="G242" s="78"/>
      <c r="H242" s="101">
        <f t="shared" si="534"/>
        <v>0</v>
      </c>
      <c r="I242" s="91"/>
      <c r="J242" s="78"/>
      <c r="K242" s="81"/>
      <c r="L242" s="11">
        <f t="shared" si="506"/>
        <v>0</v>
      </c>
      <c r="M242" s="91"/>
      <c r="N242" s="78"/>
      <c r="O242" s="81"/>
      <c r="P242" s="11">
        <f t="shared" si="507"/>
        <v>0</v>
      </c>
      <c r="Q242" s="91"/>
      <c r="R242" s="78"/>
      <c r="S242" s="101">
        <f t="shared" si="535"/>
        <v>0</v>
      </c>
      <c r="T242" s="91"/>
      <c r="U242" s="78"/>
      <c r="V242" s="101">
        <f t="shared" si="536"/>
        <v>0</v>
      </c>
      <c r="W242" s="91"/>
      <c r="X242" s="78"/>
      <c r="Y242" s="101">
        <f t="shared" si="537"/>
        <v>0</v>
      </c>
      <c r="Z242" s="91"/>
      <c r="AA242" s="78"/>
      <c r="AB242" s="44">
        <f t="shared" si="538"/>
        <v>0</v>
      </c>
      <c r="AC242" s="91"/>
      <c r="AD242" s="78"/>
      <c r="AE242" s="101">
        <f t="shared" si="539"/>
        <v>0</v>
      </c>
      <c r="AF242" s="91"/>
      <c r="AG242" s="78"/>
      <c r="AH242" s="44">
        <f t="shared" si="540"/>
        <v>0</v>
      </c>
      <c r="AI242" s="91"/>
      <c r="AJ242" s="78"/>
      <c r="AK242" s="44">
        <f t="shared" si="541"/>
        <v>0</v>
      </c>
      <c r="AL242" s="91"/>
      <c r="AM242" s="78"/>
      <c r="AN242" s="101">
        <f t="shared" si="542"/>
        <v>0</v>
      </c>
      <c r="AO242" s="91"/>
      <c r="AP242" s="78"/>
      <c r="AQ242" s="44">
        <f t="shared" si="543"/>
        <v>0</v>
      </c>
      <c r="AR242" s="91"/>
      <c r="AS242" s="78"/>
      <c r="AT242" s="44">
        <f t="shared" si="544"/>
        <v>0</v>
      </c>
      <c r="AU242" s="91"/>
      <c r="AV242" s="78"/>
      <c r="AW242" s="44">
        <f t="shared" si="545"/>
        <v>0</v>
      </c>
      <c r="AX242" s="91"/>
      <c r="AY242" s="78"/>
      <c r="AZ242" s="44">
        <f t="shared" si="546"/>
        <v>0</v>
      </c>
      <c r="BA242" s="91"/>
      <c r="BB242" s="78"/>
      <c r="BC242" s="44">
        <f t="shared" si="547"/>
        <v>0</v>
      </c>
      <c r="BD242" s="91"/>
      <c r="BE242" s="78"/>
      <c r="BF242" s="44">
        <f t="shared" si="548"/>
        <v>0</v>
      </c>
      <c r="BG242" s="91"/>
      <c r="BH242" s="78"/>
      <c r="BI242" s="44">
        <f t="shared" si="549"/>
        <v>0</v>
      </c>
      <c r="BJ242" s="91"/>
      <c r="BK242" s="78"/>
      <c r="BL242" s="44">
        <f t="shared" si="550"/>
        <v>0</v>
      </c>
      <c r="BM242" s="105"/>
      <c r="BN242" s="78">
        <v>1</v>
      </c>
      <c r="BO242" s="44">
        <f t="shared" si="523"/>
        <v>1</v>
      </c>
      <c r="BP242" s="91"/>
      <c r="BQ242" s="78"/>
      <c r="BR242" s="44">
        <f t="shared" si="551"/>
        <v>0</v>
      </c>
      <c r="BS242" s="91"/>
      <c r="BT242" s="78"/>
      <c r="BU242" s="44">
        <f t="shared" si="552"/>
        <v>0</v>
      </c>
      <c r="BV242" s="91"/>
      <c r="BW242" s="78"/>
      <c r="BX242" s="44">
        <f t="shared" si="553"/>
        <v>0</v>
      </c>
      <c r="BY242" s="43">
        <f t="shared" si="524"/>
        <v>1</v>
      </c>
      <c r="BZ242" s="91"/>
      <c r="CA242" s="78"/>
      <c r="CB242" s="101">
        <f t="shared" si="528"/>
        <v>0</v>
      </c>
      <c r="CC242" s="91"/>
      <c r="CD242" s="78"/>
      <c r="CE242" s="81"/>
      <c r="CF242" s="11">
        <f t="shared" si="525"/>
        <v>0</v>
      </c>
      <c r="CG242" s="91"/>
      <c r="CH242" s="78"/>
      <c r="CI242" s="101">
        <f t="shared" si="529"/>
        <v>0</v>
      </c>
      <c r="CJ242" s="136">
        <f t="shared" si="465"/>
        <v>1</v>
      </c>
    </row>
    <row r="243" spans="1:88" x14ac:dyDescent="0.4">
      <c r="A243" s="50" t="s">
        <v>243</v>
      </c>
      <c r="B243" s="47"/>
      <c r="C243" s="105"/>
      <c r="D243" s="78"/>
      <c r="E243" s="101">
        <f t="shared" si="533"/>
        <v>0</v>
      </c>
      <c r="F243" s="91"/>
      <c r="G243" s="78"/>
      <c r="H243" s="101">
        <f t="shared" si="534"/>
        <v>0</v>
      </c>
      <c r="I243" s="91"/>
      <c r="J243" s="78"/>
      <c r="K243" s="81"/>
      <c r="L243" s="11">
        <f t="shared" si="506"/>
        <v>0</v>
      </c>
      <c r="M243" s="91"/>
      <c r="N243" s="78"/>
      <c r="O243" s="81"/>
      <c r="P243" s="11">
        <f t="shared" si="507"/>
        <v>0</v>
      </c>
      <c r="Q243" s="91"/>
      <c r="R243" s="78"/>
      <c r="S243" s="101">
        <f t="shared" si="535"/>
        <v>0</v>
      </c>
      <c r="T243" s="91"/>
      <c r="U243" s="78"/>
      <c r="V243" s="101">
        <f t="shared" si="536"/>
        <v>0</v>
      </c>
      <c r="W243" s="91"/>
      <c r="X243" s="78"/>
      <c r="Y243" s="101">
        <f t="shared" si="537"/>
        <v>0</v>
      </c>
      <c r="Z243" s="91"/>
      <c r="AA243" s="78"/>
      <c r="AB243" s="44">
        <f t="shared" si="538"/>
        <v>0</v>
      </c>
      <c r="AC243" s="91"/>
      <c r="AD243" s="78"/>
      <c r="AE243" s="101">
        <f t="shared" si="539"/>
        <v>0</v>
      </c>
      <c r="AF243" s="91"/>
      <c r="AG243" s="78"/>
      <c r="AH243" s="44">
        <f t="shared" si="540"/>
        <v>0</v>
      </c>
      <c r="AI243" s="91"/>
      <c r="AJ243" s="78"/>
      <c r="AK243" s="44">
        <f t="shared" si="541"/>
        <v>0</v>
      </c>
      <c r="AL243" s="91"/>
      <c r="AM243" s="78"/>
      <c r="AN243" s="101">
        <f t="shared" si="542"/>
        <v>0</v>
      </c>
      <c r="AO243" s="91"/>
      <c r="AP243" s="78"/>
      <c r="AQ243" s="44">
        <f t="shared" si="543"/>
        <v>0</v>
      </c>
      <c r="AR243" s="91"/>
      <c r="AS243" s="78"/>
      <c r="AT243" s="44">
        <f t="shared" si="544"/>
        <v>0</v>
      </c>
      <c r="AU243" s="91"/>
      <c r="AV243" s="78"/>
      <c r="AW243" s="44">
        <f t="shared" si="545"/>
        <v>0</v>
      </c>
      <c r="AX243" s="91"/>
      <c r="AY243" s="78"/>
      <c r="AZ243" s="44">
        <f t="shared" si="546"/>
        <v>0</v>
      </c>
      <c r="BA243" s="91"/>
      <c r="BB243" s="78"/>
      <c r="BC243" s="44">
        <f t="shared" si="547"/>
        <v>0</v>
      </c>
      <c r="BD243" s="91"/>
      <c r="BE243" s="78"/>
      <c r="BF243" s="44">
        <f t="shared" si="548"/>
        <v>0</v>
      </c>
      <c r="BG243" s="91"/>
      <c r="BH243" s="78"/>
      <c r="BI243" s="44">
        <f t="shared" si="549"/>
        <v>0</v>
      </c>
      <c r="BJ243" s="91"/>
      <c r="BK243" s="78">
        <v>1</v>
      </c>
      <c r="BL243" s="44">
        <f t="shared" si="550"/>
        <v>1</v>
      </c>
      <c r="BM243" s="105"/>
      <c r="BN243" s="78"/>
      <c r="BO243" s="44">
        <f t="shared" si="523"/>
        <v>0</v>
      </c>
      <c r="BP243" s="91"/>
      <c r="BQ243" s="78"/>
      <c r="BR243" s="44">
        <f t="shared" si="551"/>
        <v>0</v>
      </c>
      <c r="BS243" s="91"/>
      <c r="BT243" s="78"/>
      <c r="BU243" s="44">
        <f t="shared" si="552"/>
        <v>0</v>
      </c>
      <c r="BV243" s="91"/>
      <c r="BW243" s="78"/>
      <c r="BX243" s="44">
        <f t="shared" si="553"/>
        <v>0</v>
      </c>
      <c r="BY243" s="43">
        <f t="shared" si="524"/>
        <v>1</v>
      </c>
      <c r="BZ243" s="91"/>
      <c r="CA243" s="78"/>
      <c r="CB243" s="101">
        <f t="shared" si="528"/>
        <v>0</v>
      </c>
      <c r="CC243" s="91"/>
      <c r="CD243" s="78"/>
      <c r="CE243" s="81"/>
      <c r="CF243" s="11">
        <f t="shared" si="525"/>
        <v>0</v>
      </c>
      <c r="CG243" s="91"/>
      <c r="CH243" s="78"/>
      <c r="CI243" s="101">
        <f t="shared" si="529"/>
        <v>0</v>
      </c>
      <c r="CJ243" s="136">
        <f t="shared" si="465"/>
        <v>1</v>
      </c>
    </row>
    <row r="244" spans="1:88" x14ac:dyDescent="0.4">
      <c r="A244" s="50" t="s">
        <v>244</v>
      </c>
      <c r="B244" s="47"/>
      <c r="C244" s="105"/>
      <c r="D244" s="78"/>
      <c r="E244" s="101">
        <f t="shared" si="533"/>
        <v>0</v>
      </c>
      <c r="F244" s="91"/>
      <c r="G244" s="78"/>
      <c r="H244" s="101">
        <f t="shared" si="534"/>
        <v>0</v>
      </c>
      <c r="I244" s="91"/>
      <c r="J244" s="78"/>
      <c r="K244" s="81"/>
      <c r="L244" s="11">
        <f t="shared" si="506"/>
        <v>0</v>
      </c>
      <c r="M244" s="91"/>
      <c r="N244" s="78"/>
      <c r="O244" s="81"/>
      <c r="P244" s="11">
        <f t="shared" si="507"/>
        <v>0</v>
      </c>
      <c r="Q244" s="91"/>
      <c r="R244" s="78"/>
      <c r="S244" s="101">
        <f t="shared" si="535"/>
        <v>0</v>
      </c>
      <c r="T244" s="91"/>
      <c r="U244" s="78"/>
      <c r="V244" s="101">
        <f t="shared" si="536"/>
        <v>0</v>
      </c>
      <c r="W244" s="91"/>
      <c r="X244" s="78"/>
      <c r="Y244" s="101">
        <f t="shared" si="537"/>
        <v>0</v>
      </c>
      <c r="Z244" s="91"/>
      <c r="AA244" s="78"/>
      <c r="AB244" s="44">
        <f t="shared" si="538"/>
        <v>0</v>
      </c>
      <c r="AC244" s="91"/>
      <c r="AD244" s="78"/>
      <c r="AE244" s="101">
        <f t="shared" si="539"/>
        <v>0</v>
      </c>
      <c r="AF244" s="91"/>
      <c r="AG244" s="78">
        <v>1</v>
      </c>
      <c r="AH244" s="44">
        <f t="shared" si="540"/>
        <v>1</v>
      </c>
      <c r="AI244" s="91"/>
      <c r="AJ244" s="78"/>
      <c r="AK244" s="44">
        <f t="shared" si="541"/>
        <v>0</v>
      </c>
      <c r="AL244" s="91"/>
      <c r="AM244" s="78"/>
      <c r="AN244" s="101">
        <f t="shared" si="542"/>
        <v>0</v>
      </c>
      <c r="AO244" s="91"/>
      <c r="AP244" s="78"/>
      <c r="AQ244" s="44">
        <f t="shared" si="543"/>
        <v>0</v>
      </c>
      <c r="AR244" s="91"/>
      <c r="AS244" s="78"/>
      <c r="AT244" s="44">
        <f t="shared" si="544"/>
        <v>0</v>
      </c>
      <c r="AU244" s="91"/>
      <c r="AV244" s="78"/>
      <c r="AW244" s="44">
        <f t="shared" si="545"/>
        <v>0</v>
      </c>
      <c r="AX244" s="91"/>
      <c r="AY244" s="78"/>
      <c r="AZ244" s="44">
        <f t="shared" si="546"/>
        <v>0</v>
      </c>
      <c r="BA244" s="91"/>
      <c r="BB244" s="78">
        <v>2</v>
      </c>
      <c r="BC244" s="44">
        <f t="shared" si="547"/>
        <v>2</v>
      </c>
      <c r="BD244" s="91"/>
      <c r="BE244" s="78"/>
      <c r="BF244" s="44">
        <f t="shared" si="548"/>
        <v>0</v>
      </c>
      <c r="BG244" s="91"/>
      <c r="BH244" s="78"/>
      <c r="BI244" s="44">
        <f t="shared" si="549"/>
        <v>0</v>
      </c>
      <c r="BJ244" s="91"/>
      <c r="BK244" s="78"/>
      <c r="BL244" s="44">
        <f t="shared" si="550"/>
        <v>0</v>
      </c>
      <c r="BM244" s="105"/>
      <c r="BN244" s="78"/>
      <c r="BO244" s="44">
        <f t="shared" si="523"/>
        <v>0</v>
      </c>
      <c r="BP244" s="91"/>
      <c r="BQ244" s="78"/>
      <c r="BR244" s="44">
        <f t="shared" si="551"/>
        <v>0</v>
      </c>
      <c r="BS244" s="91"/>
      <c r="BT244" s="78"/>
      <c r="BU244" s="44">
        <f t="shared" si="552"/>
        <v>0</v>
      </c>
      <c r="BV244" s="91"/>
      <c r="BW244" s="78"/>
      <c r="BX244" s="44">
        <f t="shared" si="553"/>
        <v>0</v>
      </c>
      <c r="BY244" s="43">
        <f t="shared" si="524"/>
        <v>3</v>
      </c>
      <c r="BZ244" s="91"/>
      <c r="CA244" s="78"/>
      <c r="CB244" s="101">
        <f t="shared" si="528"/>
        <v>0</v>
      </c>
      <c r="CC244" s="91"/>
      <c r="CD244" s="78"/>
      <c r="CE244" s="81"/>
      <c r="CF244" s="11">
        <f t="shared" si="525"/>
        <v>0</v>
      </c>
      <c r="CG244" s="91"/>
      <c r="CH244" s="78"/>
      <c r="CI244" s="101">
        <f t="shared" si="529"/>
        <v>0</v>
      </c>
      <c r="CJ244" s="136">
        <f t="shared" si="465"/>
        <v>3</v>
      </c>
    </row>
    <row r="245" spans="1:88" x14ac:dyDescent="0.4">
      <c r="A245" s="50" t="s">
        <v>175</v>
      </c>
      <c r="B245" s="47"/>
      <c r="C245" s="105"/>
      <c r="D245" s="78"/>
      <c r="E245" s="101">
        <f t="shared" si="533"/>
        <v>0</v>
      </c>
      <c r="F245" s="91"/>
      <c r="G245" s="78"/>
      <c r="H245" s="101">
        <f t="shared" si="534"/>
        <v>0</v>
      </c>
      <c r="I245" s="91">
        <v>1</v>
      </c>
      <c r="J245" s="78"/>
      <c r="K245" s="81"/>
      <c r="L245" s="11">
        <f t="shared" si="506"/>
        <v>1</v>
      </c>
      <c r="M245" s="91"/>
      <c r="N245" s="78"/>
      <c r="O245" s="81"/>
      <c r="P245" s="11">
        <f t="shared" si="507"/>
        <v>0</v>
      </c>
      <c r="Q245" s="91"/>
      <c r="R245" s="78"/>
      <c r="S245" s="101">
        <f t="shared" si="535"/>
        <v>0</v>
      </c>
      <c r="T245" s="91"/>
      <c r="U245" s="78"/>
      <c r="V245" s="101">
        <f t="shared" si="536"/>
        <v>0</v>
      </c>
      <c r="W245" s="91"/>
      <c r="X245" s="78"/>
      <c r="Y245" s="101">
        <f t="shared" si="537"/>
        <v>0</v>
      </c>
      <c r="Z245" s="91"/>
      <c r="AA245" s="78"/>
      <c r="AB245" s="44">
        <f t="shared" si="538"/>
        <v>0</v>
      </c>
      <c r="AC245" s="91"/>
      <c r="AD245" s="78"/>
      <c r="AE245" s="101">
        <f t="shared" si="539"/>
        <v>0</v>
      </c>
      <c r="AF245" s="91"/>
      <c r="AG245" s="78"/>
      <c r="AH245" s="44">
        <f t="shared" si="540"/>
        <v>0</v>
      </c>
      <c r="AI245" s="91"/>
      <c r="AJ245" s="78"/>
      <c r="AK245" s="44">
        <f t="shared" si="541"/>
        <v>0</v>
      </c>
      <c r="AL245" s="91"/>
      <c r="AM245" s="78"/>
      <c r="AN245" s="101">
        <f t="shared" si="542"/>
        <v>0</v>
      </c>
      <c r="AO245" s="91"/>
      <c r="AP245" s="78"/>
      <c r="AQ245" s="44">
        <f t="shared" si="543"/>
        <v>0</v>
      </c>
      <c r="AR245" s="91"/>
      <c r="AS245" s="78"/>
      <c r="AT245" s="44">
        <f t="shared" si="544"/>
        <v>0</v>
      </c>
      <c r="AU245" s="91"/>
      <c r="AV245" s="78"/>
      <c r="AW245" s="44">
        <f t="shared" si="545"/>
        <v>0</v>
      </c>
      <c r="AX245" s="91"/>
      <c r="AY245" s="78"/>
      <c r="AZ245" s="44">
        <f t="shared" si="546"/>
        <v>0</v>
      </c>
      <c r="BA245" s="91"/>
      <c r="BB245" s="78"/>
      <c r="BC245" s="44">
        <f t="shared" si="547"/>
        <v>0</v>
      </c>
      <c r="BD245" s="91"/>
      <c r="BE245" s="78"/>
      <c r="BF245" s="44">
        <f t="shared" si="548"/>
        <v>0</v>
      </c>
      <c r="BG245" s="91"/>
      <c r="BH245" s="78"/>
      <c r="BI245" s="44">
        <f t="shared" si="549"/>
        <v>0</v>
      </c>
      <c r="BJ245" s="91"/>
      <c r="BK245" s="78"/>
      <c r="BL245" s="44">
        <f t="shared" si="550"/>
        <v>0</v>
      </c>
      <c r="BM245" s="105"/>
      <c r="BN245" s="78"/>
      <c r="BO245" s="44">
        <f t="shared" si="523"/>
        <v>0</v>
      </c>
      <c r="BP245" s="91"/>
      <c r="BQ245" s="78"/>
      <c r="BR245" s="44">
        <f t="shared" si="551"/>
        <v>0</v>
      </c>
      <c r="BS245" s="91"/>
      <c r="BT245" s="78"/>
      <c r="BU245" s="44">
        <f t="shared" si="552"/>
        <v>0</v>
      </c>
      <c r="BV245" s="91"/>
      <c r="BW245" s="78"/>
      <c r="BX245" s="44">
        <f t="shared" si="553"/>
        <v>0</v>
      </c>
      <c r="BY245" s="43">
        <f t="shared" si="524"/>
        <v>1</v>
      </c>
      <c r="BZ245" s="91"/>
      <c r="CA245" s="78"/>
      <c r="CB245" s="101">
        <f t="shared" si="528"/>
        <v>0</v>
      </c>
      <c r="CC245" s="91"/>
      <c r="CD245" s="78"/>
      <c r="CE245" s="81"/>
      <c r="CF245" s="11">
        <f t="shared" si="525"/>
        <v>0</v>
      </c>
      <c r="CG245" s="91"/>
      <c r="CH245" s="78"/>
      <c r="CI245" s="101">
        <f t="shared" si="529"/>
        <v>0</v>
      </c>
      <c r="CJ245" s="136">
        <f t="shared" si="465"/>
        <v>1</v>
      </c>
    </row>
    <row r="246" spans="1:88" ht="12.6" thickBot="1" x14ac:dyDescent="0.45">
      <c r="A246" s="50"/>
      <c r="B246" s="84"/>
      <c r="C246" s="108"/>
      <c r="D246" s="97"/>
      <c r="E246" s="124"/>
      <c r="F246" s="96"/>
      <c r="G246" s="97"/>
      <c r="H246" s="124"/>
      <c r="I246" s="96"/>
      <c r="J246" s="97"/>
      <c r="K246" s="99"/>
      <c r="L246" s="124"/>
      <c r="M246" s="96"/>
      <c r="N246" s="97"/>
      <c r="O246" s="99"/>
      <c r="P246" s="124"/>
      <c r="Q246" s="96"/>
      <c r="R246" s="97"/>
      <c r="S246" s="124"/>
      <c r="T246" s="96"/>
      <c r="U246" s="97"/>
      <c r="V246" s="124"/>
      <c r="W246" s="96"/>
      <c r="X246" s="97"/>
      <c r="Y246" s="124"/>
      <c r="Z246" s="96"/>
      <c r="AA246" s="97"/>
      <c r="AB246" s="95"/>
      <c r="AC246" s="96"/>
      <c r="AD246" s="97"/>
      <c r="AE246" s="124"/>
      <c r="AF246" s="96"/>
      <c r="AG246" s="97"/>
      <c r="AH246" s="95"/>
      <c r="AI246" s="96"/>
      <c r="AJ246" s="97"/>
      <c r="AK246" s="95"/>
      <c r="AL246" s="96"/>
      <c r="AM246" s="97"/>
      <c r="AN246" s="124"/>
      <c r="AO246" s="96"/>
      <c r="AP246" s="97"/>
      <c r="AQ246" s="95"/>
      <c r="AR246" s="96"/>
      <c r="AS246" s="97"/>
      <c r="AT246" s="95"/>
      <c r="AU246" s="96"/>
      <c r="AV246" s="97"/>
      <c r="AW246" s="95"/>
      <c r="AX246" s="96"/>
      <c r="AY246" s="97"/>
      <c r="AZ246" s="95"/>
      <c r="BA246" s="96"/>
      <c r="BB246" s="97"/>
      <c r="BC246" s="95"/>
      <c r="BD246" s="96"/>
      <c r="BE246" s="97"/>
      <c r="BF246" s="95"/>
      <c r="BG246" s="96"/>
      <c r="BH246" s="97"/>
      <c r="BI246" s="95"/>
      <c r="BJ246" s="96"/>
      <c r="BK246" s="97"/>
      <c r="BL246" s="95"/>
      <c r="BM246" s="108"/>
      <c r="BN246" s="97"/>
      <c r="BO246" s="95"/>
      <c r="BP246" s="96"/>
      <c r="BQ246" s="97"/>
      <c r="BR246" s="95"/>
      <c r="BS246" s="96"/>
      <c r="BT246" s="97"/>
      <c r="BU246" s="95"/>
      <c r="BV246" s="96"/>
      <c r="BW246" s="97"/>
      <c r="BX246" s="95"/>
      <c r="BY246" s="96"/>
      <c r="BZ246" s="96"/>
      <c r="CA246" s="97"/>
      <c r="CB246" s="124"/>
      <c r="CC246" s="96"/>
      <c r="CD246" s="97"/>
      <c r="CE246" s="99"/>
      <c r="CF246" s="124"/>
      <c r="CG246" s="96"/>
      <c r="CH246" s="97"/>
      <c r="CI246" s="124"/>
      <c r="CJ246" s="142"/>
    </row>
    <row r="247" spans="1:88" x14ac:dyDescent="0.4">
      <c r="V247" s="13"/>
    </row>
    <row r="248" spans="1:88" x14ac:dyDescent="0.4">
      <c r="V248" s="13"/>
    </row>
    <row r="249" spans="1:88" x14ac:dyDescent="0.4">
      <c r="V249" s="13"/>
    </row>
    <row r="250" spans="1:88" x14ac:dyDescent="0.4">
      <c r="V250" s="13"/>
    </row>
    <row r="251" spans="1:88" x14ac:dyDescent="0.4">
      <c r="V251" s="13"/>
    </row>
    <row r="252" spans="1:88" x14ac:dyDescent="0.4">
      <c r="V252" s="13"/>
    </row>
    <row r="253" spans="1:88" x14ac:dyDescent="0.4">
      <c r="V253" s="13"/>
    </row>
    <row r="254" spans="1:88" x14ac:dyDescent="0.4">
      <c r="V254" s="13"/>
    </row>
    <row r="255" spans="1:88" x14ac:dyDescent="0.4">
      <c r="V255" s="13"/>
    </row>
    <row r="256" spans="1:88" x14ac:dyDescent="0.4">
      <c r="V256" s="13"/>
    </row>
    <row r="257" spans="22:22" x14ac:dyDescent="0.4">
      <c r="V257" s="13"/>
    </row>
    <row r="258" spans="22:22" x14ac:dyDescent="0.4">
      <c r="V258" s="13"/>
    </row>
    <row r="259" spans="22:22" x14ac:dyDescent="0.4">
      <c r="V259" s="13"/>
    </row>
    <row r="260" spans="22:22" x14ac:dyDescent="0.4">
      <c r="V260" s="13"/>
    </row>
    <row r="261" spans="22:22" x14ac:dyDescent="0.4">
      <c r="V261" s="13"/>
    </row>
    <row r="262" spans="22:22" x14ac:dyDescent="0.4">
      <c r="V262" s="13"/>
    </row>
    <row r="263" spans="22:22" x14ac:dyDescent="0.4">
      <c r="V263" s="13"/>
    </row>
    <row r="264" spans="22:22" x14ac:dyDescent="0.4">
      <c r="V264" s="13"/>
    </row>
    <row r="265" spans="22:22" x14ac:dyDescent="0.4">
      <c r="V265" s="13"/>
    </row>
    <row r="266" spans="22:22" x14ac:dyDescent="0.4">
      <c r="V266" s="13"/>
    </row>
    <row r="267" spans="22:22" x14ac:dyDescent="0.4">
      <c r="V267" s="13"/>
    </row>
    <row r="268" spans="22:22" x14ac:dyDescent="0.4">
      <c r="V268" s="13"/>
    </row>
    <row r="269" spans="22:22" x14ac:dyDescent="0.4">
      <c r="V269" s="13"/>
    </row>
    <row r="270" spans="22:22" x14ac:dyDescent="0.4">
      <c r="V270" s="13"/>
    </row>
    <row r="271" spans="22:22" x14ac:dyDescent="0.4">
      <c r="V271" s="13"/>
    </row>
    <row r="272" spans="22:22" x14ac:dyDescent="0.4">
      <c r="V272" s="13"/>
    </row>
    <row r="273" spans="22:22" x14ac:dyDescent="0.4">
      <c r="V273" s="13"/>
    </row>
    <row r="274" spans="22:22" x14ac:dyDescent="0.4">
      <c r="V274" s="13"/>
    </row>
    <row r="275" spans="22:22" x14ac:dyDescent="0.4">
      <c r="V275" s="13"/>
    </row>
    <row r="276" spans="22:22" x14ac:dyDescent="0.4">
      <c r="V276" s="13"/>
    </row>
    <row r="277" spans="22:22" x14ac:dyDescent="0.4">
      <c r="V277" s="13"/>
    </row>
    <row r="278" spans="22:22" x14ac:dyDescent="0.4">
      <c r="V278" s="13"/>
    </row>
    <row r="279" spans="22:22" x14ac:dyDescent="0.4">
      <c r="V279" s="13"/>
    </row>
    <row r="280" spans="22:22" x14ac:dyDescent="0.4">
      <c r="V280" s="13"/>
    </row>
    <row r="281" spans="22:22" x14ac:dyDescent="0.4">
      <c r="V281" s="13"/>
    </row>
    <row r="282" spans="22:22" x14ac:dyDescent="0.4">
      <c r="V282" s="13"/>
    </row>
    <row r="283" spans="22:22" x14ac:dyDescent="0.4">
      <c r="V283" s="13"/>
    </row>
    <row r="284" spans="22:22" x14ac:dyDescent="0.4">
      <c r="V284" s="13"/>
    </row>
    <row r="285" spans="22:22" x14ac:dyDescent="0.4">
      <c r="V285" s="13"/>
    </row>
    <row r="286" spans="22:22" x14ac:dyDescent="0.4">
      <c r="V286" s="13"/>
    </row>
    <row r="287" spans="22:22" x14ac:dyDescent="0.4">
      <c r="V287" s="13"/>
    </row>
    <row r="288" spans="22:22" x14ac:dyDescent="0.4">
      <c r="V288" s="13"/>
    </row>
    <row r="289" spans="22:22" x14ac:dyDescent="0.4">
      <c r="V289" s="13"/>
    </row>
    <row r="290" spans="22:22" x14ac:dyDescent="0.4">
      <c r="V290" s="13"/>
    </row>
    <row r="291" spans="22:22" x14ac:dyDescent="0.4">
      <c r="V291" s="13"/>
    </row>
    <row r="292" spans="22:22" x14ac:dyDescent="0.4">
      <c r="V292" s="13"/>
    </row>
    <row r="293" spans="22:22" x14ac:dyDescent="0.4">
      <c r="V293" s="13"/>
    </row>
    <row r="294" spans="22:22" x14ac:dyDescent="0.4">
      <c r="V294" s="13"/>
    </row>
    <row r="295" spans="22:22" x14ac:dyDescent="0.4">
      <c r="V295" s="13"/>
    </row>
    <row r="296" spans="22:22" x14ac:dyDescent="0.4">
      <c r="V296" s="13"/>
    </row>
    <row r="297" spans="22:22" x14ac:dyDescent="0.4">
      <c r="V297" s="13"/>
    </row>
    <row r="298" spans="22:22" x14ac:dyDescent="0.4">
      <c r="V298" s="13"/>
    </row>
    <row r="299" spans="22:22" x14ac:dyDescent="0.4">
      <c r="V299" s="13"/>
    </row>
    <row r="300" spans="22:22" x14ac:dyDescent="0.4">
      <c r="V300" s="13"/>
    </row>
    <row r="301" spans="22:22" x14ac:dyDescent="0.4">
      <c r="V301" s="13"/>
    </row>
    <row r="302" spans="22:22" x14ac:dyDescent="0.4">
      <c r="V302" s="13"/>
    </row>
    <row r="303" spans="22:22" x14ac:dyDescent="0.4">
      <c r="V303" s="13"/>
    </row>
    <row r="304" spans="22:22" x14ac:dyDescent="0.4">
      <c r="V304" s="13"/>
    </row>
    <row r="305" spans="22:22" x14ac:dyDescent="0.4">
      <c r="V305" s="13"/>
    </row>
    <row r="306" spans="22:22" x14ac:dyDescent="0.4">
      <c r="V306" s="13"/>
    </row>
    <row r="307" spans="22:22" x14ac:dyDescent="0.4">
      <c r="V307" s="13"/>
    </row>
    <row r="308" spans="22:22" x14ac:dyDescent="0.4">
      <c r="V308" s="13"/>
    </row>
    <row r="309" spans="22:22" x14ac:dyDescent="0.4">
      <c r="V309" s="13"/>
    </row>
    <row r="310" spans="22:22" x14ac:dyDescent="0.4">
      <c r="V310" s="13"/>
    </row>
    <row r="311" spans="22:22" x14ac:dyDescent="0.4">
      <c r="V311" s="13"/>
    </row>
    <row r="312" spans="22:22" x14ac:dyDescent="0.4">
      <c r="V312" s="13"/>
    </row>
    <row r="313" spans="22:22" x14ac:dyDescent="0.4">
      <c r="V313" s="13"/>
    </row>
    <row r="314" spans="22:22" x14ac:dyDescent="0.4">
      <c r="V314" s="13"/>
    </row>
    <row r="315" spans="22:22" x14ac:dyDescent="0.4">
      <c r="V315" s="13"/>
    </row>
    <row r="316" spans="22:22" x14ac:dyDescent="0.4">
      <c r="V316" s="13"/>
    </row>
    <row r="317" spans="22:22" x14ac:dyDescent="0.4">
      <c r="V317" s="13"/>
    </row>
    <row r="318" spans="22:22" x14ac:dyDescent="0.4">
      <c r="V318" s="13"/>
    </row>
    <row r="319" spans="22:22" x14ac:dyDescent="0.4">
      <c r="V319" s="13"/>
    </row>
    <row r="320" spans="22:22" x14ac:dyDescent="0.4">
      <c r="V320" s="13"/>
    </row>
    <row r="321" spans="22:22" x14ac:dyDescent="0.4">
      <c r="V321" s="13"/>
    </row>
    <row r="322" spans="22:22" x14ac:dyDescent="0.4">
      <c r="V322" s="13"/>
    </row>
    <row r="323" spans="22:22" x14ac:dyDescent="0.4">
      <c r="V323" s="13"/>
    </row>
    <row r="324" spans="22:22" x14ac:dyDescent="0.4">
      <c r="V324" s="13"/>
    </row>
    <row r="325" spans="22:22" x14ac:dyDescent="0.4">
      <c r="V325" s="13"/>
    </row>
    <row r="326" spans="22:22" x14ac:dyDescent="0.4">
      <c r="V326" s="13"/>
    </row>
    <row r="327" spans="22:22" x14ac:dyDescent="0.4">
      <c r="V327" s="13"/>
    </row>
    <row r="328" spans="22:22" x14ac:dyDescent="0.4">
      <c r="V328" s="13"/>
    </row>
    <row r="329" spans="22:22" x14ac:dyDescent="0.4">
      <c r="V329" s="13"/>
    </row>
    <row r="330" spans="22:22" x14ac:dyDescent="0.4">
      <c r="V330" s="13"/>
    </row>
    <row r="331" spans="22:22" x14ac:dyDescent="0.4">
      <c r="V331" s="13"/>
    </row>
    <row r="332" spans="22:22" x14ac:dyDescent="0.4">
      <c r="V332" s="13"/>
    </row>
    <row r="333" spans="22:22" x14ac:dyDescent="0.4">
      <c r="V333" s="13"/>
    </row>
    <row r="334" spans="22:22" x14ac:dyDescent="0.4">
      <c r="V334" s="13"/>
    </row>
    <row r="335" spans="22:22" x14ac:dyDescent="0.4">
      <c r="V335" s="13"/>
    </row>
    <row r="336" spans="22:22" x14ac:dyDescent="0.4">
      <c r="V336" s="13"/>
    </row>
    <row r="337" spans="22:22" x14ac:dyDescent="0.4">
      <c r="V337" s="13"/>
    </row>
    <row r="338" spans="22:22" x14ac:dyDescent="0.4">
      <c r="V338" s="13"/>
    </row>
    <row r="339" spans="22:22" x14ac:dyDescent="0.4">
      <c r="V339" s="13"/>
    </row>
    <row r="340" spans="22:22" x14ac:dyDescent="0.4">
      <c r="V340" s="13"/>
    </row>
    <row r="341" spans="22:22" x14ac:dyDescent="0.4">
      <c r="V341" s="13"/>
    </row>
    <row r="342" spans="22:22" x14ac:dyDescent="0.4">
      <c r="V342" s="13"/>
    </row>
    <row r="343" spans="22:22" x14ac:dyDescent="0.4">
      <c r="V343" s="13"/>
    </row>
    <row r="344" spans="22:22" x14ac:dyDescent="0.4">
      <c r="V344" s="13"/>
    </row>
    <row r="345" spans="22:22" x14ac:dyDescent="0.4">
      <c r="V345" s="13"/>
    </row>
    <row r="346" spans="22:22" x14ac:dyDescent="0.4">
      <c r="V346" s="13"/>
    </row>
    <row r="347" spans="22:22" x14ac:dyDescent="0.4">
      <c r="V347" s="13"/>
    </row>
    <row r="348" spans="22:22" x14ac:dyDescent="0.4">
      <c r="V348" s="13"/>
    </row>
    <row r="349" spans="22:22" x14ac:dyDescent="0.4">
      <c r="V349" s="13"/>
    </row>
    <row r="350" spans="22:22" x14ac:dyDescent="0.4">
      <c r="V350" s="13"/>
    </row>
  </sheetData>
  <sheetProtection selectLockedCells="1"/>
  <mergeCells count="235">
    <mergeCell ref="Q182:S182"/>
    <mergeCell ref="Q217:S217"/>
    <mergeCell ref="I2:L2"/>
    <mergeCell ref="BZ2:CB2"/>
    <mergeCell ref="CC2:CF2"/>
    <mergeCell ref="CG2:CI2"/>
    <mergeCell ref="A2:B2"/>
    <mergeCell ref="Q2:S2"/>
    <mergeCell ref="Q144:S144"/>
    <mergeCell ref="Q152:S152"/>
    <mergeCell ref="Q156:S156"/>
    <mergeCell ref="Q164:S164"/>
    <mergeCell ref="Q168:S168"/>
    <mergeCell ref="Q172:S172"/>
    <mergeCell ref="Q175:S175"/>
    <mergeCell ref="Q178:S178"/>
    <mergeCell ref="BS217:BU217"/>
    <mergeCell ref="BV217:BX217"/>
    <mergeCell ref="AX217:AZ217"/>
    <mergeCell ref="BA217:BC217"/>
    <mergeCell ref="BD217:BF217"/>
    <mergeCell ref="BG217:BI217"/>
    <mergeCell ref="BJ217:BL217"/>
    <mergeCell ref="BM217:BO217"/>
    <mergeCell ref="BP217:BR217"/>
    <mergeCell ref="T217:V217"/>
    <mergeCell ref="Z217:AB217"/>
    <mergeCell ref="AC217:AE217"/>
    <mergeCell ref="AF217:AH217"/>
    <mergeCell ref="AI217:AK217"/>
    <mergeCell ref="AL217:AN217"/>
    <mergeCell ref="AO217:AQ217"/>
    <mergeCell ref="AR217:AT217"/>
    <mergeCell ref="AU217:AW217"/>
    <mergeCell ref="AX182:AZ182"/>
    <mergeCell ref="BA182:BC182"/>
    <mergeCell ref="BD182:BF182"/>
    <mergeCell ref="BG182:BI182"/>
    <mergeCell ref="BJ182:BL182"/>
    <mergeCell ref="BM182:BO182"/>
    <mergeCell ref="BP182:BR182"/>
    <mergeCell ref="BS182:BU182"/>
    <mergeCell ref="BV182:BX182"/>
    <mergeCell ref="AC182:AE182"/>
    <mergeCell ref="AF182:AH182"/>
    <mergeCell ref="AI182:AK182"/>
    <mergeCell ref="AL182:AN182"/>
    <mergeCell ref="AO182:AQ182"/>
    <mergeCell ref="AR182:AT182"/>
    <mergeCell ref="AU182:AW182"/>
    <mergeCell ref="F2:H2"/>
    <mergeCell ref="M2:P2"/>
    <mergeCell ref="T182:V182"/>
    <mergeCell ref="Z182:AB182"/>
    <mergeCell ref="AI172:AK172"/>
    <mergeCell ref="AL172:AN172"/>
    <mergeCell ref="AO172:AQ172"/>
    <mergeCell ref="AR172:AT172"/>
    <mergeCell ref="AU172:AW172"/>
    <mergeCell ref="AR164:AT164"/>
    <mergeCell ref="AU164:AW164"/>
    <mergeCell ref="T156:V156"/>
    <mergeCell ref="Z156:AB156"/>
    <mergeCell ref="AC156:AE156"/>
    <mergeCell ref="AF156:AH156"/>
    <mergeCell ref="AI156:AK156"/>
    <mergeCell ref="AL156:AN156"/>
    <mergeCell ref="T178:V178"/>
    <mergeCell ref="Z178:AB178"/>
    <mergeCell ref="AC178:AE178"/>
    <mergeCell ref="AF178:AH178"/>
    <mergeCell ref="AI178:AK178"/>
    <mergeCell ref="T175:V175"/>
    <mergeCell ref="Z175:AB175"/>
    <mergeCell ref="AC175:AE175"/>
    <mergeCell ref="AF175:AH175"/>
    <mergeCell ref="AI175:AK175"/>
    <mergeCell ref="BS178:BU178"/>
    <mergeCell ref="BV178:BX178"/>
    <mergeCell ref="BV168:BX168"/>
    <mergeCell ref="BJ168:BL168"/>
    <mergeCell ref="BM168:BO168"/>
    <mergeCell ref="BP168:BR168"/>
    <mergeCell ref="BS168:BU168"/>
    <mergeCell ref="BJ175:BL175"/>
    <mergeCell ref="BM175:BO175"/>
    <mergeCell ref="BP175:BR175"/>
    <mergeCell ref="BS175:BU175"/>
    <mergeCell ref="BV175:BX175"/>
    <mergeCell ref="BG178:BI178"/>
    <mergeCell ref="BJ178:BL178"/>
    <mergeCell ref="BM178:BO178"/>
    <mergeCell ref="BP178:BR178"/>
    <mergeCell ref="AL175:AN175"/>
    <mergeCell ref="AO175:AQ175"/>
    <mergeCell ref="AL178:AN178"/>
    <mergeCell ref="AO178:AQ178"/>
    <mergeCell ref="AR178:AT178"/>
    <mergeCell ref="AU178:AW178"/>
    <mergeCell ref="AX178:AZ178"/>
    <mergeCell ref="AR175:AT175"/>
    <mergeCell ref="AU175:AW175"/>
    <mergeCell ref="AX175:AZ175"/>
    <mergeCell ref="BA175:BC175"/>
    <mergeCell ref="BD175:BF175"/>
    <mergeCell ref="BA178:BC178"/>
    <mergeCell ref="BD178:BF178"/>
    <mergeCell ref="T164:V164"/>
    <mergeCell ref="Z164:AB164"/>
    <mergeCell ref="AC164:AE164"/>
    <mergeCell ref="AF164:AH164"/>
    <mergeCell ref="AI164:AK164"/>
    <mergeCell ref="AL164:AN164"/>
    <mergeCell ref="AO164:AQ164"/>
    <mergeCell ref="AX172:AZ172"/>
    <mergeCell ref="BA172:BC172"/>
    <mergeCell ref="T168:V168"/>
    <mergeCell ref="Z168:AB168"/>
    <mergeCell ref="AC168:AE168"/>
    <mergeCell ref="AF168:AH168"/>
    <mergeCell ref="AI168:AK168"/>
    <mergeCell ref="AL168:AN168"/>
    <mergeCell ref="AO168:AQ168"/>
    <mergeCell ref="T172:V172"/>
    <mergeCell ref="Z172:AB172"/>
    <mergeCell ref="AC172:AE172"/>
    <mergeCell ref="AF172:AH172"/>
    <mergeCell ref="AR168:AT168"/>
    <mergeCell ref="AU168:AW168"/>
    <mergeCell ref="AX168:AZ168"/>
    <mergeCell ref="BA168:BC168"/>
    <mergeCell ref="AO156:AQ156"/>
    <mergeCell ref="T152:V152"/>
    <mergeCell ref="Z152:AB152"/>
    <mergeCell ref="AC152:AE152"/>
    <mergeCell ref="AF152:AH152"/>
    <mergeCell ref="AI152:AK152"/>
    <mergeCell ref="AL152:AN152"/>
    <mergeCell ref="AO152:AQ152"/>
    <mergeCell ref="BS90:BU90"/>
    <mergeCell ref="AC90:AE90"/>
    <mergeCell ref="AF90:AH90"/>
    <mergeCell ref="AI90:AK90"/>
    <mergeCell ref="AL90:AN90"/>
    <mergeCell ref="T144:V144"/>
    <mergeCell ref="Z144:AB144"/>
    <mergeCell ref="AC144:AE144"/>
    <mergeCell ref="AF144:AH144"/>
    <mergeCell ref="AI144:AK144"/>
    <mergeCell ref="AL144:AN144"/>
    <mergeCell ref="AO144:AQ144"/>
    <mergeCell ref="AR144:AT144"/>
    <mergeCell ref="AU144:AW144"/>
    <mergeCell ref="BA144:BC144"/>
    <mergeCell ref="BD144:BF144"/>
    <mergeCell ref="BV90:BX90"/>
    <mergeCell ref="BJ90:BL90"/>
    <mergeCell ref="BM90:BO90"/>
    <mergeCell ref="BP90:BR90"/>
    <mergeCell ref="BA90:BC90"/>
    <mergeCell ref="BD90:BF90"/>
    <mergeCell ref="BG90:BI90"/>
    <mergeCell ref="AX90:AZ90"/>
    <mergeCell ref="AO90:AQ90"/>
    <mergeCell ref="AR90:AT90"/>
    <mergeCell ref="AU90:AW90"/>
    <mergeCell ref="BV2:BX2"/>
    <mergeCell ref="AX2:AZ2"/>
    <mergeCell ref="BA2:BC2"/>
    <mergeCell ref="BD2:BF2"/>
    <mergeCell ref="BG2:BI2"/>
    <mergeCell ref="BJ2:BL2"/>
    <mergeCell ref="A1:AW1"/>
    <mergeCell ref="BM2:BO2"/>
    <mergeCell ref="BP2:BR2"/>
    <mergeCell ref="BS2:BU2"/>
    <mergeCell ref="AO2:AQ2"/>
    <mergeCell ref="AR2:AT2"/>
    <mergeCell ref="AU2:AW2"/>
    <mergeCell ref="T2:V2"/>
    <mergeCell ref="AI2:AK2"/>
    <mergeCell ref="AL2:AN2"/>
    <mergeCell ref="W2:Y2"/>
    <mergeCell ref="Z2:AB2"/>
    <mergeCell ref="AC2:AE2"/>
    <mergeCell ref="AF2:AH2"/>
    <mergeCell ref="C2:E2"/>
    <mergeCell ref="BG144:BI144"/>
    <mergeCell ref="AX144:AZ144"/>
    <mergeCell ref="BG175:BI175"/>
    <mergeCell ref="AR152:AT152"/>
    <mergeCell ref="AU152:AW152"/>
    <mergeCell ref="AX152:AZ152"/>
    <mergeCell ref="BA152:BC152"/>
    <mergeCell ref="BD152:BF152"/>
    <mergeCell ref="BG152:BI152"/>
    <mergeCell ref="AR156:AT156"/>
    <mergeCell ref="AU156:AW156"/>
    <mergeCell ref="AX156:AZ156"/>
    <mergeCell ref="BA156:BC156"/>
    <mergeCell ref="BD156:BF156"/>
    <mergeCell ref="BG156:BI156"/>
    <mergeCell ref="BG164:BI164"/>
    <mergeCell ref="AX164:AZ164"/>
    <mergeCell ref="BA164:BC164"/>
    <mergeCell ref="BD164:BF164"/>
    <mergeCell ref="BD172:BF172"/>
    <mergeCell ref="BG172:BI172"/>
    <mergeCell ref="BG168:BI168"/>
    <mergeCell ref="BD168:BF168"/>
    <mergeCell ref="BS144:BU144"/>
    <mergeCell ref="BV144:BX144"/>
    <mergeCell ref="BJ144:BL144"/>
    <mergeCell ref="BM144:BO144"/>
    <mergeCell ref="BP144:BR144"/>
    <mergeCell ref="BM152:BO152"/>
    <mergeCell ref="BP152:BR152"/>
    <mergeCell ref="BS152:BU152"/>
    <mergeCell ref="BV152:BX152"/>
    <mergeCell ref="BM156:BO156"/>
    <mergeCell ref="BP156:BR156"/>
    <mergeCell ref="BS156:BU156"/>
    <mergeCell ref="BV156:BX156"/>
    <mergeCell ref="BM164:BO164"/>
    <mergeCell ref="BJ152:BL152"/>
    <mergeCell ref="BJ172:BL172"/>
    <mergeCell ref="BM172:BO172"/>
    <mergeCell ref="BP172:BR172"/>
    <mergeCell ref="BS172:BU172"/>
    <mergeCell ref="BV172:BX172"/>
    <mergeCell ref="BV164:BX164"/>
    <mergeCell ref="BP164:BR164"/>
    <mergeCell ref="BS164:BU164"/>
    <mergeCell ref="BJ156:BL156"/>
    <mergeCell ref="BJ164:BL164"/>
  </mergeCells>
  <phoneticPr fontId="2" type="noConversion"/>
  <printOptions horizontalCentered="1"/>
  <pageMargins left="0.28999999999999998" right="0" top="0.25" bottom="0.48" header="0.5" footer="0.25"/>
  <pageSetup paperSize="256" scale="67" fitToWidth="2" fitToHeight="13" pageOrder="overThenDown" orientation="landscape" horizontalDpi="200" verticalDpi="200" r:id="rId1"/>
  <headerFooter alignWithMargins="0"/>
  <rowBreaks count="5" manualBreakCount="5">
    <brk id="58" max="92" man="1"/>
    <brk id="99" max="92" man="1"/>
    <brk id="137" max="92" man="1"/>
    <brk id="181" max="92" man="1"/>
    <brk id="216" max="92" man="1"/>
  </rowBreaks>
  <colBreaks count="1" manualBreakCount="1">
    <brk id="46" max="245" man="1"/>
  </colBreaks>
  <ignoredErrors>
    <ignoredError sqref="AE138 AB112 AB116 AH116 AH112 AE101 AE110 AE114 AE118 AE124 AE100 AH120 AB120" formulaRange="1"/>
  </ignoredError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6C71E-D528-4728-9AD0-C553A5F07E1D}">
  <dimension ref="A1:B16"/>
  <sheetViews>
    <sheetView workbookViewId="0">
      <selection activeCell="A23" sqref="A23"/>
    </sheetView>
  </sheetViews>
  <sheetFormatPr defaultRowHeight="12.3" x14ac:dyDescent="0.4"/>
  <cols>
    <col min="1" max="1" width="27" bestFit="1" customWidth="1"/>
    <col min="2" max="2" width="8.83203125" customWidth="1"/>
  </cols>
  <sheetData>
    <row r="1" spans="1:2" x14ac:dyDescent="0.4">
      <c r="A1" s="114" t="s">
        <v>67</v>
      </c>
      <c r="B1" s="138"/>
    </row>
    <row r="2" spans="1:2" x14ac:dyDescent="0.4">
      <c r="A2" s="50" t="s">
        <v>91</v>
      </c>
      <c r="B2" s="136">
        <v>1</v>
      </c>
    </row>
    <row r="3" spans="1:2" x14ac:dyDescent="0.4">
      <c r="A3" s="50" t="s">
        <v>117</v>
      </c>
      <c r="B3" s="136">
        <v>8</v>
      </c>
    </row>
    <row r="4" spans="1:2" x14ac:dyDescent="0.4">
      <c r="A4" s="50" t="s">
        <v>118</v>
      </c>
      <c r="B4" s="136">
        <v>1</v>
      </c>
    </row>
    <row r="5" spans="1:2" x14ac:dyDescent="0.4">
      <c r="A5" s="50" t="s">
        <v>119</v>
      </c>
      <c r="B5" s="136">
        <v>1</v>
      </c>
    </row>
    <row r="6" spans="1:2" x14ac:dyDescent="0.4">
      <c r="A6" s="50" t="s">
        <v>120</v>
      </c>
      <c r="B6" s="136">
        <v>1</v>
      </c>
    </row>
    <row r="7" spans="1:2" x14ac:dyDescent="0.4">
      <c r="A7" s="50"/>
      <c r="B7" s="136"/>
    </row>
    <row r="8" spans="1:2" x14ac:dyDescent="0.4">
      <c r="A8" s="114" t="s">
        <v>68</v>
      </c>
      <c r="B8" s="138"/>
    </row>
    <row r="9" spans="1:2" x14ac:dyDescent="0.4">
      <c r="A9" s="50" t="s">
        <v>91</v>
      </c>
      <c r="B9" s="136">
        <v>11</v>
      </c>
    </row>
    <row r="10" spans="1:2" x14ac:dyDescent="0.4">
      <c r="A10" s="50" t="s">
        <v>121</v>
      </c>
      <c r="B10" s="136">
        <v>1</v>
      </c>
    </row>
    <row r="11" spans="1:2" x14ac:dyDescent="0.4">
      <c r="A11" s="50"/>
      <c r="B11" s="136"/>
    </row>
    <row r="12" spans="1:2" x14ac:dyDescent="0.4">
      <c r="A12" s="114" t="s">
        <v>69</v>
      </c>
      <c r="B12" s="138"/>
    </row>
    <row r="13" spans="1:2" x14ac:dyDescent="0.4">
      <c r="A13" s="50" t="s">
        <v>122</v>
      </c>
      <c r="B13" s="136">
        <v>8</v>
      </c>
    </row>
    <row r="14" spans="1:2" x14ac:dyDescent="0.4">
      <c r="A14" s="50" t="s">
        <v>123</v>
      </c>
      <c r="B14" s="136">
        <v>1</v>
      </c>
    </row>
    <row r="15" spans="1:2" x14ac:dyDescent="0.4">
      <c r="A15" s="50" t="s">
        <v>119</v>
      </c>
      <c r="B15" s="136">
        <v>1</v>
      </c>
    </row>
    <row r="16" spans="1:2" x14ac:dyDescent="0.4">
      <c r="A16" s="48"/>
      <c r="B16" s="136"/>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3D144-909F-47DF-97F9-B3E20D25DD15}">
  <dimension ref="A1:F33"/>
  <sheetViews>
    <sheetView workbookViewId="0">
      <selection activeCell="B45" sqref="B45"/>
    </sheetView>
  </sheetViews>
  <sheetFormatPr defaultRowHeight="12.3" x14ac:dyDescent="0.4"/>
  <cols>
    <col min="3" max="3" width="2" bestFit="1" customWidth="1"/>
  </cols>
  <sheetData>
    <row r="1" spans="1:6" x14ac:dyDescent="0.4">
      <c r="A1" s="116" t="s">
        <v>73</v>
      </c>
      <c r="B1" s="2"/>
      <c r="C1" s="72"/>
      <c r="D1" s="72"/>
      <c r="E1" s="72"/>
      <c r="F1" s="12"/>
    </row>
    <row r="2" spans="1:6" x14ac:dyDescent="0.4">
      <c r="A2" s="50" t="s">
        <v>148</v>
      </c>
      <c r="B2" s="36"/>
      <c r="C2" s="129"/>
      <c r="D2" s="128">
        <v>3</v>
      </c>
      <c r="E2" s="150">
        <v>1</v>
      </c>
      <c r="F2" s="11">
        <f t="shared" ref="F2:F11" si="0">SUM(C2:E2)</f>
        <v>4</v>
      </c>
    </row>
    <row r="3" spans="1:6" x14ac:dyDescent="0.4">
      <c r="A3" s="50" t="s">
        <v>149</v>
      </c>
      <c r="B3" s="36"/>
      <c r="C3" s="129"/>
      <c r="D3" s="128">
        <v>1</v>
      </c>
      <c r="E3" s="150"/>
      <c r="F3" s="11">
        <f t="shared" si="0"/>
        <v>1</v>
      </c>
    </row>
    <row r="4" spans="1:6" x14ac:dyDescent="0.4">
      <c r="A4" s="50" t="s">
        <v>150</v>
      </c>
      <c r="B4" s="36"/>
      <c r="C4" s="129"/>
      <c r="D4" s="128">
        <v>1</v>
      </c>
      <c r="E4" s="150"/>
      <c r="F4" s="11">
        <f t="shared" si="0"/>
        <v>1</v>
      </c>
    </row>
    <row r="5" spans="1:6" x14ac:dyDescent="0.4">
      <c r="A5" s="50" t="s">
        <v>151</v>
      </c>
      <c r="B5" s="36"/>
      <c r="C5" s="129"/>
      <c r="D5" s="128">
        <v>1</v>
      </c>
      <c r="E5" s="150"/>
      <c r="F5" s="11">
        <f t="shared" si="0"/>
        <v>1</v>
      </c>
    </row>
    <row r="6" spans="1:6" x14ac:dyDescent="0.4">
      <c r="A6" s="78" t="s">
        <v>152</v>
      </c>
      <c r="B6" s="36"/>
      <c r="C6" s="129"/>
      <c r="D6" s="128">
        <v>1</v>
      </c>
      <c r="E6" s="150"/>
      <c r="F6" s="11">
        <f t="shared" si="0"/>
        <v>1</v>
      </c>
    </row>
    <row r="7" spans="1:6" x14ac:dyDescent="0.4">
      <c r="A7" s="78" t="s">
        <v>153</v>
      </c>
      <c r="B7" s="36"/>
      <c r="C7" s="129">
        <v>2</v>
      </c>
      <c r="D7" s="128">
        <v>2</v>
      </c>
      <c r="E7" s="150"/>
      <c r="F7" s="11">
        <f t="shared" si="0"/>
        <v>4</v>
      </c>
    </row>
    <row r="8" spans="1:6" x14ac:dyDescent="0.4">
      <c r="A8" s="78" t="s">
        <v>154</v>
      </c>
      <c r="B8" s="36"/>
      <c r="C8" s="129"/>
      <c r="D8" s="128">
        <v>1</v>
      </c>
      <c r="E8" s="150"/>
      <c r="F8" s="11">
        <f t="shared" si="0"/>
        <v>1</v>
      </c>
    </row>
    <row r="9" spans="1:6" x14ac:dyDescent="0.4">
      <c r="A9" s="78" t="s">
        <v>155</v>
      </c>
      <c r="B9" s="36"/>
      <c r="C9" s="129"/>
      <c r="D9" s="128">
        <v>1</v>
      </c>
      <c r="E9" s="150"/>
      <c r="F9" s="11">
        <f t="shared" si="0"/>
        <v>1</v>
      </c>
    </row>
    <row r="10" spans="1:6" x14ac:dyDescent="0.4">
      <c r="A10" s="78" t="s">
        <v>156</v>
      </c>
      <c r="B10" s="36"/>
      <c r="C10" s="129"/>
      <c r="D10" s="128">
        <v>1</v>
      </c>
      <c r="E10" s="150"/>
      <c r="F10" s="11">
        <f t="shared" si="0"/>
        <v>1</v>
      </c>
    </row>
    <row r="11" spans="1:6" x14ac:dyDescent="0.4">
      <c r="A11" s="78" t="s">
        <v>157</v>
      </c>
      <c r="B11" s="36"/>
      <c r="C11" s="129"/>
      <c r="D11" s="128">
        <v>1</v>
      </c>
      <c r="E11" s="150"/>
      <c r="F11" s="11">
        <f t="shared" si="0"/>
        <v>1</v>
      </c>
    </row>
    <row r="12" spans="1:6" x14ac:dyDescent="0.4">
      <c r="A12" s="78"/>
      <c r="B12" s="36"/>
      <c r="C12" s="129"/>
      <c r="D12" s="128"/>
      <c r="E12" s="150"/>
      <c r="F12" s="11"/>
    </row>
    <row r="13" spans="1:6" x14ac:dyDescent="0.4">
      <c r="A13" s="116" t="s">
        <v>74</v>
      </c>
      <c r="B13" s="2"/>
      <c r="C13" s="62"/>
      <c r="D13" s="62"/>
      <c r="E13" s="62"/>
      <c r="F13" s="12"/>
    </row>
    <row r="14" spans="1:6" x14ac:dyDescent="0.4">
      <c r="A14" s="50" t="s">
        <v>158</v>
      </c>
      <c r="B14" s="36"/>
      <c r="C14" s="60"/>
      <c r="D14" s="60">
        <v>1</v>
      </c>
      <c r="E14" s="143"/>
      <c r="F14" s="11">
        <f t="shared" ref="F14:F22" si="1">SUM(C14:E14)</f>
        <v>1</v>
      </c>
    </row>
    <row r="15" spans="1:6" x14ac:dyDescent="0.4">
      <c r="A15" s="50" t="s">
        <v>159</v>
      </c>
      <c r="B15" s="36"/>
      <c r="C15" s="60"/>
      <c r="D15" s="60">
        <v>1</v>
      </c>
      <c r="E15" s="143"/>
      <c r="F15" s="11">
        <f t="shared" si="1"/>
        <v>1</v>
      </c>
    </row>
    <row r="16" spans="1:6" x14ac:dyDescent="0.4">
      <c r="A16" s="50" t="s">
        <v>160</v>
      </c>
      <c r="B16" s="36"/>
      <c r="C16" s="60">
        <v>2</v>
      </c>
      <c r="D16" s="60">
        <v>1</v>
      </c>
      <c r="E16" s="143"/>
      <c r="F16" s="11">
        <f t="shared" si="1"/>
        <v>3</v>
      </c>
    </row>
    <row r="17" spans="1:6" x14ac:dyDescent="0.4">
      <c r="A17" s="50" t="s">
        <v>148</v>
      </c>
      <c r="B17" s="36"/>
      <c r="C17" s="60"/>
      <c r="D17" s="60">
        <v>1</v>
      </c>
      <c r="E17" s="143"/>
      <c r="F17" s="11">
        <f t="shared" si="1"/>
        <v>1</v>
      </c>
    </row>
    <row r="18" spans="1:6" x14ac:dyDescent="0.4">
      <c r="A18" s="50" t="s">
        <v>161</v>
      </c>
      <c r="B18" s="36"/>
      <c r="C18" s="60"/>
      <c r="D18" s="60">
        <v>3</v>
      </c>
      <c r="E18" s="143">
        <v>1</v>
      </c>
      <c r="F18" s="11">
        <f t="shared" si="1"/>
        <v>4</v>
      </c>
    </row>
    <row r="19" spans="1:6" x14ac:dyDescent="0.4">
      <c r="A19" s="50" t="s">
        <v>162</v>
      </c>
      <c r="B19" s="36"/>
      <c r="C19" s="60"/>
      <c r="D19" s="60">
        <v>1</v>
      </c>
      <c r="E19" s="143"/>
      <c r="F19" s="11">
        <f t="shared" si="1"/>
        <v>1</v>
      </c>
    </row>
    <row r="20" spans="1:6" x14ac:dyDescent="0.4">
      <c r="A20" s="50" t="s">
        <v>163</v>
      </c>
      <c r="B20" s="36"/>
      <c r="C20" s="60"/>
      <c r="D20" s="60">
        <v>2</v>
      </c>
      <c r="E20" s="143"/>
      <c r="F20" s="11">
        <f t="shared" si="1"/>
        <v>2</v>
      </c>
    </row>
    <row r="21" spans="1:6" x14ac:dyDescent="0.4">
      <c r="A21" s="50" t="s">
        <v>164</v>
      </c>
      <c r="B21" s="36"/>
      <c r="C21" s="60"/>
      <c r="D21" s="60">
        <v>1</v>
      </c>
      <c r="E21" s="143"/>
      <c r="F21" s="11">
        <f t="shared" si="1"/>
        <v>1</v>
      </c>
    </row>
    <row r="22" spans="1:6" x14ac:dyDescent="0.4">
      <c r="A22" s="50" t="s">
        <v>165</v>
      </c>
      <c r="B22" s="36"/>
      <c r="C22" s="60"/>
      <c r="D22" s="60">
        <v>2</v>
      </c>
      <c r="E22" s="143"/>
      <c r="F22" s="11">
        <f t="shared" si="1"/>
        <v>2</v>
      </c>
    </row>
    <row r="23" spans="1:6" x14ac:dyDescent="0.4">
      <c r="A23" s="50"/>
      <c r="B23" s="36"/>
      <c r="C23" s="60"/>
      <c r="D23" s="60"/>
      <c r="E23" s="143"/>
      <c r="F23" s="11"/>
    </row>
    <row r="24" spans="1:6" x14ac:dyDescent="0.4">
      <c r="A24" s="116" t="s">
        <v>75</v>
      </c>
      <c r="B24" s="76"/>
      <c r="C24" s="90"/>
      <c r="D24" s="70"/>
      <c r="E24" s="76"/>
      <c r="F24" s="73"/>
    </row>
    <row r="25" spans="1:6" x14ac:dyDescent="0.4">
      <c r="A25" s="84" t="s">
        <v>160</v>
      </c>
      <c r="B25" s="87"/>
      <c r="C25" s="58"/>
      <c r="D25" s="57">
        <v>2</v>
      </c>
      <c r="E25" s="151"/>
      <c r="F25" s="11">
        <f t="shared" ref="F25:F32" si="2">SUM(C25:E25)</f>
        <v>2</v>
      </c>
    </row>
    <row r="26" spans="1:6" x14ac:dyDescent="0.4">
      <c r="A26" s="84" t="s">
        <v>166</v>
      </c>
      <c r="B26" s="47"/>
      <c r="C26" s="91"/>
      <c r="D26" s="78">
        <v>1</v>
      </c>
      <c r="E26" s="152"/>
      <c r="F26" s="11">
        <f t="shared" si="2"/>
        <v>1</v>
      </c>
    </row>
    <row r="27" spans="1:6" x14ac:dyDescent="0.4">
      <c r="A27" s="84" t="s">
        <v>167</v>
      </c>
      <c r="B27" s="47"/>
      <c r="C27" s="91"/>
      <c r="D27" s="78">
        <v>1</v>
      </c>
      <c r="E27" s="152"/>
      <c r="F27" s="11">
        <f t="shared" si="2"/>
        <v>1</v>
      </c>
    </row>
    <row r="28" spans="1:6" x14ac:dyDescent="0.4">
      <c r="A28" s="84" t="s">
        <v>168</v>
      </c>
      <c r="B28" s="47"/>
      <c r="C28" s="91"/>
      <c r="D28" s="78">
        <v>1</v>
      </c>
      <c r="E28" s="152"/>
      <c r="F28" s="11">
        <f t="shared" si="2"/>
        <v>1</v>
      </c>
    </row>
    <row r="29" spans="1:6" x14ac:dyDescent="0.4">
      <c r="A29" s="84" t="s">
        <v>169</v>
      </c>
      <c r="B29" s="47"/>
      <c r="C29" s="91"/>
      <c r="D29" s="78">
        <v>1</v>
      </c>
      <c r="E29" s="152"/>
      <c r="F29" s="11">
        <f t="shared" si="2"/>
        <v>1</v>
      </c>
    </row>
    <row r="30" spans="1:6" x14ac:dyDescent="0.4">
      <c r="A30" s="84" t="s">
        <v>170</v>
      </c>
      <c r="B30" s="47"/>
      <c r="C30" s="91"/>
      <c r="D30" s="78">
        <v>1</v>
      </c>
      <c r="E30" s="152"/>
      <c r="F30" s="11">
        <f t="shared" si="2"/>
        <v>1</v>
      </c>
    </row>
    <row r="31" spans="1:6" x14ac:dyDescent="0.4">
      <c r="A31" s="84" t="s">
        <v>171</v>
      </c>
      <c r="B31" s="47"/>
      <c r="C31" s="91"/>
      <c r="D31" s="78">
        <v>2</v>
      </c>
      <c r="E31" s="152">
        <v>1</v>
      </c>
      <c r="F31" s="11">
        <f t="shared" si="2"/>
        <v>3</v>
      </c>
    </row>
    <row r="32" spans="1:6" x14ac:dyDescent="0.4">
      <c r="A32" s="84" t="s">
        <v>172</v>
      </c>
      <c r="B32" s="47"/>
      <c r="C32" s="91">
        <v>2</v>
      </c>
      <c r="D32" s="78">
        <v>1</v>
      </c>
      <c r="E32" s="152"/>
      <c r="F32" s="11">
        <f t="shared" si="2"/>
        <v>3</v>
      </c>
    </row>
    <row r="33" spans="1:6" x14ac:dyDescent="0.4">
      <c r="A33" s="47"/>
      <c r="B33" s="47"/>
      <c r="C33" s="91"/>
      <c r="D33" s="78"/>
      <c r="E33" s="152"/>
      <c r="F33" s="1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9921D-7C27-4A10-A98B-748367AA6036}">
  <sheetPr>
    <pageSetUpPr fitToPage="1"/>
  </sheetPr>
  <dimension ref="A1:B65"/>
  <sheetViews>
    <sheetView workbookViewId="0">
      <selection activeCell="C18" sqref="C18"/>
    </sheetView>
  </sheetViews>
  <sheetFormatPr defaultRowHeight="12.3" x14ac:dyDescent="0.4"/>
  <cols>
    <col min="1" max="1" width="39.27734375" bestFit="1" customWidth="1"/>
  </cols>
  <sheetData>
    <row r="1" spans="1:2" x14ac:dyDescent="0.4">
      <c r="A1" s="114" t="s">
        <v>89</v>
      </c>
      <c r="B1" s="141"/>
    </row>
    <row r="2" spans="1:2" x14ac:dyDescent="0.4">
      <c r="A2" s="49" t="s">
        <v>95</v>
      </c>
      <c r="B2" s="136">
        <v>1</v>
      </c>
    </row>
    <row r="3" spans="1:2" x14ac:dyDescent="0.4">
      <c r="A3" s="50" t="s">
        <v>201</v>
      </c>
      <c r="B3" s="136">
        <v>2</v>
      </c>
    </row>
    <row r="4" spans="1:2" x14ac:dyDescent="0.4">
      <c r="A4" s="50" t="s">
        <v>202</v>
      </c>
      <c r="B4" s="136">
        <v>1</v>
      </c>
    </row>
    <row r="5" spans="1:2" x14ac:dyDescent="0.4">
      <c r="A5" s="49" t="s">
        <v>203</v>
      </c>
      <c r="B5" s="136">
        <v>1</v>
      </c>
    </row>
    <row r="6" spans="1:2" x14ac:dyDescent="0.4">
      <c r="A6" s="49" t="s">
        <v>204</v>
      </c>
      <c r="B6" s="136">
        <v>1</v>
      </c>
    </row>
    <row r="7" spans="1:2" x14ac:dyDescent="0.4">
      <c r="A7" s="49" t="s">
        <v>205</v>
      </c>
      <c r="B7" s="136">
        <v>1</v>
      </c>
    </row>
    <row r="8" spans="1:2" x14ac:dyDescent="0.4">
      <c r="A8" s="49" t="s">
        <v>206</v>
      </c>
      <c r="B8" s="136">
        <v>1</v>
      </c>
    </row>
    <row r="9" spans="1:2" x14ac:dyDescent="0.4">
      <c r="A9" s="49" t="s">
        <v>207</v>
      </c>
      <c r="B9" s="136">
        <v>2</v>
      </c>
    </row>
    <row r="10" spans="1:2" x14ac:dyDescent="0.4">
      <c r="A10" s="49" t="s">
        <v>208</v>
      </c>
      <c r="B10" s="136">
        <v>1</v>
      </c>
    </row>
    <row r="11" spans="1:2" x14ac:dyDescent="0.4">
      <c r="A11" s="49" t="s">
        <v>209</v>
      </c>
      <c r="B11" s="136">
        <v>4</v>
      </c>
    </row>
    <row r="12" spans="1:2" x14ac:dyDescent="0.4">
      <c r="A12" s="49" t="s">
        <v>210</v>
      </c>
      <c r="B12" s="136">
        <v>1</v>
      </c>
    </row>
    <row r="13" spans="1:2" x14ac:dyDescent="0.4">
      <c r="A13" s="49" t="s">
        <v>117</v>
      </c>
      <c r="B13" s="136">
        <v>1</v>
      </c>
    </row>
    <row r="14" spans="1:2" x14ac:dyDescent="0.4">
      <c r="A14" s="49" t="s">
        <v>211</v>
      </c>
      <c r="B14" s="136">
        <v>1</v>
      </c>
    </row>
    <row r="15" spans="1:2" x14ac:dyDescent="0.4">
      <c r="A15" s="49" t="s">
        <v>212</v>
      </c>
      <c r="B15" s="136">
        <v>1</v>
      </c>
    </row>
    <row r="16" spans="1:2" x14ac:dyDescent="0.4">
      <c r="A16" s="49" t="s">
        <v>131</v>
      </c>
      <c r="B16" s="136">
        <v>1</v>
      </c>
    </row>
    <row r="17" spans="1:2" x14ac:dyDescent="0.4">
      <c r="A17" s="49" t="s">
        <v>213</v>
      </c>
      <c r="B17" s="136">
        <v>1</v>
      </c>
    </row>
    <row r="18" spans="1:2" x14ac:dyDescent="0.4">
      <c r="A18" s="49" t="s">
        <v>214</v>
      </c>
      <c r="B18" s="136">
        <v>1</v>
      </c>
    </row>
    <row r="19" spans="1:2" x14ac:dyDescent="0.4">
      <c r="A19" s="49" t="s">
        <v>215</v>
      </c>
      <c r="B19" s="136">
        <v>1</v>
      </c>
    </row>
    <row r="20" spans="1:2" x14ac:dyDescent="0.4">
      <c r="A20" s="49" t="s">
        <v>216</v>
      </c>
      <c r="B20" s="136">
        <v>1</v>
      </c>
    </row>
    <row r="21" spans="1:2" x14ac:dyDescent="0.4">
      <c r="A21" s="49" t="s">
        <v>217</v>
      </c>
      <c r="B21" s="136">
        <v>1</v>
      </c>
    </row>
    <row r="22" spans="1:2" x14ac:dyDescent="0.4">
      <c r="A22" s="49" t="s">
        <v>218</v>
      </c>
      <c r="B22" s="136">
        <v>1</v>
      </c>
    </row>
    <row r="23" spans="1:2" x14ac:dyDescent="0.4">
      <c r="A23" s="49" t="s">
        <v>219</v>
      </c>
      <c r="B23" s="136">
        <v>1</v>
      </c>
    </row>
    <row r="24" spans="1:2" x14ac:dyDescent="0.4">
      <c r="A24" s="49" t="s">
        <v>220</v>
      </c>
      <c r="B24" s="136">
        <v>2</v>
      </c>
    </row>
    <row r="25" spans="1:2" x14ac:dyDescent="0.4">
      <c r="A25" s="49" t="s">
        <v>221</v>
      </c>
      <c r="B25" s="136">
        <v>1</v>
      </c>
    </row>
    <row r="26" spans="1:2" x14ac:dyDescent="0.4">
      <c r="A26" s="49" t="s">
        <v>222</v>
      </c>
      <c r="B26" s="136">
        <v>1</v>
      </c>
    </row>
    <row r="27" spans="1:2" x14ac:dyDescent="0.4">
      <c r="A27" s="49" t="s">
        <v>223</v>
      </c>
      <c r="B27" s="136">
        <v>1</v>
      </c>
    </row>
    <row r="28" spans="1:2" x14ac:dyDescent="0.4">
      <c r="A28" s="49" t="s">
        <v>224</v>
      </c>
      <c r="B28" s="136">
        <v>1</v>
      </c>
    </row>
    <row r="29" spans="1:2" x14ac:dyDescent="0.4">
      <c r="A29" s="49" t="s">
        <v>127</v>
      </c>
      <c r="B29" s="136">
        <v>1</v>
      </c>
    </row>
    <row r="30" spans="1:2" x14ac:dyDescent="0.4">
      <c r="A30" s="49" t="s">
        <v>146</v>
      </c>
      <c r="B30" s="136">
        <v>1</v>
      </c>
    </row>
    <row r="31" spans="1:2" x14ac:dyDescent="0.4">
      <c r="A31" s="49" t="s">
        <v>225</v>
      </c>
      <c r="B31" s="136">
        <v>1</v>
      </c>
    </row>
    <row r="32" spans="1:2" x14ac:dyDescent="0.4">
      <c r="A32" s="49" t="s">
        <v>226</v>
      </c>
      <c r="B32" s="136">
        <v>1</v>
      </c>
    </row>
    <row r="33" spans="1:2" x14ac:dyDescent="0.4">
      <c r="A33" s="49" t="s">
        <v>227</v>
      </c>
      <c r="B33" s="136">
        <v>1</v>
      </c>
    </row>
    <row r="34" spans="1:2" x14ac:dyDescent="0.4">
      <c r="A34" s="50" t="s">
        <v>175</v>
      </c>
      <c r="B34" s="136">
        <v>1</v>
      </c>
    </row>
    <row r="35" spans="1:2" x14ac:dyDescent="0.4">
      <c r="A35" s="50"/>
      <c r="B35" s="136"/>
    </row>
    <row r="36" spans="1:2" x14ac:dyDescent="0.4">
      <c r="A36" s="119" t="s">
        <v>90</v>
      </c>
      <c r="B36" s="141"/>
    </row>
    <row r="37" spans="1:2" x14ac:dyDescent="0.4">
      <c r="A37" s="49" t="s">
        <v>228</v>
      </c>
      <c r="B37" s="136">
        <v>1</v>
      </c>
    </row>
    <row r="38" spans="1:2" x14ac:dyDescent="0.4">
      <c r="A38" s="50" t="s">
        <v>121</v>
      </c>
      <c r="B38" s="136">
        <v>1</v>
      </c>
    </row>
    <row r="39" spans="1:2" x14ac:dyDescent="0.4">
      <c r="A39" s="50" t="s">
        <v>95</v>
      </c>
      <c r="B39" s="136">
        <v>1</v>
      </c>
    </row>
    <row r="40" spans="1:2" x14ac:dyDescent="0.4">
      <c r="A40" s="49" t="s">
        <v>229</v>
      </c>
      <c r="B40" s="136">
        <v>1</v>
      </c>
    </row>
    <row r="41" spans="1:2" x14ac:dyDescent="0.4">
      <c r="A41" s="50" t="s">
        <v>201</v>
      </c>
      <c r="B41" s="136">
        <v>1</v>
      </c>
    </row>
    <row r="42" spans="1:2" x14ac:dyDescent="0.4">
      <c r="A42" s="50" t="s">
        <v>230</v>
      </c>
      <c r="B42" s="136">
        <v>1</v>
      </c>
    </row>
    <row r="43" spans="1:2" x14ac:dyDescent="0.4">
      <c r="A43" s="50" t="s">
        <v>204</v>
      </c>
      <c r="B43" s="136">
        <v>1</v>
      </c>
    </row>
    <row r="44" spans="1:2" x14ac:dyDescent="0.4">
      <c r="A44" s="50" t="s">
        <v>231</v>
      </c>
      <c r="B44" s="136">
        <v>2</v>
      </c>
    </row>
    <row r="45" spans="1:2" x14ac:dyDescent="0.4">
      <c r="A45" s="50" t="s">
        <v>232</v>
      </c>
      <c r="B45" s="136">
        <v>1</v>
      </c>
    </row>
    <row r="46" spans="1:2" x14ac:dyDescent="0.4">
      <c r="A46" s="50" t="s">
        <v>233</v>
      </c>
      <c r="B46" s="136">
        <v>1</v>
      </c>
    </row>
    <row r="47" spans="1:2" x14ac:dyDescent="0.4">
      <c r="A47" s="50" t="s">
        <v>131</v>
      </c>
      <c r="B47" s="136">
        <v>1</v>
      </c>
    </row>
    <row r="48" spans="1:2" x14ac:dyDescent="0.4">
      <c r="A48" s="50" t="s">
        <v>234</v>
      </c>
      <c r="B48" s="136">
        <v>2</v>
      </c>
    </row>
    <row r="49" spans="1:2" x14ac:dyDescent="0.4">
      <c r="A49" s="50" t="s">
        <v>213</v>
      </c>
      <c r="B49" s="136">
        <v>1</v>
      </c>
    </row>
    <row r="50" spans="1:2" x14ac:dyDescent="0.4">
      <c r="A50" s="50" t="s">
        <v>235</v>
      </c>
      <c r="B50" s="136">
        <v>1</v>
      </c>
    </row>
    <row r="51" spans="1:2" x14ac:dyDescent="0.4">
      <c r="A51" s="50" t="s">
        <v>215</v>
      </c>
      <c r="B51" s="136">
        <v>1</v>
      </c>
    </row>
    <row r="52" spans="1:2" x14ac:dyDescent="0.4">
      <c r="A52" s="50" t="s">
        <v>236</v>
      </c>
      <c r="B52" s="136">
        <v>1</v>
      </c>
    </row>
    <row r="53" spans="1:2" x14ac:dyDescent="0.4">
      <c r="A53" s="50" t="s">
        <v>237</v>
      </c>
      <c r="B53" s="136">
        <v>1</v>
      </c>
    </row>
    <row r="54" spans="1:2" x14ac:dyDescent="0.4">
      <c r="A54" s="50" t="s">
        <v>221</v>
      </c>
      <c r="B54" s="136">
        <v>1</v>
      </c>
    </row>
    <row r="55" spans="1:2" x14ac:dyDescent="0.4">
      <c r="A55" s="50" t="s">
        <v>238</v>
      </c>
      <c r="B55" s="136">
        <v>1</v>
      </c>
    </row>
    <row r="56" spans="1:2" x14ac:dyDescent="0.4">
      <c r="A56" s="50" t="s">
        <v>226</v>
      </c>
      <c r="B56" s="136">
        <v>1</v>
      </c>
    </row>
    <row r="57" spans="1:2" x14ac:dyDescent="0.4">
      <c r="A57" s="50" t="s">
        <v>147</v>
      </c>
      <c r="B57" s="136">
        <v>1</v>
      </c>
    </row>
    <row r="58" spans="1:2" x14ac:dyDescent="0.4">
      <c r="A58" s="50" t="s">
        <v>239</v>
      </c>
      <c r="B58" s="136">
        <v>1</v>
      </c>
    </row>
    <row r="59" spans="1:2" x14ac:dyDescent="0.4">
      <c r="A59" s="50" t="s">
        <v>240</v>
      </c>
      <c r="B59" s="136">
        <v>1</v>
      </c>
    </row>
    <row r="60" spans="1:2" x14ac:dyDescent="0.4">
      <c r="A60" s="50" t="s">
        <v>241</v>
      </c>
      <c r="B60" s="136">
        <v>1</v>
      </c>
    </row>
    <row r="61" spans="1:2" x14ac:dyDescent="0.4">
      <c r="A61" s="50" t="s">
        <v>242</v>
      </c>
      <c r="B61" s="136">
        <v>1</v>
      </c>
    </row>
    <row r="62" spans="1:2" x14ac:dyDescent="0.4">
      <c r="A62" s="50" t="s">
        <v>243</v>
      </c>
      <c r="B62" s="136">
        <v>1</v>
      </c>
    </row>
    <row r="63" spans="1:2" x14ac:dyDescent="0.4">
      <c r="A63" s="50" t="s">
        <v>244</v>
      </c>
      <c r="B63" s="136">
        <v>3</v>
      </c>
    </row>
    <row r="64" spans="1:2" x14ac:dyDescent="0.4">
      <c r="A64" s="50" t="s">
        <v>175</v>
      </c>
      <c r="B64" s="136">
        <v>1</v>
      </c>
    </row>
    <row r="65" spans="1:2" ht="12.6" thickBot="1" x14ac:dyDescent="0.45">
      <c r="A65" s="50"/>
      <c r="B65" s="142"/>
    </row>
  </sheetData>
  <pageMargins left="0.7" right="0.7" top="0.75" bottom="0.75" header="0.3" footer="0.3"/>
  <pageSetup scale="84"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Results</vt:lpstr>
      <vt:lpstr>Lincoln</vt:lpstr>
      <vt:lpstr>Sheet1</vt:lpstr>
      <vt:lpstr>Sylvan City Council</vt:lpstr>
      <vt:lpstr>Extension</vt:lpstr>
      <vt:lpstr>Lincoln!Print_Area</vt:lpstr>
      <vt:lpstr>Lincoln!Print_Titles</vt:lpstr>
    </vt:vector>
  </TitlesOfParts>
  <Company>Seward County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Jill Dockins</dc:creator>
  <cp:lastModifiedBy>Amos, Brian</cp:lastModifiedBy>
  <cp:lastPrinted>2023-11-15T21:23:44Z</cp:lastPrinted>
  <dcterms:created xsi:type="dcterms:W3CDTF">2004-03-11T16:54:28Z</dcterms:created>
  <dcterms:modified xsi:type="dcterms:W3CDTF">2023-12-08T16:37:07Z</dcterms:modified>
</cp:coreProperties>
</file>