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filesvr2022\FolderRedirection\Clerks\jnielsen\Documents\2024 Elections\August Primary\"/>
    </mc:Choice>
  </mc:AlternateContent>
  <xr:revisionPtr revIDLastSave="0" documentId="13_ncr:1_{15F11A26-F067-4FE7-8BCD-E96E3963FFE9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ong,Leg,Cnty" sheetId="1" r:id="rId1"/>
    <sheet name="Comm,Aet,Bl,But,Cald" sheetId="2" r:id="rId2"/>
    <sheet name="Clam,Ent,For,Hol,LK" sheetId="5" r:id="rId3"/>
    <sheet name="Nor,Pio,Reed,Rich,Riv,WB" sheetId="6" r:id="rId4"/>
    <sheet name="Delegate" sheetId="8" r:id="rId5"/>
    <sheet name="Delegate Cont, Proposal" sheetId="4" r:id="rId6"/>
  </sheets>
  <definedNames>
    <definedName name="_xlnm.Print_Area" localSheetId="2">'Clam,Ent,For,Hol,LK'!$A$1:$AJ$27</definedName>
    <definedName name="_xlnm.Print_Area" localSheetId="1">'Comm,Aet,Bl,But,Cald'!$A$1:$AH$27</definedName>
    <definedName name="_xlnm.Print_Area" localSheetId="0">'Cong,Leg,Cnty'!$A$1:$AB$26</definedName>
    <definedName name="_xlnm.Print_Area" localSheetId="4">Delegate!$A$1:$AM$29</definedName>
    <definedName name="_xlnm.Print_Area" localSheetId="5">'Delegate Cont, Proposal'!$A$1:$AK$27</definedName>
    <definedName name="_xlnm.Print_Area" localSheetId="3">'Nor,Pio,Reed,Rich,Riv,WB'!$A$1:$AL$27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4" l="1"/>
  <c r="AL29" i="8"/>
  <c r="D26" i="1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B27" i="4"/>
  <c r="C27" i="4"/>
  <c r="D27" i="4"/>
  <c r="E27" i="4"/>
  <c r="F27" i="4"/>
  <c r="G27" i="4"/>
  <c r="H27" i="4"/>
  <c r="AK29" i="8"/>
  <c r="AL28" i="8"/>
  <c r="AI29" i="8"/>
  <c r="AJ28" i="8"/>
  <c r="Y29" i="8"/>
  <c r="Z29" i="8"/>
  <c r="AA29" i="8"/>
  <c r="AB29" i="8"/>
  <c r="AC29" i="8"/>
  <c r="AD29" i="8"/>
  <c r="AE29" i="8"/>
  <c r="AF29" i="8"/>
  <c r="L29" i="8"/>
  <c r="M29" i="8"/>
  <c r="N29" i="8"/>
  <c r="J29" i="8"/>
  <c r="K29" i="8"/>
  <c r="H29" i="8"/>
  <c r="I28" i="8"/>
  <c r="F29" i="8"/>
  <c r="G29" i="8"/>
  <c r="C29" i="8"/>
  <c r="D29" i="8"/>
  <c r="E29" i="8"/>
  <c r="AF27" i="6"/>
  <c r="AG27" i="6"/>
  <c r="AH27" i="6"/>
  <c r="AI27" i="6"/>
  <c r="AJ27" i="6"/>
  <c r="Z27" i="6"/>
  <c r="AA27" i="6"/>
  <c r="AB27" i="6"/>
  <c r="AD27" i="6"/>
  <c r="U27" i="6"/>
  <c r="V27" i="6"/>
  <c r="W27" i="6"/>
  <c r="X27" i="6"/>
  <c r="O27" i="6"/>
  <c r="P27" i="6"/>
  <c r="Q27" i="6"/>
  <c r="R27" i="6"/>
  <c r="S27" i="6"/>
  <c r="G27" i="6"/>
  <c r="H27" i="6"/>
  <c r="I27" i="6"/>
  <c r="J27" i="6"/>
  <c r="K27" i="6"/>
  <c r="L27" i="6"/>
  <c r="C27" i="6"/>
  <c r="D27" i="6"/>
  <c r="E27" i="6"/>
  <c r="AC27" i="5"/>
  <c r="AD27" i="5"/>
  <c r="AE27" i="5"/>
  <c r="AF27" i="5"/>
  <c r="AG27" i="5"/>
  <c r="AH27" i="5"/>
  <c r="AI27" i="5"/>
  <c r="W27" i="5"/>
  <c r="X27" i="5"/>
  <c r="Y27" i="5"/>
  <c r="Z27" i="5"/>
  <c r="AA27" i="5"/>
  <c r="O27" i="5"/>
  <c r="P27" i="5"/>
  <c r="Q27" i="5"/>
  <c r="R27" i="5"/>
  <c r="S27" i="5"/>
  <c r="T27" i="5"/>
  <c r="U27" i="5"/>
  <c r="I27" i="5"/>
  <c r="J27" i="5"/>
  <c r="K27" i="5"/>
  <c r="L27" i="5"/>
  <c r="M27" i="5"/>
  <c r="C27" i="5"/>
  <c r="D27" i="5"/>
  <c r="E27" i="5"/>
  <c r="F27" i="5"/>
  <c r="G27" i="5"/>
  <c r="AC27" i="2"/>
  <c r="AD27" i="2"/>
  <c r="AE27" i="2"/>
  <c r="AF27" i="2"/>
  <c r="AG27" i="2"/>
  <c r="W27" i="2"/>
  <c r="X27" i="2"/>
  <c r="Y27" i="2"/>
  <c r="Z27" i="2"/>
  <c r="AA27" i="2"/>
  <c r="P27" i="2"/>
  <c r="Q27" i="2"/>
  <c r="R27" i="2"/>
  <c r="S27" i="2"/>
  <c r="T27" i="2"/>
  <c r="U27" i="2"/>
  <c r="J27" i="2"/>
  <c r="K27" i="2"/>
  <c r="L27" i="2"/>
  <c r="M27" i="2"/>
  <c r="N27" i="2"/>
  <c r="C27" i="2"/>
  <c r="D27" i="2"/>
  <c r="E27" i="2"/>
  <c r="F27" i="2"/>
  <c r="G27" i="2"/>
  <c r="H27" i="2"/>
  <c r="Q26" i="1"/>
  <c r="I26" i="1"/>
  <c r="J26" i="1"/>
  <c r="K26" i="1"/>
  <c r="L26" i="1"/>
  <c r="H26" i="1"/>
  <c r="G26" i="1"/>
  <c r="N26" i="1"/>
  <c r="O26" i="1"/>
  <c r="S26" i="1"/>
  <c r="P26" i="1"/>
  <c r="T26" i="1"/>
  <c r="U26" i="1"/>
  <c r="W26" i="1"/>
  <c r="X26" i="1"/>
  <c r="Y26" i="1"/>
  <c r="Z26" i="1"/>
  <c r="AA26" i="1"/>
  <c r="AB26" i="1"/>
  <c r="K27" i="4"/>
  <c r="C25" i="1"/>
  <c r="B26" i="1"/>
  <c r="Y27" i="6"/>
  <c r="AB27" i="5"/>
  <c r="AH27" i="2"/>
  <c r="AH29" i="8" l="1"/>
  <c r="AG29" i="8"/>
  <c r="X29" i="8"/>
  <c r="W29" i="8"/>
  <c r="V29" i="8"/>
  <c r="U29" i="8"/>
  <c r="T29" i="8"/>
  <c r="S29" i="8"/>
  <c r="R29" i="8"/>
  <c r="Q29" i="8"/>
  <c r="P29" i="8"/>
  <c r="O29" i="8"/>
  <c r="B27" i="5" l="1"/>
  <c r="O27" i="2"/>
  <c r="C24" i="1" l="1"/>
  <c r="C2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26" i="1" l="1"/>
</calcChain>
</file>

<file path=xl/sharedStrings.xml><?xml version="1.0" encoding="utf-8"?>
<sst xmlns="http://schemas.openxmlformats.org/spreadsheetml/2006/main" count="475" uniqueCount="194">
  <si>
    <t>Registered Voters</t>
  </si>
  <si>
    <t>% of Voters</t>
  </si>
  <si>
    <t>Poll Book</t>
  </si>
  <si>
    <t>Twp or City</t>
  </si>
  <si>
    <t>Aetna</t>
  </si>
  <si>
    <t>Bloomfield</t>
  </si>
  <si>
    <t>Butterfield</t>
  </si>
  <si>
    <t>Caldwell</t>
  </si>
  <si>
    <t>Clam Union</t>
  </si>
  <si>
    <t>Enterprise</t>
  </si>
  <si>
    <t>Forest</t>
  </si>
  <si>
    <t>Holland</t>
  </si>
  <si>
    <t>Lake</t>
  </si>
  <si>
    <t>Norwich</t>
  </si>
  <si>
    <t>Pioneer</t>
  </si>
  <si>
    <t>Reeder</t>
  </si>
  <si>
    <t>Richland</t>
  </si>
  <si>
    <t>Riverside</t>
  </si>
  <si>
    <t>West Branch</t>
  </si>
  <si>
    <t>Lake City</t>
  </si>
  <si>
    <t>McBain</t>
  </si>
  <si>
    <t>Republican</t>
  </si>
  <si>
    <t>Democratic</t>
  </si>
  <si>
    <t>LEGISLATIVE</t>
  </si>
  <si>
    <t>Rep</t>
  </si>
  <si>
    <t>Dem</t>
  </si>
  <si>
    <t>Totals</t>
  </si>
  <si>
    <t xml:space="preserve">Norwich </t>
  </si>
  <si>
    <t>COUNTY</t>
  </si>
  <si>
    <t>Commissioner Districts</t>
  </si>
  <si>
    <t>1st</t>
  </si>
  <si>
    <t>2nd</t>
  </si>
  <si>
    <t>4th</t>
  </si>
  <si>
    <t>5th</t>
  </si>
  <si>
    <t>6th</t>
  </si>
  <si>
    <t>7th</t>
  </si>
  <si>
    <t>Vanderwal</t>
  </si>
  <si>
    <t>Ouwinga</t>
  </si>
  <si>
    <t>Smallegan</t>
  </si>
  <si>
    <t>Hughston</t>
  </si>
  <si>
    <t>TOWNSHIP</t>
  </si>
  <si>
    <t>Burkholder</t>
  </si>
  <si>
    <t>Richards</t>
  </si>
  <si>
    <t>W. Branch</t>
  </si>
  <si>
    <t>Clam</t>
  </si>
  <si>
    <t>TOWNSHIP - CONTINUED</t>
  </si>
  <si>
    <t>PARTISAN SECTION</t>
  </si>
  <si>
    <t>PARTISAN SECTION - CONTINUED</t>
  </si>
  <si>
    <t>Fire</t>
  </si>
  <si>
    <t>Road</t>
  </si>
  <si>
    <t xml:space="preserve"> </t>
  </si>
  <si>
    <t>Roberts</t>
  </si>
  <si>
    <t>Road Comm</t>
  </si>
  <si>
    <t>Sheriff</t>
  </si>
  <si>
    <t>Clerk/Reg</t>
  </si>
  <si>
    <t>Treasurer</t>
  </si>
  <si>
    <t>Yancer</t>
  </si>
  <si>
    <t>Cox</t>
  </si>
  <si>
    <t>COUNTY - CONTINUED</t>
  </si>
  <si>
    <t>Prosecutor</t>
  </si>
  <si>
    <t>Den Houten</t>
  </si>
  <si>
    <t>Super</t>
  </si>
  <si>
    <t>Clerk</t>
  </si>
  <si>
    <t>Treas</t>
  </si>
  <si>
    <t>Trustee</t>
  </si>
  <si>
    <t>Dick</t>
  </si>
  <si>
    <t>Brown</t>
  </si>
  <si>
    <t>Jenema</t>
  </si>
  <si>
    <t>L. Bridson</t>
  </si>
  <si>
    <t>T. Bridson</t>
  </si>
  <si>
    <t>Stauffer</t>
  </si>
  <si>
    <t>Park</t>
  </si>
  <si>
    <t>Rockey</t>
  </si>
  <si>
    <t>Myers</t>
  </si>
  <si>
    <t>Creger</t>
  </si>
  <si>
    <t>Hose</t>
  </si>
  <si>
    <t>M. Lutke</t>
  </si>
  <si>
    <t>Sloat</t>
  </si>
  <si>
    <t>D. Lutke</t>
  </si>
  <si>
    <t>Helsel</t>
  </si>
  <si>
    <t>S. Ebels</t>
  </si>
  <si>
    <t>DeZeeuw</t>
  </si>
  <si>
    <t>B. Ebels</t>
  </si>
  <si>
    <t>Pope</t>
  </si>
  <si>
    <t>Baumgardner</t>
  </si>
  <si>
    <t>Constable</t>
  </si>
  <si>
    <t>Wetzel</t>
  </si>
  <si>
    <t>Warson</t>
  </si>
  <si>
    <t>Bode</t>
  </si>
  <si>
    <t>Hunter</t>
  </si>
  <si>
    <t>Johsnon</t>
  </si>
  <si>
    <t>Wallington</t>
  </si>
  <si>
    <t>Hall</t>
  </si>
  <si>
    <t>Winkelmann</t>
  </si>
  <si>
    <t>Bradley</t>
  </si>
  <si>
    <t>Lehr</t>
  </si>
  <si>
    <t>Emond</t>
  </si>
  <si>
    <t>Crane</t>
  </si>
  <si>
    <t>Chaffee</t>
  </si>
  <si>
    <t>Wickstrom</t>
  </si>
  <si>
    <t>E. Gallop</t>
  </si>
  <si>
    <t>Pellow</t>
  </si>
  <si>
    <t>Buning</t>
  </si>
  <si>
    <t>Kars</t>
  </si>
  <si>
    <t>Benthem</t>
  </si>
  <si>
    <t>Schierbeek</t>
  </si>
  <si>
    <t xml:space="preserve">Super </t>
  </si>
  <si>
    <t>Geeseman</t>
  </si>
  <si>
    <t>Henrickson</t>
  </si>
  <si>
    <t>Heuker</t>
  </si>
  <si>
    <t>D. Rozeveld</t>
  </si>
  <si>
    <t>G. Rozeveld</t>
  </si>
  <si>
    <t>Wagner</t>
  </si>
  <si>
    <t>Travelbee</t>
  </si>
  <si>
    <t>Loney</t>
  </si>
  <si>
    <t>Wilton</t>
  </si>
  <si>
    <t>Yes</t>
  </si>
  <si>
    <t>No</t>
  </si>
  <si>
    <t>City/Township</t>
  </si>
  <si>
    <t>Harper</t>
  </si>
  <si>
    <t>Karnes</t>
  </si>
  <si>
    <t>Fowler</t>
  </si>
  <si>
    <t>Herweyer</t>
  </si>
  <si>
    <t>Hamel</t>
  </si>
  <si>
    <t>Peery</t>
  </si>
  <si>
    <t>Baldwin</t>
  </si>
  <si>
    <t>Norman</t>
  </si>
  <si>
    <t>Vasser</t>
  </si>
  <si>
    <t>Musselman</t>
  </si>
  <si>
    <t>Slotkin</t>
  </si>
  <si>
    <t>Amash</t>
  </si>
  <si>
    <t>O'Donnell</t>
  </si>
  <si>
    <t>Pensler</t>
  </si>
  <si>
    <t>Rogers</t>
  </si>
  <si>
    <t>Rep 1st District</t>
  </si>
  <si>
    <t>Barr</t>
  </si>
  <si>
    <t>Lorinser</t>
  </si>
  <si>
    <t>Bergman</t>
  </si>
  <si>
    <t>Saul</t>
  </si>
  <si>
    <t>Rep 105th District</t>
  </si>
  <si>
    <t>Wojey</t>
  </si>
  <si>
    <t>Borton</t>
  </si>
  <si>
    <t>Marcus</t>
  </si>
  <si>
    <t>McGee</t>
  </si>
  <si>
    <t>Gladu</t>
  </si>
  <si>
    <t>J. Bridson</t>
  </si>
  <si>
    <t>Potter</t>
  </si>
  <si>
    <t xml:space="preserve">Birgy </t>
  </si>
  <si>
    <t xml:space="preserve"> M. Jenema</t>
  </si>
  <si>
    <t>Howey</t>
  </si>
  <si>
    <t>Westmaas</t>
  </si>
  <si>
    <t>Redman</t>
  </si>
  <si>
    <t>J. Jones</t>
  </si>
  <si>
    <t>Luhrs</t>
  </si>
  <si>
    <t>L. Jones</t>
  </si>
  <si>
    <t>Ball</t>
  </si>
  <si>
    <t>Gaines</t>
  </si>
  <si>
    <t>Fedewa</t>
  </si>
  <si>
    <t>Whipple</t>
  </si>
  <si>
    <t>Alexander</t>
  </si>
  <si>
    <t>Clements</t>
  </si>
  <si>
    <t>Trust</t>
  </si>
  <si>
    <t>Rackov</t>
  </si>
  <si>
    <t xml:space="preserve">PROPOSAL SECTION </t>
  </si>
  <si>
    <t>Cons Dist.</t>
  </si>
  <si>
    <t>Keeler</t>
  </si>
  <si>
    <t>Cooley</t>
  </si>
  <si>
    <t>Stahl</t>
  </si>
  <si>
    <t>Davis-Williams</t>
  </si>
  <si>
    <t>B. Hale</t>
  </si>
  <si>
    <t>M. Hale</t>
  </si>
  <si>
    <t>Thompson</t>
  </si>
  <si>
    <t>Grumm</t>
  </si>
  <si>
    <t>Lowes</t>
  </si>
  <si>
    <t>McMinn</t>
  </si>
  <si>
    <t>Whitmer</t>
  </si>
  <si>
    <t>Nerem</t>
  </si>
  <si>
    <t>B. Rendon</t>
  </si>
  <si>
    <t>D. Rendon</t>
  </si>
  <si>
    <t xml:space="preserve">Rising </t>
  </si>
  <si>
    <t>Prehn</t>
  </si>
  <si>
    <t>DELEGATE</t>
  </si>
  <si>
    <t>DELEGATE - CONTINUED</t>
  </si>
  <si>
    <t xml:space="preserve">Meyering </t>
  </si>
  <si>
    <t>Flore</t>
  </si>
  <si>
    <t>Kevin Lauterwasser</t>
  </si>
  <si>
    <t>Kimberly Lauterwasser</t>
  </si>
  <si>
    <t>Haywood</t>
  </si>
  <si>
    <t>C. Bridson</t>
  </si>
  <si>
    <t>Brimmer</t>
  </si>
  <si>
    <t>TOWNSHIP -  CONTINUED</t>
  </si>
  <si>
    <t>D. Hose</t>
  </si>
  <si>
    <t>K. Nowatzke</t>
  </si>
  <si>
    <t>EV PCT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</si>
</sst>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3" borderId="4" xfId="0" applyFill="1" applyBorder="1"/>
    <xf numFmtId="0" fontId="0" fillId="0" borderId="14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5" xfId="0" applyBorder="1"/>
    <xf numFmtId="0" fontId="0" fillId="3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wrapText="1"/>
    </xf>
    <xf numFmtId="0" fontId="0" fillId="3" borderId="10" xfId="0" applyFill="1" applyBorder="1" applyAlignment="1">
      <alignment horizontal="center"/>
    </xf>
    <xf numFmtId="0" fontId="0" fillId="3" borderId="10" xfId="0" applyFill="1" applyBorder="1"/>
    <xf numFmtId="0" fontId="0" fillId="0" borderId="15" xfId="0" applyBorder="1" applyAlignment="1">
      <alignment wrapText="1"/>
    </xf>
    <xf numFmtId="10" fontId="0" fillId="0" borderId="13" xfId="0" applyNumberFormat="1" applyBorder="1" applyAlignment="1">
      <alignment horizontal="center" vertical="center" wrapText="1"/>
    </xf>
    <xf numFmtId="10" fontId="0" fillId="0" borderId="12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2" fillId="0" borderId="13" xfId="0" applyFont="1" applyBorder="1" applyAlignment="1">
      <alignment horizontal="center" wrapText="1"/>
    </xf>
    <xf numFmtId="0" fontId="3" fillId="0" borderId="9" xfId="0" applyFont="1" applyBorder="1"/>
    <xf numFmtId="0" fontId="2" fillId="3" borderId="0" xfId="0" applyFont="1" applyFill="1"/>
    <xf numFmtId="0" fontId="0" fillId="0" borderId="15" xfId="0" applyBorder="1"/>
    <xf numFmtId="0" fontId="0" fillId="0" borderId="12" xfId="0" applyBorder="1"/>
    <xf numFmtId="0" fontId="0" fillId="0" borderId="14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0" fontId="0" fillId="0" borderId="13" xfId="0" applyBorder="1"/>
    <xf numFmtId="0" fontId="0" fillId="2" borderId="15" xfId="0" applyFill="1" applyBorder="1"/>
    <xf numFmtId="0" fontId="0" fillId="4" borderId="5" xfId="0" applyFill="1" applyBorder="1"/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" xfId="0" applyFill="1" applyBorder="1"/>
    <xf numFmtId="0" fontId="0" fillId="3" borderId="16" xfId="0" applyFill="1" applyBorder="1"/>
    <xf numFmtId="0" fontId="0" fillId="3" borderId="11" xfId="0" applyFill="1" applyBorder="1"/>
    <xf numFmtId="0" fontId="2" fillId="0" borderId="12" xfId="0" applyFont="1" applyBorder="1" applyAlignment="1">
      <alignment horizontal="center" wrapText="1"/>
    </xf>
    <xf numFmtId="0" fontId="0" fillId="4" borderId="2" xfId="0" applyFill="1" applyBorder="1"/>
    <xf numFmtId="0" fontId="1" fillId="3" borderId="16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9" xfId="0" applyBorder="1" applyAlignment="1">
      <alignment horizontal="left"/>
    </xf>
    <xf numFmtId="0" fontId="0" fillId="0" borderId="6" xfId="0" applyBorder="1"/>
    <xf numFmtId="0" fontId="0" fillId="0" borderId="8" xfId="0" applyBorder="1"/>
    <xf numFmtId="0" fontId="0" fillId="2" borderId="0" xfId="0" applyFill="1"/>
    <xf numFmtId="0" fontId="0" fillId="0" borderId="5" xfId="0" applyBorder="1" applyAlignment="1">
      <alignment horizontal="center" textRotation="90"/>
    </xf>
    <xf numFmtId="0" fontId="0" fillId="0" borderId="13" xfId="0" applyBorder="1" applyAlignment="1">
      <alignment horizontal="center" textRotation="90"/>
    </xf>
    <xf numFmtId="0" fontId="0" fillId="0" borderId="12" xfId="0" applyBorder="1" applyAlignment="1">
      <alignment horizontal="center" textRotation="90"/>
    </xf>
    <xf numFmtId="0" fontId="0" fillId="3" borderId="5" xfId="0" applyFill="1" applyBorder="1" applyAlignment="1">
      <alignment horizontal="center" textRotation="90"/>
    </xf>
    <xf numFmtId="0" fontId="0" fillId="0" borderId="16" xfId="0" applyBorder="1"/>
    <xf numFmtId="0" fontId="2" fillId="0" borderId="14" xfId="0" applyFont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0" fontId="0" fillId="3" borderId="12" xfId="0" applyFill="1" applyBorder="1"/>
    <xf numFmtId="0" fontId="0" fillId="3" borderId="14" xfId="0" applyFill="1" applyBorder="1"/>
    <xf numFmtId="0" fontId="0" fillId="3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9" xfId="0" applyFill="1" applyBorder="1"/>
    <xf numFmtId="0" fontId="0" fillId="0" borderId="16" xfId="0" applyBorder="1" applyAlignment="1">
      <alignment wrapText="1"/>
    </xf>
    <xf numFmtId="0" fontId="0" fillId="2" borderId="5" xfId="0" applyFill="1" applyBorder="1"/>
    <xf numFmtId="0" fontId="0" fillId="0" borderId="5" xfId="0" applyBorder="1" applyAlignment="1">
      <alignment textRotation="90" wrapText="1"/>
    </xf>
    <xf numFmtId="0" fontId="2" fillId="0" borderId="13" xfId="0" applyFont="1" applyBorder="1" applyAlignment="1">
      <alignment horizontal="center" textRotation="90"/>
    </xf>
    <xf numFmtId="0" fontId="2" fillId="0" borderId="13" xfId="0" applyFont="1" applyBorder="1" applyAlignment="1">
      <alignment textRotation="90"/>
    </xf>
    <xf numFmtId="0" fontId="2" fillId="0" borderId="10" xfId="0" applyFont="1" applyBorder="1" applyAlignment="1">
      <alignment horizontal="center" textRotation="90"/>
    </xf>
    <xf numFmtId="0" fontId="0" fillId="3" borderId="0" xfId="0" applyFill="1" applyAlignment="1">
      <alignment textRotation="90"/>
    </xf>
    <xf numFmtId="0" fontId="2" fillId="0" borderId="14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13" xfId="0" applyFont="1" applyBorder="1" applyAlignment="1">
      <alignment horizontal="center" textRotation="90" wrapText="1"/>
    </xf>
    <xf numFmtId="0" fontId="2" fillId="0" borderId="5" xfId="0" applyFont="1" applyBorder="1" applyAlignment="1">
      <alignment horizontal="center" textRotation="90" wrapText="1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 textRotation="90" wrapText="1"/>
    </xf>
    <xf numFmtId="0" fontId="0" fillId="0" borderId="0" xfId="0" applyAlignment="1">
      <alignment textRotation="90"/>
    </xf>
    <xf numFmtId="0" fontId="0" fillId="3" borderId="16" xfId="0" applyFill="1" applyBorder="1" applyAlignment="1">
      <alignment textRotation="90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3" borderId="13" xfId="0" applyFont="1" applyFill="1" applyBorder="1" applyAlignment="1">
      <alignment horizontal="center" textRotation="90"/>
    </xf>
    <xf numFmtId="0" fontId="2" fillId="0" borderId="12" xfId="0" applyFont="1" applyBorder="1" applyAlignment="1">
      <alignment horizontal="center" textRotation="90"/>
    </xf>
    <xf numFmtId="0" fontId="0" fillId="0" borderId="5" xfId="0" applyBorder="1" applyAlignment="1">
      <alignment horizontal="center" textRotation="90" wrapText="1"/>
    </xf>
    <xf numFmtId="0" fontId="0" fillId="3" borderId="0" xfId="0" applyFill="1" applyAlignment="1">
      <alignment horizontal="center" textRotation="90"/>
    </xf>
    <xf numFmtId="0" fontId="0" fillId="3" borderId="6" xfId="0" applyFill="1" applyBorder="1"/>
    <xf numFmtId="0" fontId="0" fillId="3" borderId="13" xfId="0" applyFill="1" applyBorder="1"/>
    <xf numFmtId="0" fontId="0" fillId="5" borderId="14" xfId="0" applyFill="1" applyBorder="1"/>
    <xf numFmtId="0" fontId="0" fillId="5" borderId="0" xfId="0" applyFill="1"/>
    <xf numFmtId="0" fontId="0" fillId="5" borderId="15" xfId="0" applyFill="1" applyBorder="1"/>
    <xf numFmtId="0" fontId="0" fillId="5" borderId="16" xfId="0" applyFill="1" applyBorder="1"/>
    <xf numFmtId="0" fontId="0" fillId="5" borderId="1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6" xfId="0" applyFill="1" applyBorder="1" applyAlignment="1">
      <alignment horizontal="center"/>
    </xf>
    <xf numFmtId="0" fontId="0" fillId="0" borderId="15" xfId="0" applyBorder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1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5" xfId="0" applyBorder="1"/>
    <xf numFmtId="0" fontId="0" fillId="0" borderId="0" xfId="0"/>
    <xf numFmtId="0" fontId="0" fillId="0" borderId="1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5" xfId="0" applyFill="1" applyBorder="1"/>
    <xf numFmtId="0" fontId="0" fillId="4" borderId="16" xfId="0" applyFill="1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0" xfId="0" applyFill="1"/>
    <xf numFmtId="0" fontId="0" fillId="2" borderId="16" xfId="0" applyFill="1" applyBorder="1"/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2" xfId="0" applyBorder="1" applyAlignment="1">
      <alignment horizontal="center" textRotation="90"/>
    </xf>
    <xf numFmtId="0" fontId="0" fillId="0" borderId="13" xfId="0" applyBorder="1" applyAlignment="1">
      <alignment horizontal="center" textRotation="90"/>
    </xf>
    <xf numFmtId="0" fontId="0" fillId="0" borderId="8" xfId="0" applyBorder="1" applyAlignment="1">
      <alignment horizontal="center" textRotation="90"/>
    </xf>
    <xf numFmtId="0" fontId="0" fillId="0" borderId="11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0" fillId="0" borderId="9" xfId="0" applyBorder="1" applyAlignment="1">
      <alignment horizontal="center" textRotation="90"/>
    </xf>
    <xf numFmtId="0" fontId="0" fillId="0" borderId="13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99FF"/>
      <color rgb="FFBDD7EE"/>
      <color rgb="FF66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5"/>
  <sheetViews>
    <sheetView view="pageLayout" zoomScaleNormal="100" workbookViewId="0">
      <selection activeCell="AA20" sqref="AA20"/>
    </sheetView>
  </sheetViews>
  <sheetFormatPr defaultRowHeight="15" x14ac:dyDescent="0.25"/>
  <cols>
    <col min="1" max="1" width="5.28515625" customWidth="1"/>
    <col min="2" max="2" width="9.140625" customWidth="1"/>
    <col min="3" max="3" width="8.28515625" style="27" customWidth="1"/>
    <col min="4" max="4" width="6.28515625" customWidth="1"/>
    <col min="5" max="5" width="11.5703125" customWidth="1"/>
    <col min="6" max="6" width="0.42578125" customWidth="1"/>
    <col min="7" max="11" width="5.28515625" customWidth="1"/>
    <col min="12" max="12" width="4.7109375" customWidth="1"/>
    <col min="13" max="13" width="0.42578125" customWidth="1"/>
    <col min="14" max="14" width="5.28515625" customWidth="1"/>
    <col min="15" max="15" width="5.140625" customWidth="1"/>
    <col min="16" max="16" width="5.28515625" customWidth="1"/>
    <col min="17" max="17" width="5" customWidth="1"/>
    <col min="18" max="18" width="0.42578125" customWidth="1"/>
    <col min="19" max="21" width="5.28515625" customWidth="1"/>
    <col min="22" max="22" width="0.28515625" customWidth="1"/>
    <col min="23" max="24" width="5.140625" customWidth="1"/>
    <col min="25" max="25" width="6.7109375" customWidth="1"/>
    <col min="26" max="26" width="9.28515625" customWidth="1"/>
    <col min="27" max="27" width="8.7109375" customWidth="1"/>
    <col min="28" max="28" width="10.5703125" customWidth="1"/>
    <col min="29" max="29" width="1.7109375" customWidth="1"/>
  </cols>
  <sheetData>
    <row r="1" spans="1:28" x14ac:dyDescent="0.25">
      <c r="A1" s="116" t="s">
        <v>46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8"/>
    </row>
    <row r="2" spans="1:28" x14ac:dyDescent="0.25">
      <c r="A2" s="119"/>
      <c r="B2" s="120"/>
      <c r="C2" s="120"/>
      <c r="D2" s="120"/>
      <c r="E2" s="121"/>
      <c r="F2" s="2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5"/>
      <c r="S2" s="133" t="s">
        <v>23</v>
      </c>
      <c r="T2" s="134"/>
      <c r="U2" s="135"/>
      <c r="V2" s="2"/>
      <c r="W2" s="136" t="s">
        <v>28</v>
      </c>
      <c r="X2" s="136"/>
      <c r="Y2" s="136"/>
      <c r="Z2" s="136"/>
      <c r="AA2" s="136"/>
      <c r="AB2" s="137"/>
    </row>
    <row r="3" spans="1:28" ht="14.45" customHeight="1" x14ac:dyDescent="0.25">
      <c r="A3" s="122"/>
      <c r="B3" s="123"/>
      <c r="C3" s="123"/>
      <c r="D3" s="123"/>
      <c r="E3" s="124"/>
      <c r="F3" s="2"/>
      <c r="G3" s="143"/>
      <c r="H3" s="143"/>
      <c r="I3" s="143"/>
      <c r="J3" s="143"/>
      <c r="K3" s="143"/>
      <c r="L3" s="144"/>
      <c r="M3" s="2"/>
      <c r="N3" s="142" t="s">
        <v>134</v>
      </c>
      <c r="O3" s="143"/>
      <c r="P3" s="143"/>
      <c r="Q3" s="143"/>
      <c r="R3" s="8"/>
      <c r="S3" s="130" t="s">
        <v>139</v>
      </c>
      <c r="T3" s="130"/>
      <c r="U3" s="130"/>
      <c r="V3" s="2"/>
      <c r="W3" s="116" t="s">
        <v>59</v>
      </c>
      <c r="X3" s="118"/>
      <c r="Y3" s="55" t="s">
        <v>53</v>
      </c>
      <c r="Z3" s="7" t="s">
        <v>54</v>
      </c>
      <c r="AA3" s="7" t="s">
        <v>55</v>
      </c>
      <c r="AB3" s="7" t="s">
        <v>52</v>
      </c>
    </row>
    <row r="4" spans="1:28" ht="15.75" thickBot="1" x14ac:dyDescent="0.3">
      <c r="A4" s="125"/>
      <c r="B4" s="126"/>
      <c r="C4" s="126"/>
      <c r="D4" s="126"/>
      <c r="E4" s="127"/>
      <c r="F4" s="2"/>
      <c r="G4" s="140"/>
      <c r="H4" s="141"/>
      <c r="I4" s="57" t="s">
        <v>21</v>
      </c>
      <c r="J4" s="58"/>
      <c r="K4" s="58"/>
      <c r="L4" s="41"/>
      <c r="M4" s="3"/>
      <c r="N4" s="128" t="s">
        <v>25</v>
      </c>
      <c r="O4" s="129"/>
      <c r="P4" s="37" t="s">
        <v>24</v>
      </c>
      <c r="Q4" s="62"/>
      <c r="R4" s="2"/>
      <c r="S4" s="38" t="s">
        <v>25</v>
      </c>
      <c r="T4" s="131" t="s">
        <v>21</v>
      </c>
      <c r="U4" s="132"/>
      <c r="V4" s="2"/>
      <c r="W4" s="138" t="s">
        <v>21</v>
      </c>
      <c r="X4" s="138"/>
      <c r="Y4" s="138"/>
      <c r="Z4" s="138"/>
      <c r="AA4" s="138"/>
      <c r="AB4" s="139"/>
    </row>
    <row r="5" spans="1:28" ht="63" customHeight="1" x14ac:dyDescent="0.25">
      <c r="A5" s="31"/>
      <c r="B5" s="28" t="s">
        <v>0</v>
      </c>
      <c r="C5" s="22" t="s">
        <v>1</v>
      </c>
      <c r="D5" s="11" t="s">
        <v>2</v>
      </c>
      <c r="E5" s="14" t="s">
        <v>3</v>
      </c>
      <c r="F5" s="2"/>
      <c r="G5" s="63" t="s">
        <v>119</v>
      </c>
      <c r="H5" s="63" t="s">
        <v>129</v>
      </c>
      <c r="I5" s="64" t="s">
        <v>130</v>
      </c>
      <c r="J5" s="63" t="s">
        <v>131</v>
      </c>
      <c r="K5" s="63" t="s">
        <v>132</v>
      </c>
      <c r="L5" s="63" t="s">
        <v>133</v>
      </c>
      <c r="M5" s="2"/>
      <c r="N5" s="65" t="s">
        <v>135</v>
      </c>
      <c r="O5" s="65" t="s">
        <v>136</v>
      </c>
      <c r="P5" s="65" t="s">
        <v>137</v>
      </c>
      <c r="Q5" s="65" t="s">
        <v>138</v>
      </c>
      <c r="R5" s="66"/>
      <c r="S5" s="65" t="s">
        <v>140</v>
      </c>
      <c r="T5" s="65" t="s">
        <v>141</v>
      </c>
      <c r="U5" s="65" t="s">
        <v>142</v>
      </c>
      <c r="V5" s="66"/>
      <c r="W5" s="63" t="s">
        <v>60</v>
      </c>
      <c r="X5" s="63" t="s">
        <v>120</v>
      </c>
      <c r="Y5" s="63" t="s">
        <v>56</v>
      </c>
      <c r="Z5" s="63" t="s">
        <v>121</v>
      </c>
      <c r="AA5" s="63" t="s">
        <v>57</v>
      </c>
      <c r="AB5" s="63" t="s">
        <v>143</v>
      </c>
    </row>
    <row r="6" spans="1:28" x14ac:dyDescent="0.25">
      <c r="A6" s="31"/>
      <c r="B6" s="13"/>
      <c r="C6" s="23"/>
      <c r="D6" s="13"/>
      <c r="E6" s="35"/>
      <c r="F6" s="8"/>
      <c r="G6" s="54"/>
      <c r="H6" s="39"/>
      <c r="I6" s="35"/>
      <c r="J6" s="54"/>
      <c r="K6" s="54"/>
      <c r="L6" s="39"/>
      <c r="M6" s="8"/>
      <c r="N6" s="35"/>
      <c r="O6" s="54"/>
      <c r="P6" s="54"/>
      <c r="Q6" s="54"/>
      <c r="R6" s="8"/>
      <c r="S6" s="35"/>
      <c r="T6" s="54"/>
      <c r="U6" s="39"/>
      <c r="V6" s="8"/>
      <c r="W6" s="1"/>
      <c r="X6" s="1"/>
      <c r="Y6" s="13"/>
      <c r="Z6" s="13"/>
      <c r="AA6" s="13"/>
      <c r="AB6" s="13"/>
    </row>
    <row r="7" spans="1:28" x14ac:dyDescent="0.25">
      <c r="A7" s="31"/>
      <c r="B7" s="4">
        <v>372</v>
      </c>
      <c r="C7" s="24">
        <f t="shared" ref="C7:C21" si="0">SUM(D7/B7)</f>
        <v>0.21774193548387097</v>
      </c>
      <c r="D7" s="4">
        <v>81</v>
      </c>
      <c r="E7" s="15" t="s">
        <v>4</v>
      </c>
      <c r="F7" s="8"/>
      <c r="G7" s="1">
        <v>1</v>
      </c>
      <c r="H7" s="40">
        <v>6</v>
      </c>
      <c r="I7" s="16">
        <v>6</v>
      </c>
      <c r="J7" s="1">
        <v>9</v>
      </c>
      <c r="K7" s="1">
        <v>6</v>
      </c>
      <c r="L7" s="40">
        <v>44</v>
      </c>
      <c r="M7" s="8"/>
      <c r="N7" s="16">
        <v>4</v>
      </c>
      <c r="O7" s="1">
        <v>3</v>
      </c>
      <c r="P7" s="1">
        <v>67</v>
      </c>
      <c r="Q7" s="1">
        <v>5</v>
      </c>
      <c r="R7" s="8"/>
      <c r="S7" s="16">
        <v>7</v>
      </c>
      <c r="T7" s="1">
        <v>60</v>
      </c>
      <c r="U7" s="40">
        <v>11</v>
      </c>
      <c r="V7" s="8"/>
      <c r="W7" s="1">
        <v>44</v>
      </c>
      <c r="X7" s="1">
        <v>28</v>
      </c>
      <c r="Y7" s="4">
        <v>68</v>
      </c>
      <c r="Z7" s="4">
        <v>67</v>
      </c>
      <c r="AA7" s="4">
        <v>62</v>
      </c>
      <c r="AB7" s="4">
        <v>67</v>
      </c>
    </row>
    <row r="8" spans="1:28" x14ac:dyDescent="0.25">
      <c r="A8" s="31"/>
      <c r="B8" s="4">
        <v>513</v>
      </c>
      <c r="C8" s="24">
        <f t="shared" si="0"/>
        <v>0.24951267056530213</v>
      </c>
      <c r="D8" s="4">
        <v>128</v>
      </c>
      <c r="E8" s="15" t="s">
        <v>5</v>
      </c>
      <c r="F8" s="8"/>
      <c r="G8" s="1">
        <v>3</v>
      </c>
      <c r="H8" s="40">
        <v>30</v>
      </c>
      <c r="I8" s="16">
        <v>11</v>
      </c>
      <c r="J8" s="1">
        <v>13</v>
      </c>
      <c r="K8" s="1">
        <v>16</v>
      </c>
      <c r="L8" s="40">
        <v>46</v>
      </c>
      <c r="M8" s="8"/>
      <c r="N8" s="16">
        <v>25</v>
      </c>
      <c r="O8" s="1">
        <v>8</v>
      </c>
      <c r="P8" s="1">
        <v>70</v>
      </c>
      <c r="Q8" s="1">
        <v>20</v>
      </c>
      <c r="R8" s="8"/>
      <c r="S8" s="16">
        <v>31</v>
      </c>
      <c r="T8" s="1">
        <v>68</v>
      </c>
      <c r="U8" s="40">
        <v>20</v>
      </c>
      <c r="V8" s="8"/>
      <c r="W8" s="1">
        <v>59</v>
      </c>
      <c r="X8" s="1">
        <v>29</v>
      </c>
      <c r="Y8" s="4">
        <v>85</v>
      </c>
      <c r="Z8" s="4">
        <v>85</v>
      </c>
      <c r="AA8" s="4">
        <v>78</v>
      </c>
      <c r="AB8" s="4">
        <v>80</v>
      </c>
    </row>
    <row r="9" spans="1:28" x14ac:dyDescent="0.25">
      <c r="A9" s="31"/>
      <c r="B9" s="4">
        <v>432</v>
      </c>
      <c r="C9" s="24">
        <f t="shared" si="0"/>
        <v>0.25694444444444442</v>
      </c>
      <c r="D9" s="4">
        <v>111</v>
      </c>
      <c r="E9" s="15" t="s">
        <v>6</v>
      </c>
      <c r="F9" s="8"/>
      <c r="G9" s="1">
        <v>7</v>
      </c>
      <c r="H9" s="40">
        <v>15</v>
      </c>
      <c r="I9" s="16">
        <v>11</v>
      </c>
      <c r="J9" s="1">
        <v>9</v>
      </c>
      <c r="K9" s="1">
        <v>10</v>
      </c>
      <c r="L9" s="40">
        <v>38</v>
      </c>
      <c r="M9" s="8"/>
      <c r="N9" s="16">
        <v>16</v>
      </c>
      <c r="O9" s="1">
        <v>8</v>
      </c>
      <c r="P9" s="1">
        <v>53</v>
      </c>
      <c r="Q9" s="1">
        <v>22</v>
      </c>
      <c r="R9" s="8"/>
      <c r="S9" s="16">
        <v>18</v>
      </c>
      <c r="T9" s="1">
        <v>49</v>
      </c>
      <c r="U9" s="40">
        <v>22</v>
      </c>
      <c r="V9" s="8"/>
      <c r="W9" s="1">
        <v>56</v>
      </c>
      <c r="X9" s="1">
        <v>20</v>
      </c>
      <c r="Y9" s="4">
        <v>65</v>
      </c>
      <c r="Z9" s="4">
        <v>63</v>
      </c>
      <c r="AA9" s="4">
        <v>56</v>
      </c>
      <c r="AB9" s="4">
        <v>62</v>
      </c>
    </row>
    <row r="10" spans="1:28" x14ac:dyDescent="0.25">
      <c r="A10" s="31"/>
      <c r="B10" s="4">
        <v>1179</v>
      </c>
      <c r="C10" s="24">
        <f t="shared" si="0"/>
        <v>0.18744698897370654</v>
      </c>
      <c r="D10" s="4">
        <v>221</v>
      </c>
      <c r="E10" s="15" t="s">
        <v>7</v>
      </c>
      <c r="F10" s="8"/>
      <c r="G10" s="1">
        <v>8</v>
      </c>
      <c r="H10" s="40">
        <v>24</v>
      </c>
      <c r="I10" s="16">
        <v>24</v>
      </c>
      <c r="J10" s="1">
        <v>23</v>
      </c>
      <c r="K10" s="1">
        <v>25</v>
      </c>
      <c r="L10" s="40">
        <v>89</v>
      </c>
      <c r="M10" s="8"/>
      <c r="N10" s="16">
        <v>19</v>
      </c>
      <c r="O10" s="1">
        <v>12</v>
      </c>
      <c r="P10" s="1">
        <v>132</v>
      </c>
      <c r="Q10" s="1">
        <v>35</v>
      </c>
      <c r="R10" s="8"/>
      <c r="S10" s="16">
        <v>29</v>
      </c>
      <c r="T10" s="1">
        <v>136</v>
      </c>
      <c r="U10" s="40">
        <v>26</v>
      </c>
      <c r="V10" s="8"/>
      <c r="W10" s="1">
        <v>116</v>
      </c>
      <c r="X10" s="1">
        <v>48</v>
      </c>
      <c r="Y10" s="4">
        <v>157</v>
      </c>
      <c r="Z10" s="4">
        <v>153</v>
      </c>
      <c r="AA10" s="4">
        <v>155</v>
      </c>
      <c r="AB10" s="4">
        <v>157</v>
      </c>
    </row>
    <row r="11" spans="1:28" x14ac:dyDescent="0.25">
      <c r="A11" s="31"/>
      <c r="B11" s="4">
        <v>665</v>
      </c>
      <c r="C11" s="24">
        <f t="shared" si="0"/>
        <v>0.26015037593984963</v>
      </c>
      <c r="D11" s="4">
        <v>173</v>
      </c>
      <c r="E11" s="15" t="s">
        <v>8</v>
      </c>
      <c r="F11" s="8"/>
      <c r="G11" s="1">
        <v>4</v>
      </c>
      <c r="H11" s="40">
        <v>13</v>
      </c>
      <c r="I11" s="16">
        <v>11</v>
      </c>
      <c r="J11" s="1">
        <v>7</v>
      </c>
      <c r="K11" s="1">
        <v>14</v>
      </c>
      <c r="L11" s="40">
        <v>109</v>
      </c>
      <c r="M11" s="8"/>
      <c r="N11" s="16">
        <v>12</v>
      </c>
      <c r="O11" s="1">
        <v>5</v>
      </c>
      <c r="P11" s="1">
        <v>129</v>
      </c>
      <c r="Q11" s="1">
        <v>18</v>
      </c>
      <c r="R11" s="8"/>
      <c r="S11" s="16">
        <v>16</v>
      </c>
      <c r="T11" s="1">
        <v>125</v>
      </c>
      <c r="U11" s="40">
        <v>21</v>
      </c>
      <c r="V11" s="8"/>
      <c r="W11" s="1">
        <v>65</v>
      </c>
      <c r="X11" s="1">
        <v>83</v>
      </c>
      <c r="Y11" s="4">
        <v>135</v>
      </c>
      <c r="Z11" s="4">
        <v>140</v>
      </c>
      <c r="AA11" s="4">
        <v>124</v>
      </c>
      <c r="AB11" s="4">
        <v>123</v>
      </c>
    </row>
    <row r="12" spans="1:28" x14ac:dyDescent="0.25">
      <c r="A12" s="31"/>
      <c r="B12" s="4">
        <v>154</v>
      </c>
      <c r="C12" s="24">
        <f t="shared" si="0"/>
        <v>0.2792207792207792</v>
      </c>
      <c r="D12" s="4">
        <v>43</v>
      </c>
      <c r="E12" s="15" t="s">
        <v>9</v>
      </c>
      <c r="F12" s="8"/>
      <c r="G12" s="1">
        <v>1</v>
      </c>
      <c r="H12" s="40">
        <v>8</v>
      </c>
      <c r="I12" s="16">
        <v>5</v>
      </c>
      <c r="J12" s="1">
        <v>3</v>
      </c>
      <c r="K12" s="1">
        <v>2</v>
      </c>
      <c r="L12" s="40">
        <v>19</v>
      </c>
      <c r="M12" s="8"/>
      <c r="N12" s="16">
        <v>7</v>
      </c>
      <c r="O12" s="1">
        <v>0</v>
      </c>
      <c r="P12" s="1">
        <v>24</v>
      </c>
      <c r="Q12" s="1">
        <v>5</v>
      </c>
      <c r="R12" s="8"/>
      <c r="S12" s="16">
        <v>5</v>
      </c>
      <c r="T12" s="1">
        <v>15</v>
      </c>
      <c r="U12" s="40">
        <v>13</v>
      </c>
      <c r="V12" s="8"/>
      <c r="W12" s="1">
        <v>18</v>
      </c>
      <c r="X12" s="1">
        <v>10</v>
      </c>
      <c r="Y12" s="4">
        <v>25</v>
      </c>
      <c r="Z12" s="4">
        <v>27</v>
      </c>
      <c r="AA12" s="4">
        <v>22</v>
      </c>
      <c r="AB12" s="4">
        <v>24</v>
      </c>
    </row>
    <row r="13" spans="1:28" x14ac:dyDescent="0.25">
      <c r="A13" s="31"/>
      <c r="B13" s="4">
        <v>1070</v>
      </c>
      <c r="C13" s="24">
        <f t="shared" si="0"/>
        <v>0.16728971962616823</v>
      </c>
      <c r="D13" s="4">
        <v>179</v>
      </c>
      <c r="E13" s="15" t="s">
        <v>10</v>
      </c>
      <c r="F13" s="8"/>
      <c r="G13" s="1">
        <v>12</v>
      </c>
      <c r="H13" s="40">
        <v>32</v>
      </c>
      <c r="I13" s="16">
        <v>19</v>
      </c>
      <c r="J13" s="1">
        <v>12</v>
      </c>
      <c r="K13" s="1">
        <v>10</v>
      </c>
      <c r="L13" s="40">
        <v>80</v>
      </c>
      <c r="M13" s="8">
        <v>1</v>
      </c>
      <c r="N13" s="16">
        <v>28</v>
      </c>
      <c r="O13" s="1">
        <v>17</v>
      </c>
      <c r="P13" s="1">
        <v>104</v>
      </c>
      <c r="Q13" s="1">
        <v>21</v>
      </c>
      <c r="R13" s="8"/>
      <c r="S13" s="16">
        <v>32</v>
      </c>
      <c r="T13" s="1">
        <v>107</v>
      </c>
      <c r="U13" s="40">
        <v>14</v>
      </c>
      <c r="V13" s="8"/>
      <c r="W13" s="1">
        <v>93</v>
      </c>
      <c r="X13" s="1">
        <v>32</v>
      </c>
      <c r="Y13" s="4">
        <v>118</v>
      </c>
      <c r="Z13" s="4">
        <v>119</v>
      </c>
      <c r="AA13" s="4">
        <v>116</v>
      </c>
      <c r="AB13" s="4">
        <v>121</v>
      </c>
    </row>
    <row r="14" spans="1:28" x14ac:dyDescent="0.25">
      <c r="A14" s="31"/>
      <c r="B14" s="4">
        <v>181</v>
      </c>
      <c r="C14" s="24">
        <f t="shared" si="0"/>
        <v>0.30939226519337015</v>
      </c>
      <c r="D14" s="4">
        <v>56</v>
      </c>
      <c r="E14" s="15" t="s">
        <v>11</v>
      </c>
      <c r="F14" s="2"/>
      <c r="G14" s="1">
        <v>5</v>
      </c>
      <c r="H14" s="40">
        <v>7</v>
      </c>
      <c r="I14" s="16">
        <v>2</v>
      </c>
      <c r="J14" s="1">
        <v>4</v>
      </c>
      <c r="K14" s="1">
        <v>1</v>
      </c>
      <c r="L14" s="40">
        <v>31</v>
      </c>
      <c r="M14" s="8"/>
      <c r="N14" s="16">
        <v>6</v>
      </c>
      <c r="O14" s="1">
        <v>6</v>
      </c>
      <c r="P14" s="1">
        <v>35</v>
      </c>
      <c r="Q14" s="1">
        <v>5</v>
      </c>
      <c r="R14" s="8"/>
      <c r="S14" s="16">
        <v>12</v>
      </c>
      <c r="T14" s="1">
        <v>38</v>
      </c>
      <c r="U14" s="40">
        <v>2</v>
      </c>
      <c r="V14" s="8"/>
      <c r="W14" s="1">
        <v>28</v>
      </c>
      <c r="X14" s="1">
        <v>12</v>
      </c>
      <c r="Y14" s="4">
        <v>37</v>
      </c>
      <c r="Z14" s="4">
        <v>37</v>
      </c>
      <c r="AA14" s="4">
        <v>35</v>
      </c>
      <c r="AB14" s="4">
        <v>37</v>
      </c>
    </row>
    <row r="15" spans="1:28" x14ac:dyDescent="0.25">
      <c r="A15" s="31"/>
      <c r="B15" s="4">
        <v>2665</v>
      </c>
      <c r="C15" s="24">
        <f t="shared" si="0"/>
        <v>0.24427767354596622</v>
      </c>
      <c r="D15" s="4">
        <v>651</v>
      </c>
      <c r="E15" s="15" t="s">
        <v>12</v>
      </c>
      <c r="F15" s="8"/>
      <c r="G15" s="1">
        <v>13</v>
      </c>
      <c r="H15" s="40">
        <v>157</v>
      </c>
      <c r="I15" s="16">
        <v>34</v>
      </c>
      <c r="J15" s="1">
        <v>53</v>
      </c>
      <c r="K15" s="1">
        <v>56</v>
      </c>
      <c r="L15" s="40">
        <v>273</v>
      </c>
      <c r="M15" s="8"/>
      <c r="N15" s="16">
        <v>112</v>
      </c>
      <c r="O15" s="1">
        <v>55</v>
      </c>
      <c r="P15" s="1">
        <v>349</v>
      </c>
      <c r="Q15" s="1">
        <v>77</v>
      </c>
      <c r="R15" s="8"/>
      <c r="S15" s="16">
        <v>141</v>
      </c>
      <c r="T15" s="1">
        <v>333</v>
      </c>
      <c r="U15" s="40">
        <v>79</v>
      </c>
      <c r="V15" s="8"/>
      <c r="W15" s="1">
        <v>317</v>
      </c>
      <c r="X15" s="1">
        <v>112</v>
      </c>
      <c r="Y15" s="4">
        <v>383</v>
      </c>
      <c r="Z15" s="4">
        <v>393</v>
      </c>
      <c r="AA15" s="4">
        <v>368</v>
      </c>
      <c r="AB15" s="4">
        <v>376</v>
      </c>
    </row>
    <row r="16" spans="1:28" x14ac:dyDescent="0.25">
      <c r="A16" s="31"/>
      <c r="B16" s="4">
        <v>596</v>
      </c>
      <c r="C16" s="24">
        <f t="shared" si="0"/>
        <v>0.21308724832214765</v>
      </c>
      <c r="D16" s="4">
        <v>127</v>
      </c>
      <c r="E16" s="15" t="s">
        <v>13</v>
      </c>
      <c r="F16" s="8"/>
      <c r="G16" s="1">
        <v>0</v>
      </c>
      <c r="H16" s="40">
        <v>21</v>
      </c>
      <c r="I16" s="16">
        <v>13</v>
      </c>
      <c r="J16" s="1">
        <v>16</v>
      </c>
      <c r="K16" s="1">
        <v>7</v>
      </c>
      <c r="L16" s="40">
        <v>53</v>
      </c>
      <c r="M16" s="8"/>
      <c r="N16" s="16">
        <v>16</v>
      </c>
      <c r="O16" s="1">
        <v>7</v>
      </c>
      <c r="P16" s="1">
        <v>70</v>
      </c>
      <c r="Q16" s="1">
        <v>16</v>
      </c>
      <c r="R16" s="8"/>
      <c r="S16" s="16">
        <v>20</v>
      </c>
      <c r="T16" s="1">
        <v>64</v>
      </c>
      <c r="U16" s="40">
        <v>23</v>
      </c>
      <c r="V16" s="8"/>
      <c r="W16" s="1">
        <v>59</v>
      </c>
      <c r="X16" s="1">
        <v>30</v>
      </c>
      <c r="Y16" s="4">
        <v>83</v>
      </c>
      <c r="Z16" s="4">
        <v>84</v>
      </c>
      <c r="AA16" s="4">
        <v>80</v>
      </c>
      <c r="AB16" s="4">
        <v>77</v>
      </c>
    </row>
    <row r="17" spans="1:28" x14ac:dyDescent="0.25">
      <c r="A17" s="31"/>
      <c r="B17" s="4">
        <v>432</v>
      </c>
      <c r="C17" s="24">
        <f t="shared" si="0"/>
        <v>0.16898148148148148</v>
      </c>
      <c r="D17" s="4">
        <v>73</v>
      </c>
      <c r="E17" s="15" t="s">
        <v>14</v>
      </c>
      <c r="F17" s="8"/>
      <c r="G17" s="1">
        <v>3</v>
      </c>
      <c r="H17" s="40">
        <v>18</v>
      </c>
      <c r="I17" s="16">
        <v>5</v>
      </c>
      <c r="J17" s="1">
        <v>2</v>
      </c>
      <c r="K17" s="1">
        <v>4</v>
      </c>
      <c r="L17" s="40">
        <v>33</v>
      </c>
      <c r="M17" s="8"/>
      <c r="N17" s="16">
        <v>9</v>
      </c>
      <c r="O17" s="1">
        <v>11</v>
      </c>
      <c r="P17" s="1">
        <v>43</v>
      </c>
      <c r="Q17" s="1">
        <v>2</v>
      </c>
      <c r="R17" s="8"/>
      <c r="S17" s="16">
        <v>20</v>
      </c>
      <c r="T17" s="1">
        <v>36</v>
      </c>
      <c r="U17" s="40">
        <v>8</v>
      </c>
      <c r="V17" s="8"/>
      <c r="W17" s="1">
        <v>35</v>
      </c>
      <c r="X17" s="1">
        <v>8</v>
      </c>
      <c r="Y17" s="4">
        <v>40</v>
      </c>
      <c r="Z17" s="4">
        <v>40</v>
      </c>
      <c r="AA17" s="4">
        <v>36</v>
      </c>
      <c r="AB17" s="4">
        <v>37</v>
      </c>
    </row>
    <row r="18" spans="1:28" x14ac:dyDescent="0.25">
      <c r="A18" s="31"/>
      <c r="B18" s="4">
        <v>982</v>
      </c>
      <c r="C18" s="24">
        <f t="shared" si="0"/>
        <v>0.22708757637474541</v>
      </c>
      <c r="D18" s="4">
        <v>223</v>
      </c>
      <c r="E18" s="15" t="s">
        <v>15</v>
      </c>
      <c r="F18" s="8"/>
      <c r="G18" s="1">
        <v>13</v>
      </c>
      <c r="H18" s="40">
        <v>33</v>
      </c>
      <c r="I18" s="16">
        <v>15</v>
      </c>
      <c r="J18" s="1">
        <v>21</v>
      </c>
      <c r="K18" s="1">
        <v>20</v>
      </c>
      <c r="L18" s="40">
        <v>94</v>
      </c>
      <c r="M18" s="8"/>
      <c r="N18" s="16">
        <v>25</v>
      </c>
      <c r="O18" s="1">
        <v>19</v>
      </c>
      <c r="P18" s="1">
        <v>121</v>
      </c>
      <c r="Q18" s="1">
        <v>37</v>
      </c>
      <c r="R18" s="8"/>
      <c r="S18" s="16">
        <v>43</v>
      </c>
      <c r="T18" s="1">
        <v>130</v>
      </c>
      <c r="U18" s="40">
        <v>26</v>
      </c>
      <c r="V18" s="8"/>
      <c r="W18" s="1">
        <v>89</v>
      </c>
      <c r="X18" s="1">
        <v>71</v>
      </c>
      <c r="Y18" s="4">
        <v>136</v>
      </c>
      <c r="Z18" s="4">
        <v>138</v>
      </c>
      <c r="AA18" s="4">
        <v>144</v>
      </c>
      <c r="AB18" s="4">
        <v>147</v>
      </c>
    </row>
    <row r="19" spans="1:28" x14ac:dyDescent="0.25">
      <c r="A19" s="31"/>
      <c r="B19" s="4">
        <v>1198</v>
      </c>
      <c r="C19" s="24">
        <f t="shared" si="0"/>
        <v>0.21035058430717862</v>
      </c>
      <c r="D19" s="4">
        <v>252</v>
      </c>
      <c r="E19" s="15" t="s">
        <v>16</v>
      </c>
      <c r="F19" s="8"/>
      <c r="G19" s="1">
        <v>7</v>
      </c>
      <c r="H19" s="40">
        <v>27</v>
      </c>
      <c r="I19" s="16">
        <v>21</v>
      </c>
      <c r="J19" s="1">
        <v>24</v>
      </c>
      <c r="K19" s="1">
        <v>21</v>
      </c>
      <c r="L19" s="40">
        <v>132</v>
      </c>
      <c r="M19" s="8"/>
      <c r="N19" s="16">
        <v>26</v>
      </c>
      <c r="O19" s="1">
        <v>6</v>
      </c>
      <c r="P19" s="1">
        <v>190</v>
      </c>
      <c r="Q19" s="1">
        <v>18</v>
      </c>
      <c r="R19" s="8"/>
      <c r="S19" s="16">
        <v>27</v>
      </c>
      <c r="T19" s="1">
        <v>182</v>
      </c>
      <c r="U19" s="40">
        <v>24</v>
      </c>
      <c r="V19" s="8"/>
      <c r="W19" s="1">
        <v>162</v>
      </c>
      <c r="X19" s="1">
        <v>49</v>
      </c>
      <c r="Y19" s="4">
        <v>200</v>
      </c>
      <c r="Z19" s="4">
        <v>199</v>
      </c>
      <c r="AA19" s="4">
        <v>198</v>
      </c>
      <c r="AB19" s="4">
        <v>197</v>
      </c>
    </row>
    <row r="20" spans="1:28" x14ac:dyDescent="0.25">
      <c r="A20" s="31"/>
      <c r="B20" s="4">
        <v>812</v>
      </c>
      <c r="C20" s="24">
        <f t="shared" si="0"/>
        <v>0.26477832512315269</v>
      </c>
      <c r="D20" s="4">
        <v>215</v>
      </c>
      <c r="E20" s="15" t="s">
        <v>17</v>
      </c>
      <c r="F20" s="8"/>
      <c r="G20" s="1">
        <v>3</v>
      </c>
      <c r="H20" s="40">
        <v>19</v>
      </c>
      <c r="I20" s="16">
        <v>19</v>
      </c>
      <c r="J20" s="1">
        <v>19</v>
      </c>
      <c r="K20" s="1">
        <v>6</v>
      </c>
      <c r="L20" s="40">
        <v>134</v>
      </c>
      <c r="M20" s="8"/>
      <c r="N20" s="16">
        <v>17</v>
      </c>
      <c r="O20" s="1">
        <v>5</v>
      </c>
      <c r="P20" s="1">
        <v>161</v>
      </c>
      <c r="Q20" s="1">
        <v>22</v>
      </c>
      <c r="R20" s="8"/>
      <c r="S20" s="16">
        <v>17</v>
      </c>
      <c r="T20" s="1">
        <v>142</v>
      </c>
      <c r="U20" s="40">
        <v>40</v>
      </c>
      <c r="V20" s="8"/>
      <c r="W20" s="1">
        <v>122</v>
      </c>
      <c r="X20" s="1">
        <v>62</v>
      </c>
      <c r="Y20" s="4">
        <v>178</v>
      </c>
      <c r="Z20" s="4">
        <v>175</v>
      </c>
      <c r="AA20" s="4">
        <v>168</v>
      </c>
      <c r="AB20" s="4">
        <v>166</v>
      </c>
    </row>
    <row r="21" spans="1:28" x14ac:dyDescent="0.25">
      <c r="A21" s="31"/>
      <c r="B21" s="4">
        <v>422</v>
      </c>
      <c r="C21" s="24">
        <f t="shared" si="0"/>
        <v>0.21563981042654029</v>
      </c>
      <c r="D21" s="4">
        <v>91</v>
      </c>
      <c r="E21" s="15" t="s">
        <v>18</v>
      </c>
      <c r="F21" s="8"/>
      <c r="G21" s="1">
        <v>3</v>
      </c>
      <c r="H21" s="40">
        <v>21</v>
      </c>
      <c r="I21" s="16">
        <v>3</v>
      </c>
      <c r="J21" s="1">
        <v>8</v>
      </c>
      <c r="K21" s="1">
        <v>2</v>
      </c>
      <c r="L21" s="40">
        <v>45</v>
      </c>
      <c r="M21" s="8"/>
      <c r="N21" s="16">
        <v>19</v>
      </c>
      <c r="O21" s="1">
        <v>4</v>
      </c>
      <c r="P21" s="1">
        <v>48</v>
      </c>
      <c r="Q21" s="1">
        <v>11</v>
      </c>
      <c r="R21" s="8"/>
      <c r="S21" s="16">
        <v>20</v>
      </c>
      <c r="T21" s="1">
        <v>45</v>
      </c>
      <c r="U21" s="40">
        <v>14</v>
      </c>
      <c r="V21" s="8"/>
      <c r="W21" s="1">
        <v>42</v>
      </c>
      <c r="X21" s="1">
        <v>17</v>
      </c>
      <c r="Y21" s="4">
        <v>55</v>
      </c>
      <c r="Z21" s="4">
        <v>55</v>
      </c>
      <c r="AA21" s="4">
        <v>51</v>
      </c>
      <c r="AB21" s="4">
        <v>56</v>
      </c>
    </row>
    <row r="22" spans="1:28" x14ac:dyDescent="0.25">
      <c r="A22" s="31"/>
      <c r="B22" s="4"/>
      <c r="C22" s="24"/>
      <c r="D22" s="4"/>
      <c r="E22" s="15"/>
      <c r="F22" s="8"/>
      <c r="G22" s="1"/>
      <c r="H22" s="40"/>
      <c r="I22" s="16"/>
      <c r="J22" s="1"/>
      <c r="K22" s="1"/>
      <c r="L22" s="40"/>
      <c r="M22" s="8"/>
      <c r="N22" s="16"/>
      <c r="O22" s="1"/>
      <c r="P22" s="1"/>
      <c r="Q22" s="1"/>
      <c r="R22" s="8"/>
      <c r="S22" s="16"/>
      <c r="T22" s="1"/>
      <c r="U22" s="40"/>
      <c r="V22" s="8"/>
      <c r="W22" s="1"/>
      <c r="X22" s="1"/>
      <c r="Y22" s="4"/>
      <c r="Z22" s="4"/>
      <c r="AA22" s="4"/>
      <c r="AB22" s="4"/>
    </row>
    <row r="23" spans="1:28" x14ac:dyDescent="0.25">
      <c r="A23" s="31"/>
      <c r="B23" s="4">
        <v>748</v>
      </c>
      <c r="C23" s="24">
        <f>SUM(D23/B23)</f>
        <v>0.28342245989304815</v>
      </c>
      <c r="D23" s="4">
        <v>212</v>
      </c>
      <c r="E23" s="15" t="s">
        <v>19</v>
      </c>
      <c r="F23" s="8">
        <v>0</v>
      </c>
      <c r="G23" s="1">
        <v>5</v>
      </c>
      <c r="H23" s="40">
        <v>55</v>
      </c>
      <c r="I23" s="16">
        <v>18</v>
      </c>
      <c r="J23" s="1">
        <v>21</v>
      </c>
      <c r="K23" s="1">
        <v>18</v>
      </c>
      <c r="L23" s="40">
        <v>66</v>
      </c>
      <c r="M23" s="8"/>
      <c r="N23" s="16">
        <v>37</v>
      </c>
      <c r="O23" s="1">
        <v>17</v>
      </c>
      <c r="P23" s="1">
        <v>101</v>
      </c>
      <c r="Q23" s="1">
        <v>34</v>
      </c>
      <c r="R23" s="8"/>
      <c r="S23" s="16">
        <v>47</v>
      </c>
      <c r="T23" s="1">
        <v>97</v>
      </c>
      <c r="U23" s="40">
        <v>26</v>
      </c>
      <c r="V23" s="8"/>
      <c r="W23" s="1">
        <v>97</v>
      </c>
      <c r="X23" s="1">
        <v>41</v>
      </c>
      <c r="Y23" s="4">
        <v>115</v>
      </c>
      <c r="Z23" s="4">
        <v>120</v>
      </c>
      <c r="AA23" s="4">
        <v>111</v>
      </c>
      <c r="AB23" s="4">
        <v>114</v>
      </c>
    </row>
    <row r="24" spans="1:28" x14ac:dyDescent="0.25">
      <c r="A24" s="31"/>
      <c r="B24" s="4">
        <v>452</v>
      </c>
      <c r="C24" s="24">
        <f>SUM(D24/B24)</f>
        <v>0.25221238938053098</v>
      </c>
      <c r="D24" s="4">
        <v>114</v>
      </c>
      <c r="E24" s="15" t="s">
        <v>20</v>
      </c>
      <c r="F24" s="8"/>
      <c r="G24" s="1">
        <v>1</v>
      </c>
      <c r="H24" s="40">
        <v>11</v>
      </c>
      <c r="I24" s="16">
        <v>13</v>
      </c>
      <c r="J24" s="1">
        <v>15</v>
      </c>
      <c r="K24" s="1">
        <v>8</v>
      </c>
      <c r="L24" s="40">
        <v>53</v>
      </c>
      <c r="M24" s="8"/>
      <c r="N24" s="16">
        <v>5</v>
      </c>
      <c r="O24" s="1">
        <v>7</v>
      </c>
      <c r="P24" s="1">
        <v>78</v>
      </c>
      <c r="Q24" s="1">
        <v>17</v>
      </c>
      <c r="R24" s="8"/>
      <c r="S24" s="16">
        <v>11</v>
      </c>
      <c r="T24" s="1">
        <v>79</v>
      </c>
      <c r="U24" s="40">
        <v>14</v>
      </c>
      <c r="V24" s="8"/>
      <c r="W24" s="1">
        <v>68</v>
      </c>
      <c r="X24" s="1">
        <v>25</v>
      </c>
      <c r="Y24" s="4">
        <v>90</v>
      </c>
      <c r="Z24" s="4">
        <v>90</v>
      </c>
      <c r="AA24" s="4">
        <v>83</v>
      </c>
      <c r="AB24" s="4">
        <v>84</v>
      </c>
    </row>
    <row r="25" spans="1:28" x14ac:dyDescent="0.25">
      <c r="A25" s="31"/>
      <c r="B25" s="4"/>
      <c r="C25" s="24">
        <f>SUM(D25/B26)</f>
        <v>7.1467412413578806E-3</v>
      </c>
      <c r="D25" s="4">
        <v>92</v>
      </c>
      <c r="E25" s="31" t="s">
        <v>193</v>
      </c>
      <c r="F25" s="8"/>
      <c r="G25" s="1">
        <v>2</v>
      </c>
      <c r="H25" s="40">
        <v>17</v>
      </c>
      <c r="I25" s="16">
        <v>4</v>
      </c>
      <c r="J25" s="1">
        <v>3</v>
      </c>
      <c r="K25" s="1">
        <v>8</v>
      </c>
      <c r="L25" s="40">
        <v>40</v>
      </c>
      <c r="M25" s="8"/>
      <c r="N25" s="16">
        <v>15</v>
      </c>
      <c r="O25" s="1">
        <v>3</v>
      </c>
      <c r="P25" s="1">
        <v>48</v>
      </c>
      <c r="Q25" s="1">
        <v>10</v>
      </c>
      <c r="R25" s="8"/>
      <c r="S25" s="16">
        <v>17</v>
      </c>
      <c r="T25" s="1">
        <v>46</v>
      </c>
      <c r="U25" s="40">
        <v>16</v>
      </c>
      <c r="V25" s="8"/>
      <c r="W25" s="1">
        <v>44</v>
      </c>
      <c r="X25" s="1">
        <v>22</v>
      </c>
      <c r="Y25" s="4">
        <v>59</v>
      </c>
      <c r="Z25" s="4">
        <v>61</v>
      </c>
      <c r="AA25" s="4">
        <v>54</v>
      </c>
      <c r="AB25" s="4">
        <v>60</v>
      </c>
    </row>
    <row r="26" spans="1:28" x14ac:dyDescent="0.25">
      <c r="A26" s="29" t="s">
        <v>26</v>
      </c>
      <c r="B26" s="12">
        <f>SUM(B7:B25)</f>
        <v>12873</v>
      </c>
      <c r="C26" s="25">
        <f>SUM(D26/B26)</f>
        <v>0.23630855278489862</v>
      </c>
      <c r="D26" s="12">
        <f>SUM(D7:D25)</f>
        <v>3042</v>
      </c>
      <c r="E26" s="17"/>
      <c r="F26" s="20"/>
      <c r="G26" s="1">
        <f t="shared" ref="G26:L26" si="1">SUM(G7:G25)</f>
        <v>91</v>
      </c>
      <c r="H26" s="1">
        <f t="shared" si="1"/>
        <v>514</v>
      </c>
      <c r="I26" s="16">
        <f t="shared" si="1"/>
        <v>234</v>
      </c>
      <c r="J26" s="1">
        <f t="shared" si="1"/>
        <v>262</v>
      </c>
      <c r="K26" s="1">
        <f t="shared" si="1"/>
        <v>234</v>
      </c>
      <c r="L26" s="1">
        <f t="shared" si="1"/>
        <v>1379</v>
      </c>
      <c r="M26" s="20"/>
      <c r="N26" s="17">
        <f>SUM(N7:N25)</f>
        <v>398</v>
      </c>
      <c r="O26" s="9">
        <f>SUM(O7:O25)</f>
        <v>193</v>
      </c>
      <c r="P26" s="9">
        <f>SUM(P7:P25)</f>
        <v>1823</v>
      </c>
      <c r="Q26" s="9">
        <f>SUM(Q7:Q25)</f>
        <v>375</v>
      </c>
      <c r="R26" s="2"/>
      <c r="S26" s="17">
        <f>SUM(S7:S25)</f>
        <v>513</v>
      </c>
      <c r="T26" s="9">
        <f>SUM(T7:T25)</f>
        <v>1752</v>
      </c>
      <c r="U26" s="10">
        <f>SUM(U7:U25)</f>
        <v>399</v>
      </c>
      <c r="V26" s="20"/>
      <c r="W26" s="17">
        <f t="shared" ref="W26:AB26" si="2">SUM(W7:W25)</f>
        <v>1514</v>
      </c>
      <c r="X26" s="10">
        <f t="shared" si="2"/>
        <v>699</v>
      </c>
      <c r="Y26" s="10">
        <f t="shared" si="2"/>
        <v>2029</v>
      </c>
      <c r="Z26" s="10">
        <f t="shared" si="2"/>
        <v>2046</v>
      </c>
      <c r="AA26" s="10">
        <f t="shared" si="2"/>
        <v>1941</v>
      </c>
      <c r="AB26" s="10">
        <f t="shared" si="2"/>
        <v>1985</v>
      </c>
    </row>
    <row r="27" spans="1:28" x14ac:dyDescent="0.25">
      <c r="B27" s="1"/>
      <c r="C27" s="26"/>
      <c r="D27" s="1"/>
      <c r="E27" s="1"/>
      <c r="F27" s="1"/>
      <c r="G27" s="1"/>
      <c r="H27" s="1"/>
      <c r="I27" s="1"/>
      <c r="J27" s="1"/>
      <c r="K27" s="1"/>
      <c r="L27" s="1"/>
    </row>
    <row r="28" spans="1:28" x14ac:dyDescent="0.25">
      <c r="B28" s="1"/>
      <c r="C28" s="26"/>
      <c r="D28" s="1"/>
      <c r="E28" s="1"/>
      <c r="F28" s="1"/>
      <c r="G28" s="1"/>
      <c r="H28" s="1"/>
      <c r="I28" s="1"/>
      <c r="J28" s="1"/>
      <c r="K28" s="1"/>
      <c r="L28" s="1"/>
    </row>
    <row r="29" spans="1:28" x14ac:dyDescent="0.25">
      <c r="B29" s="1"/>
      <c r="C29" s="26"/>
      <c r="D29" s="1"/>
      <c r="E29" s="1"/>
      <c r="F29" s="1"/>
      <c r="G29" s="1"/>
      <c r="H29" s="1"/>
      <c r="I29" s="1"/>
      <c r="J29" s="1"/>
      <c r="K29" s="1"/>
      <c r="L29" s="1"/>
    </row>
    <row r="30" spans="1:28" x14ac:dyDescent="0.25">
      <c r="B30" s="1"/>
      <c r="C30" s="26"/>
      <c r="D30" s="1"/>
      <c r="E30" s="1"/>
      <c r="F30" s="1"/>
      <c r="G30" s="1"/>
      <c r="H30" s="1"/>
      <c r="I30" s="1"/>
      <c r="J30" s="1"/>
      <c r="K30" s="1"/>
      <c r="L30" s="1"/>
    </row>
    <row r="31" spans="1:28" x14ac:dyDescent="0.25">
      <c r="B31" s="1"/>
      <c r="C31" s="26"/>
      <c r="D31" s="1"/>
      <c r="E31" s="1"/>
      <c r="F31" s="1"/>
      <c r="G31" s="1"/>
      <c r="H31" s="1"/>
      <c r="I31" s="1"/>
      <c r="J31" s="1"/>
      <c r="K31" s="1"/>
      <c r="L31" s="1"/>
    </row>
    <row r="32" spans="1:28" x14ac:dyDescent="0.25">
      <c r="B32" s="1"/>
      <c r="C32" s="26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25">
      <c r="B33" s="1"/>
      <c r="C33" s="26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25">
      <c r="B34" s="1"/>
      <c r="C34" s="26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25">
      <c r="B35" s="1"/>
      <c r="C35" s="26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25">
      <c r="B36" s="1"/>
      <c r="C36" s="26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25">
      <c r="B37" s="1"/>
      <c r="C37" s="26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25">
      <c r="B38" s="1"/>
      <c r="C38" s="26"/>
      <c r="D38" s="1"/>
      <c r="E38" s="1"/>
      <c r="F38" s="1"/>
      <c r="G38" s="1"/>
      <c r="H38" s="1"/>
      <c r="I38" s="1"/>
      <c r="J38" s="1"/>
      <c r="K38" s="1"/>
      <c r="L38" s="1"/>
    </row>
    <row r="39" spans="2:12" x14ac:dyDescent="0.25">
      <c r="B39" s="1"/>
      <c r="C39" s="26"/>
      <c r="D39" s="1"/>
      <c r="E39" s="1"/>
      <c r="F39" s="1"/>
      <c r="G39" s="1"/>
      <c r="H39" s="1"/>
      <c r="I39" s="1"/>
      <c r="J39" s="1"/>
      <c r="K39" s="1"/>
      <c r="L39" s="1"/>
    </row>
    <row r="40" spans="2:12" x14ac:dyDescent="0.25">
      <c r="B40" s="1"/>
      <c r="C40" s="26"/>
      <c r="D40" s="1"/>
      <c r="E40" s="1"/>
      <c r="F40" s="1"/>
      <c r="G40" s="1"/>
      <c r="H40" s="1"/>
      <c r="I40" s="1"/>
      <c r="J40" s="1"/>
      <c r="K40" s="1"/>
      <c r="L40" s="1"/>
    </row>
    <row r="41" spans="2:12" x14ac:dyDescent="0.25">
      <c r="B41" s="1"/>
      <c r="C41" s="26"/>
      <c r="D41" s="1"/>
      <c r="E41" s="1"/>
      <c r="F41" s="1"/>
      <c r="G41" s="1"/>
      <c r="H41" s="1"/>
      <c r="I41" s="1"/>
      <c r="J41" s="1"/>
      <c r="K41" s="1"/>
      <c r="L41" s="1"/>
    </row>
    <row r="42" spans="2:12" x14ac:dyDescent="0.25">
      <c r="B42" s="1"/>
      <c r="C42" s="26"/>
      <c r="D42" s="1"/>
      <c r="E42" s="1"/>
      <c r="F42" s="1"/>
      <c r="G42" s="1"/>
      <c r="H42" s="1"/>
      <c r="I42" s="1"/>
      <c r="J42" s="1"/>
      <c r="K42" s="1"/>
      <c r="L42" s="1"/>
    </row>
    <row r="43" spans="2:12" x14ac:dyDescent="0.25">
      <c r="B43" s="1"/>
      <c r="C43" s="26"/>
      <c r="D43" s="1"/>
      <c r="E43" s="1"/>
      <c r="F43" s="1"/>
      <c r="G43" s="1"/>
      <c r="H43" s="1"/>
      <c r="I43" s="1"/>
      <c r="J43" s="1"/>
      <c r="K43" s="1"/>
      <c r="L43" s="1"/>
    </row>
    <row r="44" spans="2:12" x14ac:dyDescent="0.25">
      <c r="B44" s="1"/>
      <c r="C44" s="26"/>
      <c r="D44" s="1"/>
      <c r="E44" s="1"/>
      <c r="F44" s="1"/>
      <c r="G44" s="1"/>
      <c r="H44" s="1"/>
      <c r="I44" s="1"/>
      <c r="J44" s="1"/>
      <c r="K44" s="1"/>
      <c r="L44" s="1"/>
    </row>
    <row r="45" spans="2:12" x14ac:dyDescent="0.25">
      <c r="B45" s="1"/>
      <c r="C45" s="26"/>
      <c r="D45" s="1"/>
      <c r="E45" s="1"/>
      <c r="F45" s="1"/>
      <c r="G45" s="1"/>
      <c r="H45" s="1"/>
      <c r="I45" s="1"/>
      <c r="J45" s="1"/>
      <c r="K45" s="1"/>
      <c r="L45" s="1"/>
    </row>
    <row r="46" spans="2:12" x14ac:dyDescent="0.25">
      <c r="B46" s="1"/>
      <c r="C46" s="26"/>
      <c r="D46" s="1"/>
      <c r="E46" s="1"/>
      <c r="F46" s="1"/>
      <c r="G46" s="1"/>
      <c r="H46" s="1"/>
      <c r="I46" s="1"/>
      <c r="J46" s="1"/>
      <c r="K46" s="1"/>
      <c r="L46" s="1"/>
    </row>
    <row r="47" spans="2:12" x14ac:dyDescent="0.25">
      <c r="B47" s="1"/>
      <c r="C47" s="26"/>
      <c r="D47" s="1"/>
      <c r="E47" s="1"/>
      <c r="F47" s="1"/>
      <c r="G47" s="1"/>
      <c r="H47" s="1"/>
      <c r="I47" s="1"/>
      <c r="J47" s="1"/>
      <c r="K47" s="1"/>
      <c r="L47" s="1"/>
    </row>
    <row r="48" spans="2:12" x14ac:dyDescent="0.25">
      <c r="B48" s="1"/>
      <c r="C48" s="26"/>
      <c r="D48" s="1"/>
      <c r="E48" s="1"/>
      <c r="F48" s="1"/>
      <c r="G48" s="1"/>
      <c r="H48" s="1"/>
      <c r="I48" s="1"/>
      <c r="J48" s="1"/>
      <c r="K48" s="1"/>
      <c r="L48" s="1"/>
    </row>
    <row r="49" spans="2:12" x14ac:dyDescent="0.25">
      <c r="B49" s="1"/>
      <c r="C49" s="26"/>
      <c r="D49" s="1"/>
      <c r="E49" s="1"/>
      <c r="F49" s="1"/>
      <c r="G49" s="1"/>
      <c r="H49" s="1"/>
      <c r="I49" s="1"/>
      <c r="J49" s="1"/>
      <c r="K49" s="1"/>
      <c r="L49" s="1"/>
    </row>
    <row r="50" spans="2:12" x14ac:dyDescent="0.25">
      <c r="B50" s="1"/>
      <c r="C50" s="26"/>
      <c r="D50" s="1"/>
      <c r="E50" s="1"/>
      <c r="F50" s="1"/>
      <c r="G50" s="1"/>
      <c r="H50" s="1"/>
      <c r="I50" s="1"/>
      <c r="J50" s="1"/>
      <c r="K50" s="1"/>
      <c r="L50" s="1"/>
    </row>
    <row r="51" spans="2:12" x14ac:dyDescent="0.25">
      <c r="B51" s="1"/>
      <c r="C51" s="26"/>
      <c r="D51" s="1"/>
      <c r="E51" s="1"/>
      <c r="F51" s="1"/>
      <c r="G51" s="1"/>
      <c r="H51" s="1"/>
      <c r="I51" s="1"/>
      <c r="J51" s="1"/>
      <c r="K51" s="1"/>
      <c r="L51" s="1"/>
    </row>
    <row r="52" spans="2:12" x14ac:dyDescent="0.25">
      <c r="B52" s="1"/>
      <c r="C52" s="26"/>
      <c r="D52" s="1"/>
      <c r="E52" s="1"/>
      <c r="F52" s="1"/>
      <c r="G52" s="1"/>
      <c r="H52" s="1"/>
      <c r="I52" s="1"/>
      <c r="J52" s="1"/>
      <c r="K52" s="1"/>
      <c r="L52" s="1"/>
    </row>
    <row r="53" spans="2:12" x14ac:dyDescent="0.25">
      <c r="B53" s="1"/>
      <c r="C53" s="26"/>
      <c r="D53" s="1"/>
      <c r="E53" s="1"/>
      <c r="F53" s="1"/>
      <c r="G53" s="1"/>
      <c r="H53" s="1"/>
      <c r="I53" s="1"/>
      <c r="J53" s="1"/>
      <c r="K53" s="1"/>
      <c r="L53" s="1"/>
    </row>
    <row r="54" spans="2:12" x14ac:dyDescent="0.25">
      <c r="B54" s="1"/>
      <c r="C54" s="26"/>
      <c r="D54" s="1"/>
      <c r="E54" s="1"/>
      <c r="F54" s="1"/>
      <c r="G54" s="1"/>
      <c r="H54" s="1"/>
      <c r="I54" s="1"/>
      <c r="J54" s="1"/>
      <c r="K54" s="1"/>
      <c r="L54" s="1"/>
    </row>
    <row r="55" spans="2:12" x14ac:dyDescent="0.25">
      <c r="B55" s="1"/>
      <c r="C55" s="26"/>
      <c r="D55" s="1"/>
      <c r="E55" s="1"/>
      <c r="F55" s="1"/>
      <c r="G55" s="1"/>
      <c r="H55" s="1"/>
      <c r="I55" s="1"/>
      <c r="J55" s="1"/>
      <c r="K55" s="1"/>
      <c r="L55" s="1"/>
    </row>
    <row r="56" spans="2:12" x14ac:dyDescent="0.25">
      <c r="B56" s="1"/>
      <c r="C56" s="26"/>
      <c r="D56" s="1"/>
      <c r="E56" s="1"/>
      <c r="F56" s="1"/>
      <c r="G56" s="1"/>
      <c r="H56" s="1"/>
      <c r="I56" s="1"/>
      <c r="J56" s="1"/>
      <c r="K56" s="1"/>
      <c r="L56" s="1"/>
    </row>
    <row r="57" spans="2:12" x14ac:dyDescent="0.25">
      <c r="B57" s="1"/>
      <c r="C57" s="26"/>
      <c r="D57" s="1"/>
      <c r="E57" s="1"/>
      <c r="F57" s="1"/>
      <c r="G57" s="1"/>
      <c r="H57" s="1"/>
      <c r="I57" s="1"/>
      <c r="J57" s="1"/>
      <c r="K57" s="1"/>
      <c r="L57" s="1"/>
    </row>
    <row r="58" spans="2:12" x14ac:dyDescent="0.25">
      <c r="B58" s="1"/>
      <c r="C58" s="26"/>
      <c r="D58" s="1"/>
      <c r="E58" s="1"/>
      <c r="F58" s="1"/>
      <c r="G58" s="1"/>
      <c r="H58" s="1"/>
      <c r="I58" s="1"/>
      <c r="J58" s="1"/>
      <c r="K58" s="1"/>
      <c r="L58" s="1"/>
    </row>
    <row r="59" spans="2:12" x14ac:dyDescent="0.25">
      <c r="B59" s="1"/>
      <c r="C59" s="26"/>
      <c r="D59" s="1"/>
      <c r="E59" s="1"/>
      <c r="F59" s="1"/>
      <c r="G59" s="1"/>
      <c r="H59" s="1"/>
      <c r="I59" s="1"/>
      <c r="J59" s="1"/>
      <c r="K59" s="1"/>
      <c r="L59" s="1"/>
    </row>
    <row r="60" spans="2:12" x14ac:dyDescent="0.25">
      <c r="B60" s="1"/>
      <c r="C60" s="26"/>
      <c r="D60" s="1"/>
      <c r="E60" s="1"/>
      <c r="F60" s="1"/>
      <c r="G60" s="1"/>
      <c r="H60" s="1"/>
      <c r="I60" s="1"/>
      <c r="J60" s="1"/>
      <c r="K60" s="1"/>
      <c r="L60" s="1"/>
    </row>
    <row r="61" spans="2:12" x14ac:dyDescent="0.25">
      <c r="B61" s="1"/>
      <c r="C61" s="26"/>
      <c r="D61" s="1"/>
      <c r="E61" s="1"/>
      <c r="F61" s="1"/>
      <c r="G61" s="1"/>
      <c r="H61" s="1"/>
      <c r="I61" s="1"/>
      <c r="J61" s="1"/>
      <c r="K61" s="1"/>
      <c r="L61" s="1"/>
    </row>
    <row r="62" spans="2:12" x14ac:dyDescent="0.25">
      <c r="B62" s="1"/>
      <c r="C62" s="26"/>
      <c r="D62" s="1"/>
      <c r="E62" s="1"/>
      <c r="F62" s="1"/>
      <c r="G62" s="1"/>
      <c r="H62" s="1"/>
      <c r="I62" s="1"/>
      <c r="J62" s="1"/>
      <c r="K62" s="1"/>
      <c r="L62" s="1"/>
    </row>
    <row r="63" spans="2:12" x14ac:dyDescent="0.25">
      <c r="B63" s="1"/>
      <c r="C63" s="26"/>
      <c r="D63" s="1"/>
      <c r="E63" s="1"/>
      <c r="F63" s="1"/>
      <c r="G63" s="1"/>
      <c r="H63" s="1"/>
      <c r="I63" s="1"/>
      <c r="J63" s="1"/>
      <c r="K63" s="1"/>
      <c r="L63" s="1"/>
    </row>
    <row r="64" spans="2:12" x14ac:dyDescent="0.25">
      <c r="B64" s="1"/>
      <c r="C64" s="26"/>
      <c r="D64" s="1"/>
      <c r="E64" s="1"/>
      <c r="F64" s="1"/>
      <c r="G64" s="1"/>
      <c r="H64" s="1"/>
      <c r="I64" s="1"/>
      <c r="J64" s="1"/>
      <c r="K64" s="1"/>
      <c r="L64" s="1"/>
    </row>
    <row r="65" spans="2:12" x14ac:dyDescent="0.25">
      <c r="B65" s="1"/>
      <c r="C65" s="26"/>
      <c r="D65" s="1"/>
      <c r="E65" s="1"/>
      <c r="F65" s="1"/>
      <c r="G65" s="1"/>
      <c r="H65" s="1"/>
      <c r="I65" s="1"/>
      <c r="J65" s="1"/>
      <c r="K65" s="1"/>
      <c r="L65" s="1"/>
    </row>
    <row r="66" spans="2:12" x14ac:dyDescent="0.25">
      <c r="B66" s="1"/>
      <c r="C66" s="26"/>
      <c r="D66" s="1"/>
      <c r="E66" s="1"/>
      <c r="F66" s="1"/>
      <c r="G66" s="1"/>
      <c r="H66" s="1"/>
      <c r="I66" s="1"/>
      <c r="J66" s="1"/>
      <c r="K66" s="1"/>
      <c r="L66" s="1"/>
    </row>
    <row r="67" spans="2:12" x14ac:dyDescent="0.25">
      <c r="B67" s="1"/>
      <c r="C67" s="26"/>
      <c r="D67" s="1"/>
      <c r="E67" s="1"/>
      <c r="F67" s="1"/>
      <c r="G67" s="1"/>
      <c r="H67" s="1"/>
      <c r="I67" s="1"/>
      <c r="J67" s="1"/>
      <c r="K67" s="1"/>
      <c r="L67" s="1"/>
    </row>
    <row r="68" spans="2:12" x14ac:dyDescent="0.25">
      <c r="B68" s="1"/>
      <c r="C68" s="26"/>
      <c r="D68" s="1"/>
      <c r="E68" s="1"/>
      <c r="F68" s="1"/>
      <c r="G68" s="1"/>
      <c r="H68" s="1"/>
      <c r="I68" s="1"/>
      <c r="J68" s="1"/>
      <c r="K68" s="1"/>
      <c r="L68" s="1"/>
    </row>
    <row r="69" spans="2:12" x14ac:dyDescent="0.25">
      <c r="B69" s="1"/>
      <c r="C69" s="26"/>
      <c r="D69" s="1"/>
      <c r="E69" s="1"/>
      <c r="F69" s="1"/>
      <c r="G69" s="1"/>
      <c r="H69" s="1"/>
      <c r="I69" s="1"/>
      <c r="J69" s="1"/>
      <c r="K69" s="1"/>
      <c r="L69" s="1"/>
    </row>
    <row r="70" spans="2:12" x14ac:dyDescent="0.25">
      <c r="B70" s="1"/>
      <c r="C70" s="26"/>
      <c r="D70" s="1"/>
      <c r="E70" s="1"/>
      <c r="F70" s="1"/>
      <c r="G70" s="1"/>
      <c r="H70" s="1"/>
      <c r="I70" s="1"/>
      <c r="J70" s="1"/>
      <c r="K70" s="1"/>
      <c r="L70" s="1"/>
    </row>
    <row r="71" spans="2:12" x14ac:dyDescent="0.25">
      <c r="B71" s="1"/>
      <c r="C71" s="26"/>
      <c r="D71" s="1"/>
      <c r="E71" s="1"/>
      <c r="F71" s="1"/>
      <c r="G71" s="1"/>
      <c r="H71" s="1"/>
      <c r="I71" s="1"/>
      <c r="J71" s="1"/>
      <c r="K71" s="1"/>
      <c r="L71" s="1"/>
    </row>
    <row r="72" spans="2:12" x14ac:dyDescent="0.25">
      <c r="B72" s="1"/>
      <c r="C72" s="26"/>
      <c r="D72" s="1"/>
      <c r="E72" s="1"/>
      <c r="F72" s="1"/>
      <c r="G72" s="1"/>
      <c r="H72" s="1"/>
      <c r="I72" s="1"/>
      <c r="J72" s="1"/>
      <c r="K72" s="1"/>
      <c r="L72" s="1"/>
    </row>
    <row r="73" spans="2:12" x14ac:dyDescent="0.25">
      <c r="B73" s="1"/>
      <c r="C73" s="26"/>
      <c r="D73" s="1"/>
      <c r="E73" s="1"/>
      <c r="F73" s="1"/>
      <c r="G73" s="1"/>
      <c r="H73" s="1"/>
      <c r="I73" s="1"/>
      <c r="J73" s="1"/>
      <c r="K73" s="1"/>
      <c r="L73" s="1"/>
    </row>
    <row r="74" spans="2:12" x14ac:dyDescent="0.25">
      <c r="B74" s="1"/>
      <c r="C74" s="26"/>
      <c r="D74" s="1"/>
      <c r="E74" s="1"/>
      <c r="F74" s="1"/>
      <c r="G74" s="1"/>
      <c r="H74" s="1"/>
      <c r="I74" s="1"/>
      <c r="J74" s="1"/>
      <c r="K74" s="1"/>
      <c r="L74" s="1"/>
    </row>
    <row r="75" spans="2:12" x14ac:dyDescent="0.25">
      <c r="B75" s="1"/>
      <c r="C75" s="26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1"/>
      <c r="C76" s="26"/>
      <c r="D76" s="1"/>
      <c r="E76" s="1"/>
      <c r="F76" s="1"/>
      <c r="G76" s="1"/>
      <c r="H76" s="1"/>
      <c r="I76" s="1"/>
      <c r="J76" s="1"/>
      <c r="K76" s="1"/>
      <c r="L76" s="1"/>
    </row>
    <row r="77" spans="2:12" x14ac:dyDescent="0.25">
      <c r="B77" s="1"/>
      <c r="C77" s="26"/>
      <c r="D77" s="1"/>
      <c r="E77" s="1"/>
      <c r="F77" s="1"/>
      <c r="G77" s="1"/>
      <c r="H77" s="1"/>
      <c r="I77" s="1"/>
      <c r="J77" s="1"/>
      <c r="K77" s="1"/>
      <c r="L77" s="1"/>
    </row>
    <row r="78" spans="2:12" x14ac:dyDescent="0.25">
      <c r="B78" s="1"/>
      <c r="C78" s="26"/>
      <c r="D78" s="1"/>
      <c r="E78" s="1"/>
      <c r="F78" s="1"/>
      <c r="G78" s="1"/>
      <c r="H78" s="1"/>
      <c r="I78" s="1"/>
      <c r="J78" s="1"/>
      <c r="K78" s="1"/>
      <c r="L78" s="1"/>
    </row>
    <row r="79" spans="2:12" x14ac:dyDescent="0.25">
      <c r="B79" s="1"/>
      <c r="C79" s="26"/>
      <c r="D79" s="1"/>
      <c r="E79" s="1"/>
      <c r="F79" s="1"/>
      <c r="G79" s="1"/>
      <c r="H79" s="1"/>
      <c r="I79" s="1"/>
      <c r="J79" s="1"/>
      <c r="K79" s="1"/>
      <c r="L79" s="1"/>
    </row>
    <row r="80" spans="2:12" x14ac:dyDescent="0.25">
      <c r="B80" s="1"/>
      <c r="C80" s="26"/>
      <c r="D80" s="1"/>
      <c r="E80" s="1"/>
      <c r="F80" s="1"/>
      <c r="G80" s="1"/>
      <c r="H80" s="1"/>
      <c r="I80" s="1"/>
      <c r="J80" s="1"/>
      <c r="K80" s="1"/>
      <c r="L80" s="1"/>
    </row>
    <row r="81" spans="2:12" x14ac:dyDescent="0.25">
      <c r="B81" s="1"/>
      <c r="C81" s="26"/>
      <c r="D81" s="1"/>
      <c r="E81" s="1"/>
      <c r="F81" s="1"/>
      <c r="G81" s="1"/>
      <c r="H81" s="1"/>
      <c r="I81" s="1"/>
      <c r="J81" s="1"/>
      <c r="K81" s="1"/>
      <c r="L81" s="1"/>
    </row>
    <row r="82" spans="2:12" x14ac:dyDescent="0.25">
      <c r="B82" s="1"/>
      <c r="C82" s="26"/>
      <c r="D82" s="1"/>
      <c r="E82" s="1"/>
      <c r="F82" s="1"/>
      <c r="G82" s="1"/>
      <c r="H82" s="1"/>
      <c r="I82" s="1"/>
      <c r="J82" s="1"/>
      <c r="K82" s="1"/>
      <c r="L82" s="1"/>
    </row>
    <row r="83" spans="2:12" x14ac:dyDescent="0.25">
      <c r="B83" s="1"/>
      <c r="C83" s="26"/>
      <c r="D83" s="1"/>
      <c r="E83" s="1"/>
      <c r="F83" s="1"/>
      <c r="G83" s="1"/>
      <c r="H83" s="1"/>
      <c r="I83" s="1"/>
      <c r="J83" s="1"/>
      <c r="K83" s="1"/>
      <c r="L83" s="1"/>
    </row>
    <row r="84" spans="2:12" x14ac:dyDescent="0.25">
      <c r="B84" s="1"/>
      <c r="C84" s="26"/>
      <c r="D84" s="1"/>
      <c r="E84" s="1"/>
      <c r="F84" s="1"/>
      <c r="G84" s="1"/>
      <c r="H84" s="1"/>
      <c r="I84" s="1"/>
      <c r="J84" s="1"/>
      <c r="K84" s="1"/>
      <c r="L84" s="1"/>
    </row>
    <row r="85" spans="2:12" x14ac:dyDescent="0.25">
      <c r="B85" s="1"/>
      <c r="C85" s="26"/>
      <c r="D85" s="1"/>
      <c r="E85" s="1"/>
      <c r="F85" s="1"/>
      <c r="G85" s="1"/>
      <c r="H85" s="1"/>
      <c r="I85" s="1"/>
      <c r="J85" s="1"/>
      <c r="K85" s="1"/>
      <c r="L85" s="1"/>
    </row>
    <row r="86" spans="2:12" x14ac:dyDescent="0.25">
      <c r="B86" s="1"/>
      <c r="C86" s="26"/>
      <c r="D86" s="1"/>
      <c r="E86" s="1"/>
      <c r="F86" s="1"/>
      <c r="G86" s="1"/>
      <c r="H86" s="1"/>
      <c r="I86" s="1"/>
      <c r="J86" s="1"/>
      <c r="K86" s="1"/>
      <c r="L86" s="1"/>
    </row>
    <row r="87" spans="2:12" x14ac:dyDescent="0.25">
      <c r="B87" s="1"/>
      <c r="C87" s="26"/>
      <c r="D87" s="1"/>
      <c r="E87" s="1"/>
      <c r="F87" s="1"/>
      <c r="G87" s="1"/>
      <c r="H87" s="1"/>
      <c r="I87" s="1"/>
      <c r="J87" s="1"/>
      <c r="K87" s="1"/>
      <c r="L87" s="1"/>
    </row>
    <row r="88" spans="2:12" x14ac:dyDescent="0.25">
      <c r="B88" s="1"/>
      <c r="C88" s="26"/>
      <c r="D88" s="1"/>
      <c r="E88" s="1"/>
      <c r="F88" s="1"/>
      <c r="G88" s="1"/>
      <c r="H88" s="1"/>
      <c r="I88" s="1"/>
      <c r="J88" s="1"/>
      <c r="K88" s="1"/>
      <c r="L88" s="1"/>
    </row>
    <row r="89" spans="2:12" x14ac:dyDescent="0.25">
      <c r="B89" s="1"/>
      <c r="C89" s="26"/>
      <c r="D89" s="1"/>
      <c r="E89" s="1"/>
      <c r="F89" s="1"/>
      <c r="G89" s="1"/>
      <c r="H89" s="1"/>
      <c r="I89" s="1"/>
      <c r="J89" s="1"/>
      <c r="K89" s="1"/>
      <c r="L89" s="1"/>
    </row>
    <row r="90" spans="2:12" x14ac:dyDescent="0.25">
      <c r="B90" s="1"/>
      <c r="C90" s="26"/>
      <c r="D90" s="1"/>
      <c r="E90" s="1"/>
      <c r="F90" s="1"/>
      <c r="G90" s="1"/>
      <c r="H90" s="1"/>
      <c r="I90" s="1"/>
      <c r="J90" s="1"/>
      <c r="K90" s="1"/>
      <c r="L90" s="1"/>
    </row>
    <row r="91" spans="2:12" x14ac:dyDescent="0.25">
      <c r="B91" s="1"/>
      <c r="C91" s="26"/>
      <c r="D91" s="1"/>
      <c r="E91" s="1"/>
      <c r="F91" s="1"/>
      <c r="G91" s="1"/>
      <c r="H91" s="1"/>
      <c r="I91" s="1"/>
      <c r="J91" s="1"/>
      <c r="K91" s="1"/>
      <c r="L91" s="1"/>
    </row>
    <row r="92" spans="2:12" x14ac:dyDescent="0.25">
      <c r="B92" s="1"/>
      <c r="C92" s="26"/>
      <c r="D92" s="1"/>
      <c r="E92" s="1"/>
      <c r="F92" s="1"/>
      <c r="G92" s="1"/>
      <c r="H92" s="1"/>
      <c r="I92" s="1"/>
      <c r="J92" s="1"/>
      <c r="K92" s="1"/>
      <c r="L92" s="1"/>
    </row>
    <row r="93" spans="2:12" x14ac:dyDescent="0.25">
      <c r="B93" s="1"/>
      <c r="C93" s="26"/>
      <c r="D93" s="1"/>
      <c r="E93" s="1"/>
      <c r="F93" s="1"/>
      <c r="G93" s="1"/>
      <c r="H93" s="1"/>
      <c r="I93" s="1"/>
      <c r="J93" s="1"/>
      <c r="K93" s="1"/>
      <c r="L93" s="1"/>
    </row>
    <row r="94" spans="2:12" x14ac:dyDescent="0.25">
      <c r="B94" s="1"/>
      <c r="C94" s="26"/>
      <c r="D94" s="1"/>
      <c r="E94" s="1"/>
      <c r="F94" s="1"/>
      <c r="G94" s="1"/>
      <c r="H94" s="1"/>
      <c r="I94" s="1"/>
      <c r="J94" s="1"/>
      <c r="K94" s="1"/>
      <c r="L94" s="1"/>
    </row>
    <row r="95" spans="2:12" x14ac:dyDescent="0.25">
      <c r="B95" s="1"/>
      <c r="C95" s="26"/>
      <c r="D95" s="1"/>
      <c r="E95" s="1"/>
      <c r="F95" s="1"/>
      <c r="G95" s="1"/>
      <c r="H95" s="1"/>
      <c r="I95" s="1"/>
      <c r="J95" s="1"/>
      <c r="K95" s="1"/>
      <c r="L95" s="1"/>
    </row>
    <row r="96" spans="2:12" x14ac:dyDescent="0.25">
      <c r="B96" s="1"/>
      <c r="C96" s="26"/>
      <c r="D96" s="1"/>
      <c r="E96" s="1"/>
      <c r="F96" s="1"/>
      <c r="G96" s="1"/>
      <c r="H96" s="1"/>
      <c r="I96" s="1"/>
      <c r="J96" s="1"/>
      <c r="K96" s="1"/>
      <c r="L96" s="1"/>
    </row>
    <row r="97" spans="2:12" x14ac:dyDescent="0.25">
      <c r="B97" s="1"/>
      <c r="C97" s="26"/>
      <c r="D97" s="1"/>
      <c r="E97" s="1"/>
      <c r="F97" s="1"/>
      <c r="G97" s="1"/>
      <c r="H97" s="1"/>
      <c r="I97" s="1"/>
      <c r="J97" s="1"/>
      <c r="K97" s="1"/>
      <c r="L97" s="1"/>
    </row>
    <row r="98" spans="2:12" x14ac:dyDescent="0.25">
      <c r="B98" s="1"/>
      <c r="C98" s="26"/>
      <c r="D98" s="1"/>
      <c r="E98" s="1"/>
      <c r="F98" s="1"/>
      <c r="G98" s="1"/>
      <c r="H98" s="1"/>
      <c r="I98" s="1"/>
      <c r="J98" s="1"/>
      <c r="K98" s="1"/>
      <c r="L98" s="1"/>
    </row>
    <row r="99" spans="2:12" x14ac:dyDescent="0.25">
      <c r="B99" s="1"/>
      <c r="C99" s="26"/>
      <c r="D99" s="1"/>
      <c r="E99" s="1"/>
      <c r="F99" s="1"/>
      <c r="G99" s="1"/>
      <c r="H99" s="1"/>
      <c r="I99" s="1"/>
      <c r="J99" s="1"/>
      <c r="K99" s="1"/>
      <c r="L99" s="1"/>
    </row>
    <row r="100" spans="2:12" x14ac:dyDescent="0.25">
      <c r="B100" s="1"/>
      <c r="C100" s="26"/>
      <c r="D100" s="1"/>
      <c r="E100" s="1"/>
      <c r="F100" s="1"/>
      <c r="G100" s="1"/>
      <c r="H100" s="1"/>
      <c r="I100" s="1"/>
      <c r="J100" s="1"/>
      <c r="K100" s="1"/>
      <c r="L100" s="1"/>
    </row>
    <row r="101" spans="2:12" x14ac:dyDescent="0.25">
      <c r="B101" s="1"/>
      <c r="C101" s="26"/>
      <c r="D101" s="1"/>
      <c r="E101" s="1"/>
      <c r="F101" s="1"/>
      <c r="G101" s="1"/>
      <c r="H101" s="1"/>
      <c r="I101" s="1"/>
      <c r="J101" s="1"/>
      <c r="K101" s="1"/>
      <c r="L101" s="1"/>
    </row>
    <row r="102" spans="2:12" x14ac:dyDescent="0.25">
      <c r="B102" s="1"/>
      <c r="C102" s="26"/>
      <c r="D102" s="1"/>
      <c r="E102" s="1"/>
      <c r="F102" s="1"/>
      <c r="G102" s="1"/>
      <c r="H102" s="1"/>
      <c r="I102" s="1"/>
      <c r="J102" s="1"/>
      <c r="K102" s="1"/>
      <c r="L102" s="1"/>
    </row>
    <row r="103" spans="2:12" x14ac:dyDescent="0.25">
      <c r="B103" s="1"/>
      <c r="C103" s="26"/>
      <c r="D103" s="1"/>
      <c r="E103" s="1"/>
      <c r="F103" s="1"/>
      <c r="G103" s="1"/>
      <c r="H103" s="1"/>
      <c r="I103" s="1"/>
      <c r="J103" s="1"/>
      <c r="K103" s="1"/>
      <c r="L103" s="1"/>
    </row>
    <row r="104" spans="2:12" x14ac:dyDescent="0.25">
      <c r="B104" s="1"/>
      <c r="C104" s="26"/>
      <c r="D104" s="1"/>
      <c r="E104" s="1"/>
      <c r="F104" s="1"/>
      <c r="G104" s="1"/>
      <c r="H104" s="1"/>
      <c r="I104" s="1"/>
      <c r="J104" s="1"/>
      <c r="K104" s="1"/>
      <c r="L104" s="1"/>
    </row>
    <row r="105" spans="2:12" x14ac:dyDescent="0.25">
      <c r="B105" s="1"/>
      <c r="C105" s="26"/>
      <c r="D105" s="1"/>
      <c r="E105" s="1"/>
      <c r="F105" s="1"/>
      <c r="G105" s="1"/>
      <c r="H105" s="1"/>
      <c r="I105" s="1"/>
      <c r="J105" s="1"/>
      <c r="K105" s="1"/>
      <c r="L105" s="1"/>
    </row>
    <row r="106" spans="2:12" x14ac:dyDescent="0.25">
      <c r="B106" s="1"/>
      <c r="C106" s="26"/>
      <c r="D106" s="1"/>
      <c r="E106" s="1"/>
      <c r="F106" s="1"/>
      <c r="G106" s="1"/>
      <c r="H106" s="1"/>
      <c r="I106" s="1"/>
      <c r="J106" s="1"/>
      <c r="K106" s="1"/>
      <c r="L106" s="1"/>
    </row>
    <row r="107" spans="2:12" x14ac:dyDescent="0.25">
      <c r="B107" s="1"/>
      <c r="C107" s="26"/>
      <c r="D107" s="1"/>
      <c r="E107" s="1"/>
      <c r="F107" s="1"/>
      <c r="G107" s="1"/>
      <c r="H107" s="1"/>
      <c r="I107" s="1"/>
      <c r="J107" s="1"/>
      <c r="K107" s="1"/>
      <c r="L107" s="1"/>
    </row>
    <row r="108" spans="2:12" x14ac:dyDescent="0.25">
      <c r="B108" s="1"/>
      <c r="C108" s="26"/>
      <c r="D108" s="1"/>
      <c r="E108" s="1"/>
      <c r="F108" s="1"/>
      <c r="G108" s="1"/>
      <c r="H108" s="1"/>
      <c r="I108" s="1"/>
      <c r="J108" s="1"/>
      <c r="K108" s="1"/>
      <c r="L108" s="1"/>
    </row>
    <row r="109" spans="2:12" x14ac:dyDescent="0.25">
      <c r="B109" s="1"/>
      <c r="C109" s="26"/>
      <c r="D109" s="1"/>
      <c r="E109" s="1"/>
      <c r="F109" s="1"/>
      <c r="G109" s="1"/>
      <c r="H109" s="1"/>
      <c r="I109" s="1"/>
      <c r="J109" s="1"/>
      <c r="K109" s="1"/>
      <c r="L109" s="1"/>
    </row>
    <row r="110" spans="2:12" x14ac:dyDescent="0.25">
      <c r="B110" s="1"/>
      <c r="C110" s="26"/>
      <c r="D110" s="1"/>
      <c r="E110" s="1"/>
      <c r="F110" s="1"/>
      <c r="G110" s="1"/>
      <c r="H110" s="1"/>
      <c r="I110" s="1"/>
      <c r="J110" s="1"/>
      <c r="K110" s="1"/>
      <c r="L110" s="1"/>
    </row>
    <row r="111" spans="2:12" x14ac:dyDescent="0.25">
      <c r="B111" s="1"/>
      <c r="C111" s="26"/>
      <c r="D111" s="1"/>
      <c r="E111" s="1"/>
      <c r="F111" s="1"/>
      <c r="G111" s="1"/>
      <c r="H111" s="1"/>
      <c r="I111" s="1"/>
      <c r="J111" s="1"/>
      <c r="K111" s="1"/>
      <c r="L111" s="1"/>
    </row>
    <row r="112" spans="2:12" x14ac:dyDescent="0.25">
      <c r="B112" s="1"/>
      <c r="C112" s="26"/>
      <c r="D112" s="1"/>
      <c r="E112" s="1"/>
      <c r="F112" s="1"/>
      <c r="G112" s="1"/>
      <c r="H112" s="1"/>
      <c r="I112" s="1"/>
      <c r="J112" s="1"/>
      <c r="K112" s="1"/>
      <c r="L112" s="1"/>
    </row>
    <row r="113" spans="2:12" x14ac:dyDescent="0.25">
      <c r="B113" s="1"/>
      <c r="C113" s="26"/>
      <c r="D113" s="1"/>
      <c r="E113" s="1"/>
      <c r="F113" s="1"/>
      <c r="G113" s="1"/>
      <c r="H113" s="1"/>
      <c r="I113" s="1"/>
      <c r="J113" s="1"/>
      <c r="K113" s="1"/>
      <c r="L113" s="1"/>
    </row>
    <row r="114" spans="2:12" x14ac:dyDescent="0.25">
      <c r="B114" s="1"/>
      <c r="C114" s="26"/>
      <c r="D114" s="1"/>
      <c r="E114" s="1"/>
      <c r="F114" s="1"/>
      <c r="G114" s="1"/>
      <c r="H114" s="1"/>
      <c r="I114" s="1"/>
      <c r="J114" s="1"/>
      <c r="K114" s="1"/>
      <c r="L114" s="1"/>
    </row>
    <row r="115" spans="2:12" x14ac:dyDescent="0.25">
      <c r="B115" s="1"/>
      <c r="C115" s="26"/>
      <c r="D115" s="1"/>
      <c r="E115" s="1"/>
      <c r="F115" s="1"/>
      <c r="G115" s="1"/>
      <c r="H115" s="1"/>
      <c r="I115" s="1"/>
      <c r="J115" s="1"/>
      <c r="K115" s="1"/>
      <c r="L115" s="1"/>
    </row>
    <row r="116" spans="2:12" x14ac:dyDescent="0.25">
      <c r="B116" s="1"/>
      <c r="C116" s="26"/>
      <c r="D116" s="1"/>
      <c r="E116" s="1"/>
      <c r="F116" s="1"/>
      <c r="G116" s="1"/>
      <c r="H116" s="1"/>
      <c r="I116" s="1"/>
      <c r="J116" s="1"/>
      <c r="K116" s="1"/>
      <c r="L116" s="1"/>
    </row>
    <row r="117" spans="2:12" x14ac:dyDescent="0.25">
      <c r="B117" s="1"/>
      <c r="C117" s="26"/>
      <c r="D117" s="1"/>
      <c r="E117" s="1"/>
      <c r="F117" s="1"/>
      <c r="G117" s="1"/>
      <c r="H117" s="1"/>
      <c r="I117" s="1"/>
      <c r="J117" s="1"/>
      <c r="K117" s="1"/>
      <c r="L117" s="1"/>
    </row>
    <row r="118" spans="2:12" x14ac:dyDescent="0.25">
      <c r="B118" s="1"/>
      <c r="C118" s="26"/>
      <c r="D118" s="1"/>
      <c r="E118" s="1"/>
      <c r="F118" s="1"/>
      <c r="G118" s="1"/>
      <c r="H118" s="1"/>
      <c r="I118" s="1"/>
      <c r="J118" s="1"/>
      <c r="K118" s="1"/>
      <c r="L118" s="1"/>
    </row>
    <row r="119" spans="2:12" x14ac:dyDescent="0.25">
      <c r="B119" s="1"/>
      <c r="C119" s="26"/>
      <c r="D119" s="1"/>
      <c r="E119" s="1"/>
      <c r="F119" s="1"/>
      <c r="G119" s="1"/>
      <c r="H119" s="1"/>
      <c r="I119" s="1"/>
      <c r="J119" s="1"/>
      <c r="K119" s="1"/>
      <c r="L119" s="1"/>
    </row>
    <row r="120" spans="2:12" x14ac:dyDescent="0.25">
      <c r="B120" s="1"/>
      <c r="C120" s="26"/>
      <c r="D120" s="1"/>
      <c r="E120" s="1"/>
      <c r="F120" s="1"/>
      <c r="G120" s="1"/>
      <c r="H120" s="1"/>
      <c r="I120" s="1"/>
      <c r="J120" s="1"/>
      <c r="K120" s="1"/>
      <c r="L120" s="1"/>
    </row>
    <row r="121" spans="2:12" x14ac:dyDescent="0.25">
      <c r="B121" s="1"/>
      <c r="C121" s="26"/>
      <c r="D121" s="1"/>
      <c r="E121" s="1"/>
      <c r="F121" s="1"/>
      <c r="G121" s="1"/>
      <c r="H121" s="1"/>
      <c r="I121" s="1"/>
      <c r="J121" s="1"/>
      <c r="K121" s="1"/>
      <c r="L121" s="1"/>
    </row>
    <row r="122" spans="2:12" x14ac:dyDescent="0.25">
      <c r="B122" s="1"/>
      <c r="C122" s="26"/>
      <c r="D122" s="1"/>
      <c r="E122" s="1"/>
      <c r="F122" s="1"/>
      <c r="G122" s="1"/>
      <c r="H122" s="1"/>
      <c r="I122" s="1"/>
      <c r="J122" s="1"/>
      <c r="K122" s="1"/>
      <c r="L122" s="1"/>
    </row>
    <row r="123" spans="2:12" x14ac:dyDescent="0.25">
      <c r="B123" s="1"/>
      <c r="C123" s="26"/>
      <c r="D123" s="1"/>
      <c r="E123" s="1"/>
      <c r="F123" s="1"/>
      <c r="G123" s="1"/>
      <c r="H123" s="1"/>
      <c r="I123" s="1"/>
      <c r="J123" s="1"/>
      <c r="K123" s="1"/>
      <c r="L123" s="1"/>
    </row>
    <row r="124" spans="2:12" x14ac:dyDescent="0.25">
      <c r="B124" s="1"/>
      <c r="C124" s="26"/>
      <c r="D124" s="1"/>
      <c r="E124" s="1"/>
      <c r="F124" s="1"/>
      <c r="G124" s="1"/>
      <c r="H124" s="1"/>
      <c r="I124" s="1"/>
      <c r="J124" s="1"/>
      <c r="K124" s="1"/>
      <c r="L124" s="1"/>
    </row>
    <row r="125" spans="2:12" x14ac:dyDescent="0.25">
      <c r="B125" s="1"/>
      <c r="C125" s="26"/>
      <c r="D125" s="1"/>
      <c r="E125" s="1"/>
      <c r="F125" s="1"/>
      <c r="G125" s="1"/>
      <c r="H125" s="1"/>
      <c r="I125" s="1"/>
      <c r="J125" s="1"/>
      <c r="K125" s="1"/>
      <c r="L125" s="1"/>
    </row>
    <row r="126" spans="2:12" x14ac:dyDescent="0.25">
      <c r="B126" s="1"/>
      <c r="C126" s="26"/>
      <c r="D126" s="1"/>
      <c r="E126" s="1"/>
      <c r="F126" s="1"/>
      <c r="G126" s="1"/>
      <c r="H126" s="1"/>
      <c r="I126" s="1"/>
      <c r="J126" s="1"/>
      <c r="K126" s="1"/>
      <c r="L126" s="1"/>
    </row>
    <row r="127" spans="2:12" x14ac:dyDescent="0.25">
      <c r="B127" s="1"/>
      <c r="C127" s="26"/>
      <c r="D127" s="1"/>
      <c r="E127" s="1"/>
      <c r="F127" s="1"/>
      <c r="G127" s="1"/>
      <c r="H127" s="1"/>
      <c r="I127" s="1"/>
      <c r="J127" s="1"/>
      <c r="K127" s="1"/>
      <c r="L127" s="1"/>
    </row>
    <row r="128" spans="2:12" x14ac:dyDescent="0.25">
      <c r="B128" s="1"/>
      <c r="C128" s="26"/>
      <c r="D128" s="1"/>
      <c r="E128" s="1"/>
      <c r="F128" s="1"/>
      <c r="G128" s="1"/>
      <c r="H128" s="1"/>
      <c r="I128" s="1"/>
      <c r="J128" s="1"/>
      <c r="K128" s="1"/>
      <c r="L128" s="1"/>
    </row>
    <row r="129" spans="2:12" x14ac:dyDescent="0.25">
      <c r="B129" s="1"/>
      <c r="C129" s="26"/>
      <c r="D129" s="1"/>
      <c r="E129" s="1"/>
      <c r="F129" s="1"/>
      <c r="G129" s="1"/>
      <c r="H129" s="1"/>
      <c r="I129" s="1"/>
      <c r="J129" s="1"/>
      <c r="K129" s="1"/>
      <c r="L129" s="1"/>
    </row>
    <row r="130" spans="2:12" x14ac:dyDescent="0.25">
      <c r="B130" s="1"/>
      <c r="C130" s="26"/>
      <c r="D130" s="1"/>
      <c r="E130" s="1"/>
      <c r="F130" s="1"/>
      <c r="G130" s="1"/>
      <c r="H130" s="1"/>
      <c r="I130" s="1"/>
      <c r="J130" s="1"/>
      <c r="K130" s="1"/>
      <c r="L130" s="1"/>
    </row>
    <row r="131" spans="2:12" x14ac:dyDescent="0.25">
      <c r="B131" s="1"/>
      <c r="C131" s="26"/>
      <c r="D131" s="1"/>
      <c r="E131" s="1"/>
      <c r="F131" s="1"/>
      <c r="G131" s="1"/>
      <c r="H131" s="1"/>
      <c r="I131" s="1"/>
      <c r="J131" s="1"/>
      <c r="K131" s="1"/>
      <c r="L131" s="1"/>
    </row>
    <row r="132" spans="2:12" x14ac:dyDescent="0.25">
      <c r="B132" s="1"/>
      <c r="C132" s="26"/>
      <c r="D132" s="1"/>
      <c r="E132" s="1"/>
      <c r="F132" s="1"/>
      <c r="G132" s="1"/>
      <c r="H132" s="1"/>
      <c r="I132" s="1"/>
      <c r="J132" s="1"/>
      <c r="K132" s="1"/>
      <c r="L132" s="1"/>
    </row>
    <row r="133" spans="2:12" x14ac:dyDescent="0.25">
      <c r="B133" s="1"/>
      <c r="C133" s="26"/>
      <c r="D133" s="1"/>
      <c r="E133" s="1"/>
      <c r="F133" s="1"/>
      <c r="G133" s="1"/>
      <c r="H133" s="1"/>
      <c r="I133" s="1"/>
      <c r="J133" s="1"/>
      <c r="K133" s="1"/>
      <c r="L133" s="1"/>
    </row>
    <row r="134" spans="2:12" x14ac:dyDescent="0.25">
      <c r="B134" s="1"/>
      <c r="C134" s="26"/>
      <c r="D134" s="1"/>
      <c r="E134" s="1"/>
      <c r="F134" s="1"/>
      <c r="G134" s="1"/>
      <c r="H134" s="1"/>
      <c r="I134" s="1"/>
      <c r="J134" s="1"/>
      <c r="K134" s="1"/>
      <c r="L134" s="1"/>
    </row>
    <row r="135" spans="2:12" x14ac:dyDescent="0.25">
      <c r="B135" s="1"/>
      <c r="C135" s="26"/>
      <c r="D135" s="1"/>
      <c r="E135" s="1"/>
      <c r="F135" s="1"/>
      <c r="G135" s="1"/>
      <c r="H135" s="1"/>
      <c r="I135" s="1"/>
      <c r="J135" s="1"/>
      <c r="K135" s="1"/>
      <c r="L135" s="1"/>
    </row>
    <row r="136" spans="2:12" x14ac:dyDescent="0.25">
      <c r="B136" s="1"/>
      <c r="C136" s="26"/>
      <c r="D136" s="1"/>
      <c r="E136" s="1"/>
      <c r="F136" s="1"/>
      <c r="G136" s="1"/>
      <c r="H136" s="1"/>
      <c r="I136" s="1"/>
      <c r="J136" s="1"/>
      <c r="K136" s="1"/>
      <c r="L136" s="1"/>
    </row>
    <row r="137" spans="2:12" x14ac:dyDescent="0.25">
      <c r="B137" s="1"/>
      <c r="C137" s="26"/>
      <c r="D137" s="1"/>
      <c r="E137" s="1"/>
      <c r="F137" s="1"/>
      <c r="G137" s="1"/>
      <c r="H137" s="1"/>
      <c r="I137" s="1"/>
      <c r="J137" s="1"/>
      <c r="K137" s="1"/>
      <c r="L137" s="1"/>
    </row>
    <row r="138" spans="2:12" x14ac:dyDescent="0.25">
      <c r="B138" s="1"/>
      <c r="C138" s="26"/>
      <c r="D138" s="1"/>
      <c r="E138" s="1"/>
      <c r="F138" s="1"/>
      <c r="G138" s="1"/>
      <c r="H138" s="1"/>
      <c r="I138" s="1"/>
      <c r="J138" s="1"/>
      <c r="K138" s="1"/>
      <c r="L138" s="1"/>
    </row>
    <row r="139" spans="2:12" x14ac:dyDescent="0.25">
      <c r="B139" s="1"/>
      <c r="C139" s="26"/>
      <c r="D139" s="1"/>
      <c r="E139" s="1"/>
      <c r="F139" s="1"/>
      <c r="G139" s="1"/>
      <c r="H139" s="1"/>
      <c r="I139" s="1"/>
      <c r="J139" s="1"/>
      <c r="K139" s="1"/>
      <c r="L139" s="1"/>
    </row>
    <row r="140" spans="2:12" x14ac:dyDescent="0.25">
      <c r="B140" s="1"/>
      <c r="C140" s="26"/>
      <c r="D140" s="1"/>
      <c r="E140" s="1"/>
      <c r="F140" s="1"/>
      <c r="G140" s="1"/>
      <c r="H140" s="1"/>
      <c r="I140" s="1"/>
      <c r="J140" s="1"/>
      <c r="K140" s="1"/>
      <c r="L140" s="1"/>
    </row>
    <row r="141" spans="2:12" x14ac:dyDescent="0.25">
      <c r="B141" s="1"/>
      <c r="C141" s="26"/>
      <c r="D141" s="1"/>
      <c r="E141" s="1"/>
      <c r="F141" s="1"/>
      <c r="G141" s="1"/>
      <c r="H141" s="1"/>
      <c r="I141" s="1"/>
      <c r="J141" s="1"/>
      <c r="K141" s="1"/>
      <c r="L141" s="1"/>
    </row>
    <row r="142" spans="2:12" x14ac:dyDescent="0.25">
      <c r="B142" s="1"/>
      <c r="C142" s="26"/>
      <c r="D142" s="1"/>
      <c r="E142" s="1"/>
      <c r="F142" s="1"/>
      <c r="G142" s="1"/>
      <c r="H142" s="1"/>
      <c r="I142" s="1"/>
      <c r="J142" s="1"/>
      <c r="K142" s="1"/>
      <c r="L142" s="1"/>
    </row>
    <row r="143" spans="2:12" x14ac:dyDescent="0.25">
      <c r="B143" s="1"/>
      <c r="C143" s="26"/>
      <c r="D143" s="1"/>
      <c r="E143" s="1"/>
      <c r="F143" s="1"/>
      <c r="G143" s="1"/>
      <c r="H143" s="1"/>
      <c r="I143" s="1"/>
      <c r="J143" s="1"/>
      <c r="K143" s="1"/>
      <c r="L143" s="1"/>
    </row>
    <row r="144" spans="2:12" x14ac:dyDescent="0.25">
      <c r="B144" s="1"/>
      <c r="C144" s="26"/>
      <c r="D144" s="1"/>
      <c r="E144" s="1"/>
      <c r="F144" s="1"/>
      <c r="G144" s="1"/>
      <c r="H144" s="1"/>
      <c r="I144" s="1"/>
      <c r="J144" s="1"/>
      <c r="K144" s="1"/>
      <c r="L144" s="1"/>
    </row>
    <row r="145" spans="2:12" x14ac:dyDescent="0.25">
      <c r="B145" s="1"/>
      <c r="C145" s="26"/>
      <c r="D145" s="1"/>
      <c r="E145" s="1"/>
      <c r="F145" s="1"/>
      <c r="G145" s="1"/>
      <c r="H145" s="1"/>
      <c r="I145" s="1"/>
      <c r="J145" s="1"/>
      <c r="K145" s="1"/>
      <c r="L145" s="1"/>
    </row>
    <row r="146" spans="2:12" x14ac:dyDescent="0.25">
      <c r="B146" s="1"/>
      <c r="C146" s="26"/>
      <c r="D146" s="1"/>
      <c r="E146" s="1"/>
      <c r="F146" s="1"/>
      <c r="G146" s="1"/>
      <c r="H146" s="1"/>
      <c r="I146" s="1"/>
      <c r="J146" s="1"/>
      <c r="K146" s="1"/>
      <c r="L146" s="1"/>
    </row>
    <row r="147" spans="2:12" x14ac:dyDescent="0.25">
      <c r="B147" s="1"/>
      <c r="C147" s="26"/>
      <c r="D147" s="1"/>
      <c r="E147" s="1"/>
      <c r="F147" s="1"/>
      <c r="G147" s="1"/>
      <c r="H147" s="1"/>
      <c r="I147" s="1"/>
      <c r="J147" s="1"/>
      <c r="K147" s="1"/>
      <c r="L147" s="1"/>
    </row>
    <row r="148" spans="2:12" x14ac:dyDescent="0.25">
      <c r="B148" s="1"/>
      <c r="C148" s="26"/>
      <c r="D148" s="1"/>
      <c r="E148" s="1"/>
      <c r="F148" s="1"/>
      <c r="G148" s="1"/>
      <c r="H148" s="1"/>
      <c r="I148" s="1"/>
      <c r="J148" s="1"/>
      <c r="K148" s="1"/>
      <c r="L148" s="1"/>
    </row>
    <row r="149" spans="2:12" x14ac:dyDescent="0.25">
      <c r="B149" s="1"/>
      <c r="C149" s="26"/>
      <c r="D149" s="1"/>
      <c r="E149" s="1"/>
      <c r="F149" s="1"/>
      <c r="G149" s="1"/>
      <c r="H149" s="1"/>
      <c r="I149" s="1"/>
      <c r="J149" s="1"/>
      <c r="K149" s="1"/>
      <c r="L149" s="1"/>
    </row>
    <row r="150" spans="2:12" x14ac:dyDescent="0.25">
      <c r="B150" s="1"/>
      <c r="C150" s="26"/>
      <c r="D150" s="1"/>
      <c r="E150" s="1"/>
      <c r="F150" s="1"/>
      <c r="G150" s="1"/>
      <c r="H150" s="1"/>
      <c r="I150" s="1"/>
      <c r="J150" s="1"/>
      <c r="K150" s="1"/>
      <c r="L150" s="1"/>
    </row>
    <row r="151" spans="2:12" x14ac:dyDescent="0.25">
      <c r="B151" s="1"/>
      <c r="C151" s="26"/>
      <c r="D151" s="1"/>
      <c r="E151" s="1"/>
      <c r="F151" s="1"/>
      <c r="G151" s="1"/>
      <c r="H151" s="1"/>
      <c r="I151" s="1"/>
      <c r="J151" s="1"/>
      <c r="K151" s="1"/>
      <c r="L151" s="1"/>
    </row>
    <row r="152" spans="2:12" x14ac:dyDescent="0.25">
      <c r="B152" s="1"/>
      <c r="C152" s="26"/>
      <c r="D152" s="1"/>
      <c r="E152" s="1"/>
      <c r="F152" s="1"/>
      <c r="G152" s="1"/>
      <c r="H152" s="1"/>
      <c r="I152" s="1"/>
      <c r="J152" s="1"/>
      <c r="K152" s="1"/>
      <c r="L152" s="1"/>
    </row>
    <row r="153" spans="2:12" x14ac:dyDescent="0.25">
      <c r="B153" s="1"/>
      <c r="C153" s="26"/>
      <c r="D153" s="1"/>
      <c r="E153" s="1"/>
      <c r="F153" s="1"/>
      <c r="G153" s="1"/>
      <c r="H153" s="1"/>
      <c r="I153" s="1"/>
      <c r="J153" s="1"/>
      <c r="K153" s="1"/>
      <c r="L153" s="1"/>
    </row>
    <row r="154" spans="2:12" x14ac:dyDescent="0.25">
      <c r="B154" s="1"/>
      <c r="C154" s="26"/>
      <c r="D154" s="1"/>
      <c r="E154" s="1"/>
      <c r="F154" s="1"/>
      <c r="G154" s="1"/>
      <c r="H154" s="1"/>
      <c r="I154" s="1"/>
      <c r="J154" s="1"/>
      <c r="K154" s="1"/>
      <c r="L154" s="1"/>
    </row>
    <row r="155" spans="2:12" x14ac:dyDescent="0.25">
      <c r="B155" s="1"/>
      <c r="C155" s="26"/>
      <c r="D155" s="1"/>
      <c r="E155" s="1"/>
      <c r="F155" s="1"/>
      <c r="G155" s="1"/>
      <c r="H155" s="1"/>
      <c r="I155" s="1"/>
      <c r="J155" s="1"/>
      <c r="K155" s="1"/>
      <c r="L155" s="1"/>
    </row>
    <row r="156" spans="2:12" x14ac:dyDescent="0.25">
      <c r="B156" s="1"/>
      <c r="C156" s="26"/>
      <c r="D156" s="1"/>
      <c r="E156" s="1"/>
      <c r="F156" s="1"/>
      <c r="G156" s="1"/>
      <c r="H156" s="1"/>
      <c r="I156" s="1"/>
      <c r="J156" s="1"/>
      <c r="K156" s="1"/>
      <c r="L156" s="1"/>
    </row>
    <row r="157" spans="2:12" x14ac:dyDescent="0.25">
      <c r="B157" s="1"/>
      <c r="C157" s="26"/>
      <c r="D157" s="1"/>
      <c r="E157" s="1"/>
      <c r="F157" s="1"/>
      <c r="G157" s="1"/>
      <c r="H157" s="1"/>
      <c r="I157" s="1"/>
      <c r="J157" s="1"/>
      <c r="K157" s="1"/>
      <c r="L157" s="1"/>
    </row>
    <row r="158" spans="2:12" x14ac:dyDescent="0.25">
      <c r="B158" s="1"/>
      <c r="C158" s="26"/>
      <c r="D158" s="1"/>
      <c r="E158" s="1"/>
      <c r="F158" s="1"/>
      <c r="G158" s="1"/>
      <c r="H158" s="1"/>
      <c r="I158" s="1"/>
      <c r="J158" s="1"/>
      <c r="K158" s="1"/>
      <c r="L158" s="1"/>
    </row>
    <row r="159" spans="2:12" x14ac:dyDescent="0.25">
      <c r="B159" s="1"/>
      <c r="C159" s="26"/>
      <c r="D159" s="1"/>
      <c r="E159" s="1"/>
      <c r="F159" s="1"/>
      <c r="G159" s="1"/>
      <c r="H159" s="1"/>
      <c r="I159" s="1"/>
      <c r="J159" s="1"/>
      <c r="K159" s="1"/>
      <c r="L159" s="1"/>
    </row>
    <row r="160" spans="2:12" x14ac:dyDescent="0.25">
      <c r="B160" s="1"/>
      <c r="C160" s="26"/>
      <c r="D160" s="1"/>
      <c r="E160" s="1"/>
      <c r="F160" s="1"/>
      <c r="G160" s="1"/>
      <c r="H160" s="1"/>
      <c r="I160" s="1"/>
      <c r="J160" s="1"/>
      <c r="K160" s="1"/>
      <c r="L160" s="1"/>
    </row>
    <row r="161" spans="2:12" x14ac:dyDescent="0.25">
      <c r="B161" s="1"/>
      <c r="C161" s="26"/>
      <c r="D161" s="1"/>
      <c r="E161" s="1"/>
      <c r="F161" s="1"/>
      <c r="G161" s="1"/>
      <c r="H161" s="1"/>
      <c r="I161" s="1"/>
      <c r="J161" s="1"/>
      <c r="K161" s="1"/>
      <c r="L161" s="1"/>
    </row>
    <row r="162" spans="2:12" x14ac:dyDescent="0.25">
      <c r="B162" s="1"/>
      <c r="C162" s="26"/>
      <c r="D162" s="1"/>
      <c r="E162" s="1"/>
      <c r="F162" s="1"/>
      <c r="G162" s="1"/>
      <c r="H162" s="1"/>
      <c r="I162" s="1"/>
      <c r="J162" s="1"/>
      <c r="K162" s="1"/>
      <c r="L162" s="1"/>
    </row>
    <row r="163" spans="2:12" x14ac:dyDescent="0.25">
      <c r="B163" s="1"/>
      <c r="C163" s="26"/>
      <c r="D163" s="1"/>
      <c r="E163" s="1"/>
      <c r="F163" s="1"/>
      <c r="G163" s="1"/>
      <c r="H163" s="1"/>
      <c r="I163" s="1"/>
      <c r="J163" s="1"/>
      <c r="K163" s="1"/>
      <c r="L163" s="1"/>
    </row>
    <row r="164" spans="2:12" x14ac:dyDescent="0.25">
      <c r="B164" s="1"/>
      <c r="C164" s="26"/>
      <c r="D164" s="1"/>
      <c r="E164" s="1"/>
      <c r="F164" s="1"/>
      <c r="G164" s="1"/>
      <c r="H164" s="1"/>
      <c r="I164" s="1"/>
      <c r="J164" s="1"/>
      <c r="K164" s="1"/>
      <c r="L164" s="1"/>
    </row>
    <row r="165" spans="2:12" x14ac:dyDescent="0.25">
      <c r="B165" s="1"/>
      <c r="C165" s="26"/>
      <c r="D165" s="1"/>
      <c r="E165" s="1"/>
      <c r="F165" s="1"/>
      <c r="G165" s="1"/>
      <c r="H165" s="1"/>
      <c r="I165" s="1"/>
      <c r="J165" s="1"/>
      <c r="K165" s="1"/>
      <c r="L165" s="1"/>
    </row>
  </sheetData>
  <mergeCells count="13">
    <mergeCell ref="A1:AB1"/>
    <mergeCell ref="A2:E4"/>
    <mergeCell ref="N4:O4"/>
    <mergeCell ref="S3:U3"/>
    <mergeCell ref="T4:U4"/>
    <mergeCell ref="S2:U2"/>
    <mergeCell ref="W2:AB2"/>
    <mergeCell ref="W3:X3"/>
    <mergeCell ref="W4:AB4"/>
    <mergeCell ref="G4:H4"/>
    <mergeCell ref="G2:Q2"/>
    <mergeCell ref="N3:Q3"/>
    <mergeCell ref="G3:L3"/>
  </mergeCells>
  <printOptions horizontalCentered="1" gridLines="1"/>
  <pageMargins left="0.5" right="0" top="1.5" bottom="0.5" header="0.3" footer="0.3"/>
  <pageSetup paperSize="5" orientation="landscape" r:id="rId1"/>
  <headerFooter>
    <oddHeader>&amp;L &amp;CPrimary Election
Tuesday, August 6, 2024
Missaukee County, Michigan
 Official Results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9"/>
  <sheetViews>
    <sheetView view="pageLayout" zoomScaleNormal="100" workbookViewId="0">
      <selection activeCell="AG27" sqref="AG27"/>
    </sheetView>
  </sheetViews>
  <sheetFormatPr defaultRowHeight="15" x14ac:dyDescent="0.25"/>
  <cols>
    <col min="1" max="1" width="9.5703125" customWidth="1"/>
    <col min="2" max="2" width="0.28515625" customWidth="1"/>
    <col min="3" max="3" width="5.5703125" customWidth="1"/>
    <col min="4" max="4" width="5.42578125" customWidth="1"/>
    <col min="5" max="7" width="5.5703125" customWidth="1"/>
    <col min="8" max="8" width="5.28515625" customWidth="1"/>
    <col min="9" max="9" width="0.42578125" customWidth="1"/>
    <col min="10" max="14" width="5.5703125" customWidth="1"/>
    <col min="15" max="15" width="0.28515625" customWidth="1"/>
    <col min="16" max="16" width="6.5703125" customWidth="1"/>
    <col min="17" max="17" width="5.28515625" customWidth="1"/>
    <col min="18" max="21" width="5.5703125" customWidth="1"/>
    <col min="22" max="22" width="0.28515625" customWidth="1"/>
    <col min="23" max="23" width="6.28515625" customWidth="1"/>
    <col min="24" max="26" width="5.5703125" customWidth="1"/>
    <col min="27" max="27" width="5.28515625" customWidth="1"/>
    <col min="28" max="28" width="0.28515625" customWidth="1"/>
    <col min="29" max="29" width="6.85546875" customWidth="1"/>
    <col min="30" max="30" width="5.28515625" customWidth="1"/>
    <col min="31" max="31" width="6.5703125" customWidth="1"/>
    <col min="32" max="32" width="5" customWidth="1"/>
    <col min="33" max="33" width="5.5703125" customWidth="1"/>
    <col min="34" max="34" width="0.28515625" customWidth="1"/>
    <col min="35" max="35" width="9.7109375" customWidth="1"/>
    <col min="36" max="36" width="6.7109375" customWidth="1"/>
    <col min="37" max="37" width="6.5703125" customWidth="1"/>
    <col min="38" max="38" width="7.7109375" customWidth="1"/>
    <col min="39" max="39" width="6.85546875" customWidth="1"/>
    <col min="40" max="40" width="0.28515625" customWidth="1"/>
    <col min="41" max="41" width="6.5703125" customWidth="1"/>
    <col min="42" max="42" width="5.85546875" customWidth="1"/>
    <col min="43" max="43" width="11.7109375" customWidth="1"/>
    <col min="44" max="44" width="5.7109375" customWidth="1"/>
    <col min="45" max="45" width="9.5703125" customWidth="1"/>
  </cols>
  <sheetData>
    <row r="1" spans="1:45" x14ac:dyDescent="0.25">
      <c r="A1" s="145" t="s">
        <v>3</v>
      </c>
      <c r="B1" s="150" t="s">
        <v>47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1"/>
    </row>
    <row r="2" spans="1:45" x14ac:dyDescent="0.25">
      <c r="A2" s="146"/>
      <c r="B2" s="147" t="s">
        <v>58</v>
      </c>
      <c r="C2" s="148"/>
      <c r="D2" s="148"/>
      <c r="E2" s="148"/>
      <c r="F2" s="148"/>
      <c r="G2" s="148"/>
      <c r="H2" s="149"/>
      <c r="I2" s="5"/>
      <c r="J2" s="133" t="s">
        <v>40</v>
      </c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5"/>
    </row>
    <row r="3" spans="1:45" x14ac:dyDescent="0.25">
      <c r="A3" s="146"/>
      <c r="B3" s="2"/>
      <c r="C3" s="125" t="s">
        <v>29</v>
      </c>
      <c r="D3" s="126"/>
      <c r="E3" s="126"/>
      <c r="F3" s="126"/>
      <c r="G3" s="126"/>
      <c r="H3" s="127"/>
      <c r="I3" s="2"/>
      <c r="J3" s="152" t="s">
        <v>4</v>
      </c>
      <c r="K3" s="153"/>
      <c r="L3" s="153"/>
      <c r="M3" s="153"/>
      <c r="N3" s="154"/>
      <c r="O3" s="2"/>
      <c r="P3" s="156" t="s">
        <v>5</v>
      </c>
      <c r="Q3" s="157"/>
      <c r="R3" s="157"/>
      <c r="S3" s="157"/>
      <c r="T3" s="157"/>
      <c r="U3" s="158"/>
      <c r="V3" s="2"/>
      <c r="W3" s="152" t="s">
        <v>6</v>
      </c>
      <c r="X3" s="153"/>
      <c r="Y3" s="153"/>
      <c r="Z3" s="153"/>
      <c r="AA3" s="153"/>
      <c r="AB3" s="42"/>
      <c r="AC3" s="160" t="s">
        <v>7</v>
      </c>
      <c r="AD3" s="161"/>
      <c r="AE3" s="161"/>
      <c r="AF3" s="161"/>
      <c r="AG3" s="162"/>
      <c r="AH3" s="2"/>
      <c r="AI3" s="123"/>
      <c r="AJ3" s="123"/>
      <c r="AK3" s="123"/>
      <c r="AL3" s="123"/>
      <c r="AM3" s="123"/>
      <c r="AO3" s="163"/>
      <c r="AP3" s="163"/>
      <c r="AQ3" s="163"/>
      <c r="AR3" s="163"/>
      <c r="AS3" s="163"/>
    </row>
    <row r="4" spans="1:45" ht="18.600000000000001" customHeight="1" x14ac:dyDescent="0.25">
      <c r="A4" s="146"/>
      <c r="B4" s="2"/>
      <c r="C4" s="13" t="s">
        <v>30</v>
      </c>
      <c r="D4" s="13" t="s">
        <v>31</v>
      </c>
      <c r="E4" s="13" t="s">
        <v>32</v>
      </c>
      <c r="F4" s="13" t="s">
        <v>33</v>
      </c>
      <c r="G4" s="13" t="s">
        <v>34</v>
      </c>
      <c r="H4" s="13" t="s">
        <v>35</v>
      </c>
      <c r="I4" s="6"/>
      <c r="J4" s="44" t="s">
        <v>61</v>
      </c>
      <c r="K4" s="44" t="s">
        <v>62</v>
      </c>
      <c r="L4" s="13" t="s">
        <v>63</v>
      </c>
      <c r="M4" s="150" t="s">
        <v>64</v>
      </c>
      <c r="N4" s="151"/>
      <c r="O4" s="2"/>
      <c r="P4" s="16" t="s">
        <v>61</v>
      </c>
      <c r="Q4" s="4" t="s">
        <v>62</v>
      </c>
      <c r="R4" s="116" t="s">
        <v>55</v>
      </c>
      <c r="S4" s="118"/>
      <c r="T4" s="142" t="s">
        <v>64</v>
      </c>
      <c r="U4" s="143"/>
      <c r="V4" s="2"/>
      <c r="W4" s="13" t="s">
        <v>61</v>
      </c>
      <c r="X4" s="13" t="s">
        <v>62</v>
      </c>
      <c r="Y4" s="13" t="s">
        <v>63</v>
      </c>
      <c r="Z4" s="116" t="s">
        <v>64</v>
      </c>
      <c r="AA4" s="117"/>
      <c r="AB4" s="42"/>
      <c r="AC4" s="94" t="s">
        <v>61</v>
      </c>
      <c r="AD4" s="94" t="s">
        <v>62</v>
      </c>
      <c r="AE4" s="95" t="s">
        <v>63</v>
      </c>
      <c r="AF4" s="116" t="s">
        <v>64</v>
      </c>
      <c r="AG4" s="118"/>
      <c r="AH4" s="2"/>
      <c r="AI4" s="1"/>
      <c r="AJ4" s="1"/>
      <c r="AK4" s="1"/>
      <c r="AL4" s="130"/>
      <c r="AM4" s="130"/>
      <c r="AO4" s="1"/>
      <c r="AP4" s="1"/>
      <c r="AQ4" s="1"/>
      <c r="AR4" s="130"/>
      <c r="AS4" s="130"/>
    </row>
    <row r="5" spans="1:45" ht="15.75" thickBot="1" x14ac:dyDescent="0.3">
      <c r="A5" s="146"/>
      <c r="B5" s="3"/>
      <c r="C5" s="131" t="s">
        <v>21</v>
      </c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45" t="s">
        <v>25</v>
      </c>
      <c r="AA5" s="138" t="s">
        <v>21</v>
      </c>
      <c r="AB5" s="138"/>
      <c r="AC5" s="138"/>
      <c r="AD5" s="138"/>
      <c r="AE5" s="138"/>
      <c r="AF5" s="138"/>
      <c r="AG5" s="139"/>
      <c r="AH5" s="2"/>
    </row>
    <row r="6" spans="1:45" ht="63.75" customHeight="1" x14ac:dyDescent="0.25">
      <c r="A6" s="125"/>
      <c r="B6" s="30"/>
      <c r="C6" s="82" t="s">
        <v>68</v>
      </c>
      <c r="D6" s="83" t="s">
        <v>36</v>
      </c>
      <c r="E6" s="83" t="s">
        <v>37</v>
      </c>
      <c r="F6" s="83" t="s">
        <v>38</v>
      </c>
      <c r="G6" s="83" t="s">
        <v>39</v>
      </c>
      <c r="H6" s="84" t="s">
        <v>144</v>
      </c>
      <c r="I6" s="85"/>
      <c r="J6" s="82" t="s">
        <v>65</v>
      </c>
      <c r="K6" s="82" t="s">
        <v>66</v>
      </c>
      <c r="L6" s="82" t="s">
        <v>148</v>
      </c>
      <c r="M6" s="82" t="s">
        <v>41</v>
      </c>
      <c r="N6" s="82" t="s">
        <v>42</v>
      </c>
      <c r="O6" s="85"/>
      <c r="P6" s="82" t="s">
        <v>69</v>
      </c>
      <c r="Q6" s="82" t="s">
        <v>71</v>
      </c>
      <c r="R6" s="86" t="s">
        <v>145</v>
      </c>
      <c r="S6" s="86" t="s">
        <v>146</v>
      </c>
      <c r="T6" s="82" t="s">
        <v>188</v>
      </c>
      <c r="U6" s="87" t="s">
        <v>70</v>
      </c>
      <c r="V6" s="85"/>
      <c r="W6" s="82" t="s">
        <v>72</v>
      </c>
      <c r="X6" s="82" t="s">
        <v>73</v>
      </c>
      <c r="Y6" s="82" t="s">
        <v>74</v>
      </c>
      <c r="Z6" s="82" t="s">
        <v>189</v>
      </c>
      <c r="AA6" s="82" t="s">
        <v>75</v>
      </c>
      <c r="AB6" s="42"/>
      <c r="AC6" s="87" t="s">
        <v>76</v>
      </c>
      <c r="AD6" s="87" t="s">
        <v>77</v>
      </c>
      <c r="AE6" s="89" t="s">
        <v>78</v>
      </c>
      <c r="AF6" s="87" t="s">
        <v>147</v>
      </c>
      <c r="AG6" s="87" t="s">
        <v>79</v>
      </c>
      <c r="AH6" s="85"/>
      <c r="AI6" s="90"/>
      <c r="AJ6" s="90"/>
      <c r="AK6" s="90"/>
      <c r="AL6" s="90"/>
      <c r="AM6" s="91"/>
      <c r="AN6" s="92"/>
      <c r="AO6" s="91"/>
      <c r="AP6" s="90"/>
      <c r="AQ6" s="90"/>
      <c r="AR6" s="90"/>
      <c r="AS6" s="91"/>
    </row>
    <row r="7" spans="1:45" x14ac:dyDescent="0.25">
      <c r="A7" s="31"/>
      <c r="B7" s="8"/>
      <c r="C7" s="1"/>
      <c r="D7" s="13"/>
      <c r="E7" s="1"/>
      <c r="F7" s="13"/>
      <c r="G7" s="13"/>
      <c r="H7" s="1"/>
      <c r="I7" s="8"/>
      <c r="J7" s="32"/>
      <c r="K7" s="32"/>
      <c r="L7" s="32"/>
      <c r="O7" s="2"/>
      <c r="P7" s="32"/>
      <c r="Q7" s="32"/>
      <c r="R7" s="60"/>
      <c r="S7" s="61"/>
      <c r="V7" s="2"/>
      <c r="W7" s="32"/>
      <c r="X7" s="32"/>
      <c r="Y7" s="32"/>
      <c r="AB7" s="42"/>
      <c r="AC7" s="32"/>
      <c r="AD7" s="32"/>
      <c r="AE7" s="32"/>
      <c r="AG7" s="67"/>
      <c r="AH7" s="2"/>
    </row>
    <row r="8" spans="1:45" x14ac:dyDescent="0.25">
      <c r="A8" s="31" t="s">
        <v>4</v>
      </c>
      <c r="B8" s="8"/>
      <c r="C8" s="107"/>
      <c r="D8" s="115"/>
      <c r="E8" s="107"/>
      <c r="F8" s="115"/>
      <c r="G8" s="115"/>
      <c r="H8" s="1">
        <v>66</v>
      </c>
      <c r="I8" s="8"/>
      <c r="J8" s="33">
        <v>65</v>
      </c>
      <c r="K8" s="33">
        <v>63</v>
      </c>
      <c r="L8" s="33">
        <v>65</v>
      </c>
      <c r="M8">
        <v>58</v>
      </c>
      <c r="N8">
        <v>46</v>
      </c>
      <c r="O8" s="2"/>
      <c r="P8" s="102"/>
      <c r="Q8" s="102"/>
      <c r="R8" s="104"/>
      <c r="S8" s="105"/>
      <c r="T8" s="103"/>
      <c r="U8" s="103"/>
      <c r="V8" s="2"/>
      <c r="W8" s="102"/>
      <c r="X8" s="102"/>
      <c r="Y8" s="102"/>
      <c r="Z8" s="103"/>
      <c r="AA8" s="103"/>
      <c r="AB8" s="42"/>
      <c r="AC8" s="102"/>
      <c r="AD8" s="102"/>
      <c r="AE8" s="102"/>
      <c r="AF8" s="103"/>
      <c r="AG8" s="105"/>
      <c r="AH8" s="2"/>
    </row>
    <row r="9" spans="1:45" x14ac:dyDescent="0.25">
      <c r="A9" s="31" t="s">
        <v>5</v>
      </c>
      <c r="B9" s="8"/>
      <c r="C9" s="107"/>
      <c r="D9" s="4">
        <v>76</v>
      </c>
      <c r="E9" s="107"/>
      <c r="F9" s="115"/>
      <c r="G9" s="115"/>
      <c r="H9" s="107"/>
      <c r="I9" s="8"/>
      <c r="J9" s="102"/>
      <c r="K9" s="102"/>
      <c r="L9" s="102"/>
      <c r="M9" s="103"/>
      <c r="N9" s="103"/>
      <c r="O9" s="2"/>
      <c r="P9" s="33">
        <v>77</v>
      </c>
      <c r="Q9" s="33">
        <v>81</v>
      </c>
      <c r="R9" s="31">
        <v>30</v>
      </c>
      <c r="S9" s="67">
        <v>54</v>
      </c>
      <c r="T9">
        <v>61</v>
      </c>
      <c r="U9">
        <v>61</v>
      </c>
      <c r="V9" s="2"/>
      <c r="W9" s="102"/>
      <c r="X9" s="102"/>
      <c r="Y9" s="102"/>
      <c r="Z9" s="103"/>
      <c r="AA9" s="103"/>
      <c r="AB9" s="42"/>
      <c r="AC9" s="102"/>
      <c r="AD9" s="102"/>
      <c r="AE9" s="102"/>
      <c r="AF9" s="103"/>
      <c r="AG9" s="105"/>
      <c r="AH9" s="2"/>
    </row>
    <row r="10" spans="1:45" x14ac:dyDescent="0.25">
      <c r="A10" s="31" t="s">
        <v>6</v>
      </c>
      <c r="B10" s="8"/>
      <c r="C10" s="107"/>
      <c r="D10" s="115"/>
      <c r="E10" s="107"/>
      <c r="F10" s="115"/>
      <c r="G10" s="115"/>
      <c r="H10" s="1">
        <v>57</v>
      </c>
      <c r="I10" s="8"/>
      <c r="J10" s="102"/>
      <c r="K10" s="102"/>
      <c r="L10" s="102"/>
      <c r="M10" s="103"/>
      <c r="N10" s="103"/>
      <c r="O10" s="2"/>
      <c r="P10" s="102"/>
      <c r="Q10" s="102"/>
      <c r="R10" s="104"/>
      <c r="S10" s="105"/>
      <c r="T10" s="103"/>
      <c r="U10" s="103"/>
      <c r="V10" s="2"/>
      <c r="W10" s="33">
        <v>59</v>
      </c>
      <c r="X10" s="33">
        <v>68</v>
      </c>
      <c r="Y10" s="33">
        <v>67</v>
      </c>
      <c r="Z10">
        <v>22</v>
      </c>
      <c r="AA10">
        <v>59</v>
      </c>
      <c r="AB10" s="42"/>
      <c r="AC10" s="102"/>
      <c r="AD10" s="102"/>
      <c r="AE10" s="102"/>
      <c r="AF10" s="103"/>
      <c r="AG10" s="105"/>
      <c r="AH10" s="2"/>
    </row>
    <row r="11" spans="1:45" x14ac:dyDescent="0.25">
      <c r="A11" s="31" t="s">
        <v>7</v>
      </c>
      <c r="B11" s="8"/>
      <c r="C11" s="1">
        <v>151</v>
      </c>
      <c r="D11" s="115"/>
      <c r="E11" s="107"/>
      <c r="F11" s="115"/>
      <c r="G11" s="115"/>
      <c r="H11" s="107"/>
      <c r="I11" s="8"/>
      <c r="J11" s="102"/>
      <c r="K11" s="102"/>
      <c r="L11" s="102"/>
      <c r="M11" s="103"/>
      <c r="N11" s="103"/>
      <c r="O11" s="2"/>
      <c r="P11" s="102"/>
      <c r="Q11" s="102"/>
      <c r="R11" s="104"/>
      <c r="S11" s="105"/>
      <c r="T11" s="103"/>
      <c r="U11" s="103"/>
      <c r="V11" s="2"/>
      <c r="W11" s="102"/>
      <c r="X11" s="102"/>
      <c r="Y11" s="102"/>
      <c r="Z11" s="103"/>
      <c r="AA11" s="103"/>
      <c r="AB11" s="42"/>
      <c r="AC11" s="33">
        <v>154</v>
      </c>
      <c r="AD11" s="33">
        <v>159</v>
      </c>
      <c r="AE11" s="33">
        <v>152</v>
      </c>
      <c r="AF11">
        <v>137</v>
      </c>
      <c r="AG11" s="67">
        <v>118</v>
      </c>
      <c r="AH11" s="2"/>
    </row>
    <row r="12" spans="1:45" x14ac:dyDescent="0.25">
      <c r="A12" s="31" t="s">
        <v>44</v>
      </c>
      <c r="B12" s="8"/>
      <c r="C12" s="107"/>
      <c r="D12" s="115"/>
      <c r="E12" s="107"/>
      <c r="F12" s="115"/>
      <c r="G12" s="115"/>
      <c r="H12" s="1">
        <v>123</v>
      </c>
      <c r="I12" s="8"/>
      <c r="J12" s="102"/>
      <c r="K12" s="102"/>
      <c r="L12" s="102"/>
      <c r="M12" s="103"/>
      <c r="N12" s="103"/>
      <c r="O12" s="2"/>
      <c r="P12" s="102"/>
      <c r="Q12" s="102"/>
      <c r="R12" s="104"/>
      <c r="S12" s="105"/>
      <c r="T12" s="103"/>
      <c r="U12" s="103"/>
      <c r="V12" s="2"/>
      <c r="W12" s="102"/>
      <c r="X12" s="102"/>
      <c r="Y12" s="102"/>
      <c r="Z12" s="103"/>
      <c r="AA12" s="103"/>
      <c r="AB12" s="42"/>
      <c r="AC12" s="102"/>
      <c r="AD12" s="102"/>
      <c r="AE12" s="102"/>
      <c r="AF12" s="103"/>
      <c r="AG12" s="105"/>
      <c r="AH12" s="2"/>
    </row>
    <row r="13" spans="1:45" x14ac:dyDescent="0.25">
      <c r="A13" s="31" t="s">
        <v>9</v>
      </c>
      <c r="B13" s="8"/>
      <c r="C13" s="107"/>
      <c r="D13" s="115"/>
      <c r="E13" s="107"/>
      <c r="F13" s="115"/>
      <c r="G13" s="115"/>
      <c r="H13" s="1">
        <v>27</v>
      </c>
      <c r="I13" s="8"/>
      <c r="J13" s="102"/>
      <c r="K13" s="102"/>
      <c r="L13" s="102"/>
      <c r="M13" s="103"/>
      <c r="N13" s="103"/>
      <c r="O13" s="2"/>
      <c r="P13" s="102"/>
      <c r="Q13" s="102"/>
      <c r="R13" s="104"/>
      <c r="S13" s="105"/>
      <c r="T13" s="103"/>
      <c r="U13" s="103"/>
      <c r="V13" s="2"/>
      <c r="W13" s="102"/>
      <c r="X13" s="102"/>
      <c r="Y13" s="102"/>
      <c r="Z13" s="103"/>
      <c r="AA13" s="103"/>
      <c r="AB13" s="42"/>
      <c r="AC13" s="102"/>
      <c r="AD13" s="102"/>
      <c r="AE13" s="102"/>
      <c r="AF13" s="103"/>
      <c r="AG13" s="105"/>
      <c r="AH13" s="2"/>
    </row>
    <row r="14" spans="1:45" x14ac:dyDescent="0.25">
      <c r="A14" s="31" t="s">
        <v>10</v>
      </c>
      <c r="B14" s="8"/>
      <c r="C14" s="107"/>
      <c r="D14" s="115"/>
      <c r="E14" s="107"/>
      <c r="F14" s="115"/>
      <c r="G14" s="115"/>
      <c r="H14" s="107"/>
      <c r="I14" s="8"/>
      <c r="J14" s="102"/>
      <c r="K14" s="102"/>
      <c r="L14" s="102"/>
      <c r="M14" s="103"/>
      <c r="N14" s="103"/>
      <c r="O14" s="2"/>
      <c r="P14" s="102"/>
      <c r="Q14" s="102"/>
      <c r="R14" s="104"/>
      <c r="S14" s="105"/>
      <c r="T14" s="103"/>
      <c r="U14" s="103"/>
      <c r="V14" s="2"/>
      <c r="W14" s="102"/>
      <c r="X14" s="102"/>
      <c r="Y14" s="102"/>
      <c r="Z14" s="103"/>
      <c r="AA14" s="103"/>
      <c r="AB14" s="42"/>
      <c r="AC14" s="102"/>
      <c r="AD14" s="102"/>
      <c r="AE14" s="102"/>
      <c r="AF14" s="103"/>
      <c r="AG14" s="105"/>
      <c r="AH14" s="2"/>
    </row>
    <row r="15" spans="1:45" x14ac:dyDescent="0.25">
      <c r="A15" s="31" t="s">
        <v>11</v>
      </c>
      <c r="B15" s="8"/>
      <c r="C15" s="107"/>
      <c r="D15" s="115"/>
      <c r="E15" s="107"/>
      <c r="F15" s="115"/>
      <c r="G15" s="115"/>
      <c r="H15" s="1">
        <v>36</v>
      </c>
      <c r="I15" s="8"/>
      <c r="J15" s="102"/>
      <c r="K15" s="102"/>
      <c r="L15" s="102"/>
      <c r="M15" s="103"/>
      <c r="N15" s="103"/>
      <c r="O15" s="2"/>
      <c r="P15" s="102"/>
      <c r="Q15" s="102"/>
      <c r="R15" s="104"/>
      <c r="S15" s="105"/>
      <c r="T15" s="103"/>
      <c r="U15" s="103"/>
      <c r="V15" s="2"/>
      <c r="W15" s="102"/>
      <c r="X15" s="102"/>
      <c r="Y15" s="102"/>
      <c r="Z15" s="103"/>
      <c r="AA15" s="103"/>
      <c r="AB15" s="42"/>
      <c r="AC15" s="102"/>
      <c r="AD15" s="102"/>
      <c r="AE15" s="102"/>
      <c r="AF15" s="103"/>
      <c r="AG15" s="105"/>
      <c r="AH15" s="2"/>
    </row>
    <row r="16" spans="1:45" x14ac:dyDescent="0.25">
      <c r="A16" s="31" t="s">
        <v>12</v>
      </c>
      <c r="B16" s="8"/>
      <c r="C16" s="1">
        <v>52</v>
      </c>
      <c r="D16" s="115"/>
      <c r="E16" s="1">
        <v>313</v>
      </c>
      <c r="F16" s="115"/>
      <c r="G16" s="115"/>
      <c r="H16" s="107"/>
      <c r="I16" s="8"/>
      <c r="J16" s="102"/>
      <c r="K16" s="102"/>
      <c r="L16" s="102"/>
      <c r="M16" s="103"/>
      <c r="N16" s="103"/>
      <c r="O16" s="2"/>
      <c r="P16" s="102"/>
      <c r="Q16" s="102"/>
      <c r="R16" s="104"/>
      <c r="S16" s="105"/>
      <c r="T16" s="103"/>
      <c r="U16" s="103"/>
      <c r="V16" s="2"/>
      <c r="W16" s="102"/>
      <c r="X16" s="102"/>
      <c r="Y16" s="102"/>
      <c r="Z16" s="103"/>
      <c r="AA16" s="103"/>
      <c r="AB16" s="42"/>
      <c r="AC16" s="102"/>
      <c r="AD16" s="102"/>
      <c r="AE16" s="102"/>
      <c r="AF16" s="103"/>
      <c r="AG16" s="105"/>
      <c r="AH16" s="2"/>
    </row>
    <row r="17" spans="1:45" x14ac:dyDescent="0.25">
      <c r="A17" s="31" t="s">
        <v>27</v>
      </c>
      <c r="B17" s="8"/>
      <c r="C17" s="107"/>
      <c r="D17" s="4">
        <v>76</v>
      </c>
      <c r="E17" s="107"/>
      <c r="F17" s="115"/>
      <c r="G17" s="115"/>
      <c r="H17" s="107"/>
      <c r="I17" s="8"/>
      <c r="J17" s="102"/>
      <c r="K17" s="102"/>
      <c r="L17" s="102"/>
      <c r="M17" s="103"/>
      <c r="N17" s="103"/>
      <c r="O17" s="2"/>
      <c r="P17" s="102"/>
      <c r="Q17" s="102"/>
      <c r="R17" s="104"/>
      <c r="S17" s="105"/>
      <c r="T17" s="103"/>
      <c r="U17" s="103"/>
      <c r="V17" s="2"/>
      <c r="W17" s="102"/>
      <c r="X17" s="102"/>
      <c r="Y17" s="102"/>
      <c r="Z17" s="103"/>
      <c r="AA17" s="103"/>
      <c r="AB17" s="42"/>
      <c r="AC17" s="102"/>
      <c r="AD17" s="102"/>
      <c r="AE17" s="102"/>
      <c r="AF17" s="103"/>
      <c r="AG17" s="105"/>
      <c r="AH17" s="2"/>
    </row>
    <row r="18" spans="1:45" x14ac:dyDescent="0.25">
      <c r="A18" s="31" t="s">
        <v>14</v>
      </c>
      <c r="B18" s="8"/>
      <c r="C18" s="107"/>
      <c r="D18" s="4">
        <v>36</v>
      </c>
      <c r="E18" s="107"/>
      <c r="F18" s="115"/>
      <c r="G18" s="115"/>
      <c r="H18" s="107"/>
      <c r="I18" s="8"/>
      <c r="J18" s="102"/>
      <c r="K18" s="102"/>
      <c r="L18" s="102"/>
      <c r="M18" s="103"/>
      <c r="N18" s="103"/>
      <c r="O18" s="2"/>
      <c r="P18" s="102"/>
      <c r="Q18" s="102"/>
      <c r="R18" s="104"/>
      <c r="S18" s="105"/>
      <c r="T18" s="103"/>
      <c r="U18" s="103"/>
      <c r="V18" s="2"/>
      <c r="W18" s="102"/>
      <c r="X18" s="102"/>
      <c r="Y18" s="102"/>
      <c r="Z18" s="103"/>
      <c r="AA18" s="103"/>
      <c r="AB18" s="42"/>
      <c r="AC18" s="102"/>
      <c r="AD18" s="102"/>
      <c r="AE18" s="102"/>
      <c r="AF18" s="103"/>
      <c r="AG18" s="105"/>
      <c r="AH18" s="2"/>
    </row>
    <row r="19" spans="1:45" x14ac:dyDescent="0.25">
      <c r="A19" s="31" t="s">
        <v>15</v>
      </c>
      <c r="B19" s="8"/>
      <c r="C19" s="107"/>
      <c r="D19" s="115"/>
      <c r="E19" s="107"/>
      <c r="F19" s="115"/>
      <c r="G19" s="4">
        <v>115</v>
      </c>
      <c r="H19" s="107"/>
      <c r="I19" s="8"/>
      <c r="J19" s="102"/>
      <c r="K19" s="102"/>
      <c r="L19" s="102"/>
      <c r="M19" s="103"/>
      <c r="N19" s="103"/>
      <c r="O19" s="2"/>
      <c r="P19" s="102"/>
      <c r="Q19" s="102"/>
      <c r="R19" s="104"/>
      <c r="S19" s="105"/>
      <c r="T19" s="103"/>
      <c r="U19" s="103"/>
      <c r="V19" s="2"/>
      <c r="W19" s="102"/>
      <c r="X19" s="102"/>
      <c r="Y19" s="102"/>
      <c r="Z19" s="103"/>
      <c r="AA19" s="103"/>
      <c r="AB19" s="42"/>
      <c r="AC19" s="102"/>
      <c r="AD19" s="102"/>
      <c r="AE19" s="102"/>
      <c r="AF19" s="103"/>
      <c r="AG19" s="105"/>
      <c r="AH19" s="2"/>
    </row>
    <row r="20" spans="1:45" x14ac:dyDescent="0.25">
      <c r="A20" s="31" t="s">
        <v>16</v>
      </c>
      <c r="B20" s="8"/>
      <c r="C20" s="107"/>
      <c r="D20" s="115"/>
      <c r="E20" s="107"/>
      <c r="F20" s="4">
        <v>200</v>
      </c>
      <c r="G20" s="115"/>
      <c r="H20" s="107"/>
      <c r="I20" s="8"/>
      <c r="J20" s="102"/>
      <c r="K20" s="102"/>
      <c r="L20" s="102"/>
      <c r="M20" s="103"/>
      <c r="N20" s="103"/>
      <c r="O20" s="2"/>
      <c r="P20" s="102"/>
      <c r="Q20" s="102"/>
      <c r="R20" s="104"/>
      <c r="S20" s="105"/>
      <c r="T20" s="103"/>
      <c r="U20" s="103"/>
      <c r="V20" s="2"/>
      <c r="W20" s="102"/>
      <c r="X20" s="102"/>
      <c r="Y20" s="102"/>
      <c r="Z20" s="103"/>
      <c r="AA20" s="103"/>
      <c r="AB20" s="42"/>
      <c r="AC20" s="102"/>
      <c r="AD20" s="102"/>
      <c r="AE20" s="102"/>
      <c r="AF20" s="103"/>
      <c r="AG20" s="105"/>
      <c r="AH20" s="2"/>
    </row>
    <row r="21" spans="1:45" x14ac:dyDescent="0.25">
      <c r="A21" s="31" t="s">
        <v>17</v>
      </c>
      <c r="B21" s="8"/>
      <c r="C21" s="107"/>
      <c r="D21" s="115"/>
      <c r="E21" s="107"/>
      <c r="F21" s="115"/>
      <c r="G21" s="4">
        <v>166</v>
      </c>
      <c r="H21" s="107"/>
      <c r="I21" s="8"/>
      <c r="J21" s="102"/>
      <c r="K21" s="102"/>
      <c r="L21" s="102"/>
      <c r="M21" s="103"/>
      <c r="N21" s="103"/>
      <c r="O21" s="2"/>
      <c r="P21" s="102"/>
      <c r="Q21" s="102"/>
      <c r="R21" s="104"/>
      <c r="S21" s="105"/>
      <c r="T21" s="103"/>
      <c r="U21" s="103"/>
      <c r="V21" s="2"/>
      <c r="W21" s="102"/>
      <c r="X21" s="102"/>
      <c r="Y21" s="102"/>
      <c r="Z21" s="103"/>
      <c r="AA21" s="103"/>
      <c r="AB21" s="42"/>
      <c r="AC21" s="102"/>
      <c r="AD21" s="102"/>
      <c r="AE21" s="102"/>
      <c r="AF21" s="103"/>
      <c r="AG21" s="105"/>
      <c r="AH21" s="2"/>
    </row>
    <row r="22" spans="1:45" ht="14.45" customHeight="1" x14ac:dyDescent="0.25">
      <c r="A22" s="21" t="s">
        <v>43</v>
      </c>
      <c r="B22" s="8"/>
      <c r="C22" s="107"/>
      <c r="D22" s="4">
        <v>57</v>
      </c>
      <c r="E22" s="107"/>
      <c r="F22" s="115"/>
      <c r="G22" s="115"/>
      <c r="H22" s="107"/>
      <c r="I22" s="8"/>
      <c r="J22" s="102"/>
      <c r="K22" s="102"/>
      <c r="L22" s="102"/>
      <c r="M22" s="103"/>
      <c r="N22" s="103"/>
      <c r="O22" s="2"/>
      <c r="P22" s="102"/>
      <c r="Q22" s="102"/>
      <c r="R22" s="104"/>
      <c r="S22" s="105"/>
      <c r="T22" s="103"/>
      <c r="U22" s="103"/>
      <c r="V22" s="2"/>
      <c r="W22" s="102"/>
      <c r="X22" s="102"/>
      <c r="Y22" s="102"/>
      <c r="Z22" s="103"/>
      <c r="AA22" s="103"/>
      <c r="AB22" s="42"/>
      <c r="AC22" s="102"/>
      <c r="AD22" s="102"/>
      <c r="AE22" s="102"/>
      <c r="AF22" s="103"/>
      <c r="AG22" s="105"/>
      <c r="AH22" s="2"/>
    </row>
    <row r="23" spans="1:45" x14ac:dyDescent="0.25">
      <c r="A23" s="31"/>
      <c r="B23" s="8"/>
      <c r="C23" s="1"/>
      <c r="D23" s="4"/>
      <c r="E23" s="1"/>
      <c r="F23" s="4"/>
      <c r="G23" s="4"/>
      <c r="H23" s="1"/>
      <c r="I23" s="8"/>
      <c r="J23" s="33"/>
      <c r="K23" s="33"/>
      <c r="L23" s="33"/>
      <c r="O23" s="2"/>
      <c r="P23" s="33"/>
      <c r="Q23" s="33"/>
      <c r="R23" s="31"/>
      <c r="S23" s="67"/>
      <c r="U23" t="s">
        <v>50</v>
      </c>
      <c r="V23" s="2"/>
      <c r="W23" s="33"/>
      <c r="X23" s="33"/>
      <c r="Y23" s="33"/>
      <c r="AB23" s="42"/>
      <c r="AC23" s="33"/>
      <c r="AD23" s="33"/>
      <c r="AE23" s="33"/>
      <c r="AG23" s="67"/>
      <c r="AH23" s="2"/>
    </row>
    <row r="24" spans="1:45" x14ac:dyDescent="0.25">
      <c r="A24" s="31" t="s">
        <v>19</v>
      </c>
      <c r="B24" s="8"/>
      <c r="C24" s="107"/>
      <c r="D24" s="115"/>
      <c r="E24" s="107"/>
      <c r="F24" s="115"/>
      <c r="G24" s="115"/>
      <c r="H24" s="107"/>
      <c r="I24" s="8"/>
      <c r="J24" s="102"/>
      <c r="K24" s="102"/>
      <c r="L24" s="102"/>
      <c r="M24" s="103"/>
      <c r="N24" s="103"/>
      <c r="O24" s="2"/>
      <c r="P24" s="102"/>
      <c r="Q24" s="102"/>
      <c r="R24" s="104"/>
      <c r="S24" s="105"/>
      <c r="T24" s="103"/>
      <c r="U24" s="103"/>
      <c r="V24" s="2"/>
      <c r="W24" s="102"/>
      <c r="X24" s="102"/>
      <c r="Y24" s="102"/>
      <c r="Z24" s="103"/>
      <c r="AA24" s="103"/>
      <c r="AB24" s="42"/>
      <c r="AC24" s="102"/>
      <c r="AD24" s="102"/>
      <c r="AE24" s="102"/>
      <c r="AF24" s="103"/>
      <c r="AG24" s="105"/>
      <c r="AH24" s="103"/>
    </row>
    <row r="25" spans="1:45" x14ac:dyDescent="0.25">
      <c r="A25" s="31" t="s">
        <v>20</v>
      </c>
      <c r="B25" s="8"/>
      <c r="C25" s="107"/>
      <c r="D25" s="115"/>
      <c r="E25" s="107"/>
      <c r="F25" s="4">
        <v>81</v>
      </c>
      <c r="G25" s="115"/>
      <c r="H25" s="107"/>
      <c r="I25" s="8"/>
      <c r="J25" s="102"/>
      <c r="K25" s="102"/>
      <c r="L25" s="102"/>
      <c r="M25" s="103"/>
      <c r="N25" s="103"/>
      <c r="O25" s="2"/>
      <c r="P25" s="102"/>
      <c r="Q25" s="102"/>
      <c r="R25" s="104"/>
      <c r="S25" s="105"/>
      <c r="T25" s="103"/>
      <c r="U25" s="103"/>
      <c r="V25" s="2"/>
      <c r="W25" s="102"/>
      <c r="X25" s="102"/>
      <c r="Y25" s="102"/>
      <c r="Z25" s="103"/>
      <c r="AA25" s="103"/>
      <c r="AB25" s="42"/>
      <c r="AC25" s="102"/>
      <c r="AD25" s="102"/>
      <c r="AE25" s="102"/>
      <c r="AF25" s="103"/>
      <c r="AG25" s="105"/>
      <c r="AH25" s="103"/>
    </row>
    <row r="26" spans="1:45" x14ac:dyDescent="0.25">
      <c r="A26" s="31" t="s">
        <v>193</v>
      </c>
      <c r="B26" s="8"/>
      <c r="C26" s="1">
        <v>1</v>
      </c>
      <c r="D26" s="4">
        <v>5</v>
      </c>
      <c r="E26" s="1">
        <v>16</v>
      </c>
      <c r="F26" s="4">
        <v>7</v>
      </c>
      <c r="G26" s="4">
        <v>6</v>
      </c>
      <c r="H26" s="1">
        <v>2</v>
      </c>
      <c r="I26" s="8"/>
      <c r="J26" s="33">
        <v>2</v>
      </c>
      <c r="K26" s="33">
        <v>2</v>
      </c>
      <c r="L26" s="33">
        <v>2</v>
      </c>
      <c r="M26">
        <v>2</v>
      </c>
      <c r="N26">
        <v>1</v>
      </c>
      <c r="O26" s="2"/>
      <c r="P26" s="33">
        <v>1</v>
      </c>
      <c r="Q26" s="33">
        <v>3</v>
      </c>
      <c r="R26" s="31">
        <v>0</v>
      </c>
      <c r="S26" s="67">
        <v>2</v>
      </c>
      <c r="T26">
        <v>1</v>
      </c>
      <c r="U26">
        <v>2</v>
      </c>
      <c r="V26" s="2"/>
      <c r="W26" s="33">
        <v>0</v>
      </c>
      <c r="X26" s="33">
        <v>0</v>
      </c>
      <c r="Y26" s="33">
        <v>0</v>
      </c>
      <c r="Z26">
        <v>0</v>
      </c>
      <c r="AA26">
        <v>0</v>
      </c>
      <c r="AB26" s="42"/>
      <c r="AC26" s="33">
        <v>1</v>
      </c>
      <c r="AD26" s="33">
        <v>1</v>
      </c>
      <c r="AE26" s="33">
        <v>1</v>
      </c>
      <c r="AF26">
        <v>1</v>
      </c>
      <c r="AG26" s="67">
        <v>1</v>
      </c>
      <c r="AH26" s="2"/>
    </row>
    <row r="27" spans="1:45" x14ac:dyDescent="0.25">
      <c r="A27" s="34" t="s">
        <v>26</v>
      </c>
      <c r="B27" s="19"/>
      <c r="C27" s="9">
        <f t="shared" ref="C27:H27" si="0">SUM(C8:C26)</f>
        <v>204</v>
      </c>
      <c r="D27" s="12">
        <f t="shared" si="0"/>
        <v>250</v>
      </c>
      <c r="E27" s="9">
        <f t="shared" si="0"/>
        <v>329</v>
      </c>
      <c r="F27" s="12">
        <f t="shared" si="0"/>
        <v>288</v>
      </c>
      <c r="G27" s="12">
        <f t="shared" si="0"/>
        <v>287</v>
      </c>
      <c r="H27" s="9">
        <f t="shared" si="0"/>
        <v>311</v>
      </c>
      <c r="I27" s="19"/>
      <c r="J27" s="12">
        <f>SUM(J8:J26)</f>
        <v>67</v>
      </c>
      <c r="K27" s="12">
        <f>SUM(K8:K26)</f>
        <v>65</v>
      </c>
      <c r="L27" s="12">
        <f>SUM(L8:L26)</f>
        <v>67</v>
      </c>
      <c r="M27" s="9">
        <f>SUM(M8:M26)</f>
        <v>60</v>
      </c>
      <c r="N27" s="9">
        <f>SUM(N8:N26)</f>
        <v>47</v>
      </c>
      <c r="O27" s="19">
        <f t="shared" ref="O27" si="1">SUM(O8:O25)</f>
        <v>0</v>
      </c>
      <c r="P27" s="12">
        <f t="shared" ref="P27:U27" si="2">SUM(P9:P26)</f>
        <v>78</v>
      </c>
      <c r="Q27" s="12">
        <f t="shared" si="2"/>
        <v>84</v>
      </c>
      <c r="R27" s="17">
        <f t="shared" si="2"/>
        <v>30</v>
      </c>
      <c r="S27" s="10">
        <f t="shared" si="2"/>
        <v>56</v>
      </c>
      <c r="T27" s="9">
        <f t="shared" si="2"/>
        <v>62</v>
      </c>
      <c r="U27" s="9">
        <f t="shared" si="2"/>
        <v>63</v>
      </c>
      <c r="V27" s="20"/>
      <c r="W27" s="12">
        <f>SUM(W10:W26)</f>
        <v>59</v>
      </c>
      <c r="X27" s="12">
        <f>SUM(X10:X26)</f>
        <v>68</v>
      </c>
      <c r="Y27" s="12">
        <f>SUM(Y10:Y26)</f>
        <v>67</v>
      </c>
      <c r="Z27" s="9">
        <f>SUM(Z10:Z26)</f>
        <v>22</v>
      </c>
      <c r="AA27" s="9">
        <f>SUM(AA10:AA26)</f>
        <v>59</v>
      </c>
      <c r="AB27" s="43"/>
      <c r="AC27" s="12">
        <f>SUM(AC11:AC26)</f>
        <v>155</v>
      </c>
      <c r="AD27" s="12">
        <f>SUM(AD11:AD26)</f>
        <v>160</v>
      </c>
      <c r="AE27" s="12">
        <f>SUM(AE11:AE26)</f>
        <v>153</v>
      </c>
      <c r="AF27" s="9">
        <f>SUM(AF11:AF26)</f>
        <v>138</v>
      </c>
      <c r="AG27" s="10">
        <f>SUM(AG11:AG26)</f>
        <v>119</v>
      </c>
      <c r="AH27" s="19">
        <f t="shared" ref="AH27" si="3">SUM(AH8:AH25)</f>
        <v>0</v>
      </c>
      <c r="AI27" s="1"/>
      <c r="AJ27" s="1"/>
      <c r="AK27" s="1"/>
      <c r="AL27" s="1"/>
      <c r="AM27" s="1"/>
      <c r="AO27" s="1"/>
      <c r="AP27" s="1"/>
      <c r="AQ27" s="1"/>
      <c r="AR27" s="1"/>
      <c r="AS27" s="1"/>
    </row>
    <row r="28" spans="1:45" x14ac:dyDescent="0.25">
      <c r="B28" s="1"/>
      <c r="C28" s="1"/>
      <c r="D28" s="1"/>
      <c r="E28" s="1"/>
      <c r="F28" s="1"/>
      <c r="G28" s="1"/>
      <c r="H28" s="1"/>
      <c r="I28" s="1"/>
    </row>
    <row r="29" spans="1:45" x14ac:dyDescent="0.25">
      <c r="B29" s="1"/>
      <c r="C29" s="1"/>
      <c r="D29" s="1"/>
      <c r="E29" s="1"/>
      <c r="F29" s="1"/>
      <c r="G29" s="1"/>
      <c r="H29" s="1"/>
      <c r="I29" s="1"/>
    </row>
  </sheetData>
  <mergeCells count="20">
    <mergeCell ref="AI3:AM3"/>
    <mergeCell ref="AO3:AS3"/>
    <mergeCell ref="AF4:AG4"/>
    <mergeCell ref="AL4:AM4"/>
    <mergeCell ref="AR4:AS4"/>
    <mergeCell ref="A1:A6"/>
    <mergeCell ref="C3:H3"/>
    <mergeCell ref="B2:H2"/>
    <mergeCell ref="M4:N4"/>
    <mergeCell ref="J3:N3"/>
    <mergeCell ref="B1:AG1"/>
    <mergeCell ref="J2:AG2"/>
    <mergeCell ref="W3:AA3"/>
    <mergeCell ref="T4:U4"/>
    <mergeCell ref="P3:U3"/>
    <mergeCell ref="R4:S4"/>
    <mergeCell ref="C5:Y5"/>
    <mergeCell ref="Z4:AA4"/>
    <mergeCell ref="AA5:AG5"/>
    <mergeCell ref="AC3:AG3"/>
  </mergeCells>
  <printOptions horizontalCentered="1" gridLines="1"/>
  <pageMargins left="0" right="0" top="1.5" bottom="0.5" header="0.3" footer="0.3"/>
  <pageSetup paperSize="5" orientation="landscape" r:id="rId1"/>
  <headerFooter>
    <oddHeader>&amp;CPrimary Election
Tuesday, August 6, 2024
Missaukee County, Michigan
 Official Results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D13D-857C-4297-8B3A-0839E6ED8F30}">
  <dimension ref="A1:AJ27"/>
  <sheetViews>
    <sheetView view="pageLayout" zoomScaleNormal="100" workbookViewId="0">
      <selection activeCell="U27" sqref="U27"/>
    </sheetView>
  </sheetViews>
  <sheetFormatPr defaultRowHeight="15" x14ac:dyDescent="0.25"/>
  <cols>
    <col min="1" max="1" width="9.5703125" customWidth="1"/>
    <col min="2" max="2" width="0.28515625" customWidth="1"/>
    <col min="3" max="3" width="6" customWidth="1"/>
    <col min="4" max="4" width="5.5703125" customWidth="1"/>
    <col min="5" max="5" width="6" customWidth="1"/>
    <col min="6" max="7" width="5.28515625" customWidth="1"/>
    <col min="8" max="8" width="0.28515625" customWidth="1"/>
    <col min="9" max="11" width="6" customWidth="1"/>
    <col min="12" max="13" width="5.28515625" customWidth="1"/>
    <col min="14" max="14" width="0.28515625" customWidth="1"/>
    <col min="15" max="15" width="6" customWidth="1"/>
    <col min="16" max="16" width="5.7109375" customWidth="1"/>
    <col min="17" max="19" width="5.5703125" customWidth="1"/>
    <col min="20" max="21" width="5.28515625" customWidth="1"/>
    <col min="22" max="22" width="0.28515625" customWidth="1"/>
    <col min="23" max="25" width="6" customWidth="1"/>
    <col min="26" max="27" width="5.28515625" customWidth="1"/>
    <col min="28" max="28" width="0.28515625" customWidth="1"/>
    <col min="29" max="30" width="6" customWidth="1"/>
    <col min="31" max="31" width="4.140625" customWidth="1"/>
    <col min="32" max="35" width="5.5703125" customWidth="1"/>
    <col min="36" max="36" width="0.28515625" customWidth="1"/>
  </cols>
  <sheetData>
    <row r="1" spans="1:36" x14ac:dyDescent="0.25">
      <c r="A1" s="145" t="s">
        <v>3</v>
      </c>
      <c r="B1" s="164" t="s">
        <v>47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</row>
    <row r="2" spans="1:36" x14ac:dyDescent="0.25">
      <c r="A2" s="146"/>
      <c r="B2" s="166" t="s">
        <v>190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</row>
    <row r="3" spans="1:36" x14ac:dyDescent="0.25">
      <c r="A3" s="146"/>
      <c r="B3" s="2"/>
      <c r="C3" s="125" t="s">
        <v>8</v>
      </c>
      <c r="D3" s="126"/>
      <c r="E3" s="126"/>
      <c r="F3" s="126"/>
      <c r="G3" s="126"/>
      <c r="H3" s="2"/>
      <c r="I3" s="152" t="s">
        <v>9</v>
      </c>
      <c r="J3" s="153"/>
      <c r="K3" s="153"/>
      <c r="L3" s="153"/>
      <c r="M3" s="154"/>
      <c r="N3" s="42"/>
      <c r="O3" s="125" t="s">
        <v>10</v>
      </c>
      <c r="P3" s="126"/>
      <c r="Q3" s="126"/>
      <c r="R3" s="126"/>
      <c r="S3" s="126"/>
      <c r="T3" s="126"/>
      <c r="U3" s="127"/>
      <c r="V3" s="2"/>
      <c r="W3" s="152" t="s">
        <v>11</v>
      </c>
      <c r="X3" s="153"/>
      <c r="Y3" s="153"/>
      <c r="Z3" s="153"/>
      <c r="AA3" s="154"/>
      <c r="AB3" s="2"/>
      <c r="AC3" s="125" t="s">
        <v>12</v>
      </c>
      <c r="AD3" s="126"/>
      <c r="AE3" s="126"/>
      <c r="AF3" s="126"/>
      <c r="AG3" s="126"/>
      <c r="AH3" s="126"/>
      <c r="AI3" s="127"/>
      <c r="AJ3" s="2"/>
    </row>
    <row r="4" spans="1:36" ht="18.600000000000001" customHeight="1" x14ac:dyDescent="0.25">
      <c r="A4" s="146"/>
      <c r="B4" s="2"/>
      <c r="C4" s="16" t="s">
        <v>61</v>
      </c>
      <c r="D4" s="4" t="s">
        <v>62</v>
      </c>
      <c r="E4" s="4" t="s">
        <v>63</v>
      </c>
      <c r="F4" s="164" t="s">
        <v>64</v>
      </c>
      <c r="G4" s="130"/>
      <c r="H4" s="2"/>
      <c r="I4" s="13" t="s">
        <v>61</v>
      </c>
      <c r="J4" s="13" t="s">
        <v>62</v>
      </c>
      <c r="K4" s="13" t="s">
        <v>63</v>
      </c>
      <c r="L4" s="150" t="s">
        <v>64</v>
      </c>
      <c r="M4" s="151"/>
      <c r="N4" s="42"/>
      <c r="O4" s="4" t="s">
        <v>61</v>
      </c>
      <c r="P4" s="4" t="s">
        <v>62</v>
      </c>
      <c r="Q4" s="4" t="s">
        <v>63</v>
      </c>
      <c r="R4" s="164" t="s">
        <v>64</v>
      </c>
      <c r="S4" s="165"/>
      <c r="T4" s="164" t="s">
        <v>85</v>
      </c>
      <c r="U4" s="165"/>
      <c r="V4" s="2"/>
      <c r="W4" s="44" t="s">
        <v>61</v>
      </c>
      <c r="X4" s="44" t="s">
        <v>62</v>
      </c>
      <c r="Y4" s="13" t="s">
        <v>63</v>
      </c>
      <c r="Z4" s="150" t="s">
        <v>64</v>
      </c>
      <c r="AA4" s="151"/>
      <c r="AB4" s="2"/>
      <c r="AC4" s="16" t="s">
        <v>61</v>
      </c>
      <c r="AD4" s="4" t="s">
        <v>62</v>
      </c>
      <c r="AE4" s="150" t="s">
        <v>63</v>
      </c>
      <c r="AF4" s="151"/>
      <c r="AG4" s="164" t="s">
        <v>64</v>
      </c>
      <c r="AH4" s="130"/>
      <c r="AI4" s="165"/>
      <c r="AJ4" s="2"/>
    </row>
    <row r="5" spans="1:36" x14ac:dyDescent="0.25">
      <c r="A5" s="146"/>
      <c r="B5" s="131" t="s">
        <v>21</v>
      </c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41"/>
      <c r="AJ5" s="2"/>
    </row>
    <row r="6" spans="1:36" ht="68.25" customHeight="1" x14ac:dyDescent="0.25">
      <c r="A6" s="125"/>
      <c r="B6" s="2"/>
      <c r="C6" s="82" t="s">
        <v>81</v>
      </c>
      <c r="D6" s="82" t="s">
        <v>80</v>
      </c>
      <c r="E6" s="82" t="s">
        <v>82</v>
      </c>
      <c r="F6" s="82" t="s">
        <v>122</v>
      </c>
      <c r="G6" s="88" t="s">
        <v>67</v>
      </c>
      <c r="H6" s="85"/>
      <c r="I6" s="88" t="s">
        <v>149</v>
      </c>
      <c r="J6" s="82" t="s">
        <v>83</v>
      </c>
      <c r="K6" s="82" t="s">
        <v>84</v>
      </c>
      <c r="L6" s="82" t="s">
        <v>123</v>
      </c>
      <c r="M6" s="88" t="s">
        <v>150</v>
      </c>
      <c r="N6" s="93"/>
      <c r="O6" s="82" t="s">
        <v>151</v>
      </c>
      <c r="P6" s="82" t="s">
        <v>124</v>
      </c>
      <c r="Q6" s="82" t="s">
        <v>152</v>
      </c>
      <c r="R6" s="82" t="s">
        <v>125</v>
      </c>
      <c r="S6" s="82" t="s">
        <v>153</v>
      </c>
      <c r="T6" s="82" t="s">
        <v>154</v>
      </c>
      <c r="U6" s="82" t="s">
        <v>86</v>
      </c>
      <c r="V6" s="85"/>
      <c r="W6" s="82" t="s">
        <v>87</v>
      </c>
      <c r="X6" s="82" t="s">
        <v>88</v>
      </c>
      <c r="Y6" s="88" t="s">
        <v>89</v>
      </c>
      <c r="Z6" s="82" t="s">
        <v>90</v>
      </c>
      <c r="AA6" s="82" t="s">
        <v>91</v>
      </c>
      <c r="AB6" s="2"/>
      <c r="AC6" s="82" t="s">
        <v>92</v>
      </c>
      <c r="AD6" s="88" t="s">
        <v>93</v>
      </c>
      <c r="AE6" s="86" t="s">
        <v>155</v>
      </c>
      <c r="AF6" s="86" t="s">
        <v>156</v>
      </c>
      <c r="AG6" s="82" t="s">
        <v>94</v>
      </c>
      <c r="AH6" s="82" t="s">
        <v>157</v>
      </c>
      <c r="AI6" s="88" t="s">
        <v>126</v>
      </c>
      <c r="AJ6" s="2"/>
    </row>
    <row r="7" spans="1:36" x14ac:dyDescent="0.25">
      <c r="A7" s="31"/>
      <c r="B7" s="2"/>
      <c r="C7" s="32"/>
      <c r="D7" s="32"/>
      <c r="E7" s="32"/>
      <c r="H7" s="2"/>
      <c r="I7" s="32"/>
      <c r="J7" s="32"/>
      <c r="K7" s="32"/>
      <c r="N7" s="42"/>
      <c r="V7" s="2"/>
      <c r="W7" s="32"/>
      <c r="X7" s="32"/>
      <c r="Y7" s="32"/>
      <c r="AB7" s="2"/>
      <c r="AC7" s="32"/>
      <c r="AD7" s="32"/>
      <c r="AE7" s="60"/>
      <c r="AF7" s="61"/>
      <c r="AI7" s="67"/>
      <c r="AJ7" s="2"/>
    </row>
    <row r="8" spans="1:36" x14ac:dyDescent="0.25">
      <c r="A8" s="31" t="s">
        <v>4</v>
      </c>
      <c r="B8" s="2"/>
      <c r="C8" s="102"/>
      <c r="D8" s="102"/>
      <c r="E8" s="102"/>
      <c r="F8" s="103"/>
      <c r="G8" s="103"/>
      <c r="H8" s="2"/>
      <c r="I8" s="102"/>
      <c r="J8" s="102"/>
      <c r="K8" s="102"/>
      <c r="L8" s="103"/>
      <c r="M8" s="103"/>
      <c r="N8" s="42"/>
      <c r="O8" s="103"/>
      <c r="P8" s="103"/>
      <c r="Q8" s="103"/>
      <c r="R8" s="103"/>
      <c r="S8" s="103"/>
      <c r="T8" s="103"/>
      <c r="U8" s="103"/>
      <c r="V8" s="2"/>
      <c r="W8" s="102"/>
      <c r="X8" s="102"/>
      <c r="Y8" s="102"/>
      <c r="Z8" s="103"/>
      <c r="AA8" s="103"/>
      <c r="AB8" s="2"/>
      <c r="AC8" s="102"/>
      <c r="AD8" s="102"/>
      <c r="AE8" s="104"/>
      <c r="AF8" s="105"/>
      <c r="AG8" s="103"/>
      <c r="AH8" s="103"/>
      <c r="AI8" s="105"/>
      <c r="AJ8" s="103"/>
    </row>
    <row r="9" spans="1:36" x14ac:dyDescent="0.25">
      <c r="A9" s="31" t="s">
        <v>5</v>
      </c>
      <c r="B9" s="2"/>
      <c r="C9" s="102"/>
      <c r="D9" s="102"/>
      <c r="E9" s="102"/>
      <c r="F9" s="103"/>
      <c r="G9" s="103"/>
      <c r="H9" s="2"/>
      <c r="I9" s="102"/>
      <c r="J9" s="102"/>
      <c r="K9" s="102"/>
      <c r="L9" s="103"/>
      <c r="M9" s="103"/>
      <c r="N9" s="42"/>
      <c r="O9" s="103"/>
      <c r="P9" s="103"/>
      <c r="Q9" s="103"/>
      <c r="R9" s="103"/>
      <c r="S9" s="103"/>
      <c r="T9" s="103"/>
      <c r="U9" s="103"/>
      <c r="V9" s="2"/>
      <c r="W9" s="102"/>
      <c r="X9" s="102"/>
      <c r="Y9" s="102"/>
      <c r="Z9" s="103"/>
      <c r="AA9" s="103"/>
      <c r="AB9" s="2"/>
      <c r="AC9" s="102"/>
      <c r="AD9" s="102"/>
      <c r="AE9" s="104"/>
      <c r="AF9" s="105"/>
      <c r="AG9" s="103"/>
      <c r="AH9" s="103"/>
      <c r="AI9" s="105"/>
      <c r="AJ9" s="103"/>
    </row>
    <row r="10" spans="1:36" x14ac:dyDescent="0.25">
      <c r="A10" s="31" t="s">
        <v>6</v>
      </c>
      <c r="B10" s="2"/>
      <c r="C10" s="102"/>
      <c r="D10" s="102"/>
      <c r="E10" s="102"/>
      <c r="F10" s="103"/>
      <c r="G10" s="103"/>
      <c r="H10" s="2"/>
      <c r="I10" s="102"/>
      <c r="J10" s="102"/>
      <c r="K10" s="102"/>
      <c r="L10" s="103"/>
      <c r="M10" s="103"/>
      <c r="N10" s="42"/>
      <c r="O10" s="103"/>
      <c r="P10" s="103"/>
      <c r="Q10" s="103"/>
      <c r="R10" s="103"/>
      <c r="S10" s="103"/>
      <c r="T10" s="103"/>
      <c r="U10" s="103"/>
      <c r="V10" s="2"/>
      <c r="W10" s="102"/>
      <c r="X10" s="102"/>
      <c r="Y10" s="102"/>
      <c r="Z10" s="103"/>
      <c r="AA10" s="103"/>
      <c r="AB10" s="2"/>
      <c r="AC10" s="102"/>
      <c r="AD10" s="102"/>
      <c r="AE10" s="104"/>
      <c r="AF10" s="105"/>
      <c r="AG10" s="103"/>
      <c r="AH10" s="103"/>
      <c r="AI10" s="105"/>
      <c r="AJ10" s="103"/>
    </row>
    <row r="11" spans="1:36" x14ac:dyDescent="0.25">
      <c r="A11" s="31" t="s">
        <v>7</v>
      </c>
      <c r="B11" s="2"/>
      <c r="C11" s="102"/>
      <c r="D11" s="102"/>
      <c r="E11" s="102"/>
      <c r="F11" s="103"/>
      <c r="G11" s="103"/>
      <c r="H11" s="2"/>
      <c r="I11" s="102"/>
      <c r="J11" s="102"/>
      <c r="K11" s="102"/>
      <c r="L11" s="103"/>
      <c r="M11" s="103"/>
      <c r="N11" s="42"/>
      <c r="O11" s="103"/>
      <c r="P11" s="103"/>
      <c r="Q11" s="103"/>
      <c r="R11" s="103"/>
      <c r="S11" s="103"/>
      <c r="T11" s="103"/>
      <c r="U11" s="103"/>
      <c r="V11" s="2"/>
      <c r="W11" s="102"/>
      <c r="X11" s="102"/>
      <c r="Y11" s="102"/>
      <c r="Z11" s="103"/>
      <c r="AA11" s="103"/>
      <c r="AB11" s="2"/>
      <c r="AC11" s="102"/>
      <c r="AD11" s="102"/>
      <c r="AE11" s="104"/>
      <c r="AF11" s="105"/>
      <c r="AG11" s="103"/>
      <c r="AH11" s="103"/>
      <c r="AI11" s="105"/>
      <c r="AJ11" s="103"/>
    </row>
    <row r="12" spans="1:36" x14ac:dyDescent="0.25">
      <c r="A12" s="31" t="s">
        <v>44</v>
      </c>
      <c r="B12" s="2"/>
      <c r="C12" s="33">
        <v>126</v>
      </c>
      <c r="D12" s="33">
        <v>126</v>
      </c>
      <c r="E12" s="33">
        <v>118</v>
      </c>
      <c r="F12">
        <v>108</v>
      </c>
      <c r="G12">
        <v>106</v>
      </c>
      <c r="H12" s="2"/>
      <c r="I12" s="102"/>
      <c r="J12" s="102"/>
      <c r="K12" s="102"/>
      <c r="L12" s="103"/>
      <c r="M12" s="103"/>
      <c r="N12" s="42"/>
      <c r="O12" s="103"/>
      <c r="P12" s="103"/>
      <c r="Q12" s="103"/>
      <c r="R12" s="103"/>
      <c r="S12" s="103"/>
      <c r="T12" s="103"/>
      <c r="U12" s="103"/>
      <c r="V12" s="2"/>
      <c r="W12" s="102"/>
      <c r="X12" s="102"/>
      <c r="Y12" s="102"/>
      <c r="Z12" s="103"/>
      <c r="AA12" s="103"/>
      <c r="AB12" s="2"/>
      <c r="AC12" s="102"/>
      <c r="AD12" s="102"/>
      <c r="AE12" s="104"/>
      <c r="AF12" s="105"/>
      <c r="AG12" s="103"/>
      <c r="AH12" s="103"/>
      <c r="AI12" s="105"/>
      <c r="AJ12" s="103"/>
    </row>
    <row r="13" spans="1:36" x14ac:dyDescent="0.25">
      <c r="A13" s="31" t="s">
        <v>9</v>
      </c>
      <c r="B13" s="2"/>
      <c r="C13" s="102"/>
      <c r="D13" s="102"/>
      <c r="E13" s="102"/>
      <c r="F13" s="103"/>
      <c r="G13" s="103"/>
      <c r="H13" s="2"/>
      <c r="I13">
        <v>28</v>
      </c>
      <c r="J13">
        <v>28</v>
      </c>
      <c r="K13">
        <v>28</v>
      </c>
      <c r="L13">
        <v>24</v>
      </c>
      <c r="M13">
        <v>17</v>
      </c>
      <c r="N13" s="42"/>
      <c r="O13" s="103"/>
      <c r="P13" s="103"/>
      <c r="Q13" s="103"/>
      <c r="R13" s="103"/>
      <c r="S13" s="103"/>
      <c r="T13" s="103"/>
      <c r="U13" s="103"/>
      <c r="V13" s="2"/>
      <c r="W13" s="102"/>
      <c r="X13" s="102"/>
      <c r="Y13" s="102"/>
      <c r="Z13" s="103"/>
      <c r="AA13" s="103"/>
      <c r="AB13" s="2"/>
      <c r="AC13" s="102"/>
      <c r="AD13" s="102"/>
      <c r="AE13" s="104"/>
      <c r="AF13" s="105"/>
      <c r="AG13" s="103"/>
      <c r="AH13" s="103"/>
      <c r="AI13" s="105"/>
      <c r="AJ13" s="103"/>
    </row>
    <row r="14" spans="1:36" x14ac:dyDescent="0.25">
      <c r="A14" s="31" t="s">
        <v>10</v>
      </c>
      <c r="B14" s="2"/>
      <c r="C14" s="102"/>
      <c r="D14" s="102"/>
      <c r="E14" s="102"/>
      <c r="F14" s="103"/>
      <c r="G14" s="103"/>
      <c r="H14" s="2"/>
      <c r="I14" s="102"/>
      <c r="J14" s="102"/>
      <c r="K14" s="102"/>
      <c r="L14" s="103"/>
      <c r="M14" s="103"/>
      <c r="N14" s="42"/>
      <c r="O14">
        <v>116</v>
      </c>
      <c r="P14">
        <v>116</v>
      </c>
      <c r="Q14">
        <v>115</v>
      </c>
      <c r="R14">
        <v>105</v>
      </c>
      <c r="S14">
        <v>73</v>
      </c>
      <c r="T14">
        <v>79</v>
      </c>
      <c r="U14">
        <v>88</v>
      </c>
      <c r="V14" s="2"/>
      <c r="W14" s="102"/>
      <c r="X14" s="102"/>
      <c r="Y14" s="102"/>
      <c r="Z14" s="103"/>
      <c r="AA14" s="103"/>
      <c r="AB14" s="2"/>
      <c r="AC14" s="102"/>
      <c r="AD14" s="102"/>
      <c r="AE14" s="104"/>
      <c r="AF14" s="105"/>
      <c r="AG14" s="103"/>
      <c r="AH14" s="103"/>
      <c r="AI14" s="105"/>
      <c r="AJ14" s="103"/>
    </row>
    <row r="15" spans="1:36" x14ac:dyDescent="0.25">
      <c r="A15" s="31" t="s">
        <v>11</v>
      </c>
      <c r="B15" s="2"/>
      <c r="C15" s="102"/>
      <c r="D15" s="102"/>
      <c r="E15" s="102"/>
      <c r="F15" s="103"/>
      <c r="G15" s="103"/>
      <c r="H15" s="2"/>
      <c r="I15" s="102"/>
      <c r="J15" s="102"/>
      <c r="K15" s="102"/>
      <c r="L15" s="103"/>
      <c r="M15" s="103"/>
      <c r="N15" s="42"/>
      <c r="O15" s="103"/>
      <c r="P15" s="103"/>
      <c r="Q15" s="103"/>
      <c r="R15" s="103"/>
      <c r="S15" s="103"/>
      <c r="T15" s="103"/>
      <c r="U15" s="103"/>
      <c r="V15" s="2"/>
      <c r="W15" s="33">
        <v>36</v>
      </c>
      <c r="X15" s="33">
        <v>38</v>
      </c>
      <c r="Y15" s="33">
        <v>37</v>
      </c>
      <c r="Z15">
        <v>32</v>
      </c>
      <c r="AA15">
        <v>32</v>
      </c>
      <c r="AB15" s="2"/>
      <c r="AC15" s="102"/>
      <c r="AD15" s="102"/>
      <c r="AE15" s="104"/>
      <c r="AF15" s="105"/>
      <c r="AG15" s="103"/>
      <c r="AH15" s="103"/>
      <c r="AI15" s="105"/>
      <c r="AJ15" s="103"/>
    </row>
    <row r="16" spans="1:36" x14ac:dyDescent="0.25">
      <c r="A16" s="31" t="s">
        <v>12</v>
      </c>
      <c r="B16" s="2"/>
      <c r="C16" s="102"/>
      <c r="D16" s="102"/>
      <c r="E16" s="102"/>
      <c r="F16" s="103"/>
      <c r="G16" s="103"/>
      <c r="H16" s="2"/>
      <c r="I16" s="102"/>
      <c r="J16" s="102"/>
      <c r="K16" s="102"/>
      <c r="L16" s="103"/>
      <c r="M16" s="103"/>
      <c r="N16" s="42"/>
      <c r="O16" s="103"/>
      <c r="P16" s="103"/>
      <c r="Q16" s="103"/>
      <c r="R16" s="103"/>
      <c r="S16" s="103"/>
      <c r="T16" s="103"/>
      <c r="U16" s="103"/>
      <c r="V16" s="2"/>
      <c r="W16" s="102"/>
      <c r="X16" s="102"/>
      <c r="Y16" s="102"/>
      <c r="Z16" s="103"/>
      <c r="AA16" s="103"/>
      <c r="AB16" s="2"/>
      <c r="AC16" s="33">
        <v>371</v>
      </c>
      <c r="AD16" s="33">
        <v>381</v>
      </c>
      <c r="AE16" s="31">
        <v>174</v>
      </c>
      <c r="AF16" s="67">
        <v>233</v>
      </c>
      <c r="AG16">
        <v>307</v>
      </c>
      <c r="AH16">
        <v>107</v>
      </c>
      <c r="AI16" s="67">
        <v>275</v>
      </c>
      <c r="AJ16" s="2"/>
    </row>
    <row r="17" spans="1:36" x14ac:dyDescent="0.25">
      <c r="A17" s="31" t="s">
        <v>27</v>
      </c>
      <c r="B17" s="2"/>
      <c r="C17" s="102"/>
      <c r="D17" s="102"/>
      <c r="E17" s="102"/>
      <c r="F17" s="103"/>
      <c r="G17" s="103"/>
      <c r="H17" s="2"/>
      <c r="I17" s="102"/>
      <c r="J17" s="102"/>
      <c r="K17" s="102"/>
      <c r="L17" s="103"/>
      <c r="M17" s="103"/>
      <c r="N17" s="42"/>
      <c r="O17" s="103"/>
      <c r="P17" s="103"/>
      <c r="Q17" s="103"/>
      <c r="R17" s="103"/>
      <c r="S17" s="103"/>
      <c r="T17" s="103"/>
      <c r="U17" s="103"/>
      <c r="V17" s="2"/>
      <c r="W17" s="102"/>
      <c r="X17" s="102"/>
      <c r="Y17" s="102"/>
      <c r="Z17" s="103"/>
      <c r="AA17" s="103"/>
      <c r="AB17" s="2"/>
      <c r="AC17" s="103"/>
      <c r="AD17" s="102"/>
      <c r="AE17" s="104"/>
      <c r="AF17" s="105"/>
      <c r="AG17" s="103"/>
      <c r="AH17" s="103"/>
      <c r="AI17" s="105"/>
      <c r="AJ17" s="2"/>
    </row>
    <row r="18" spans="1:36" x14ac:dyDescent="0.25">
      <c r="A18" s="31" t="s">
        <v>14</v>
      </c>
      <c r="B18" s="2"/>
      <c r="C18" s="102"/>
      <c r="D18" s="102"/>
      <c r="E18" s="102"/>
      <c r="F18" s="103"/>
      <c r="G18" s="103"/>
      <c r="H18" s="2"/>
      <c r="I18" s="102"/>
      <c r="J18" s="102"/>
      <c r="K18" s="102"/>
      <c r="L18" s="103"/>
      <c r="M18" s="103"/>
      <c r="N18" s="42"/>
      <c r="O18" s="103"/>
      <c r="P18" s="103"/>
      <c r="Q18" s="103"/>
      <c r="R18" s="103"/>
      <c r="S18" s="103"/>
      <c r="T18" s="103"/>
      <c r="U18" s="103"/>
      <c r="V18" s="2"/>
      <c r="W18" s="102"/>
      <c r="X18" s="102"/>
      <c r="Y18" s="102"/>
      <c r="Z18" s="103"/>
      <c r="AA18" s="103"/>
      <c r="AB18" s="2"/>
      <c r="AC18" s="102"/>
      <c r="AD18" s="102"/>
      <c r="AE18" s="104"/>
      <c r="AF18" s="105"/>
      <c r="AG18" s="103"/>
      <c r="AH18" s="103"/>
      <c r="AI18" s="105"/>
      <c r="AJ18" s="2"/>
    </row>
    <row r="19" spans="1:36" x14ac:dyDescent="0.25">
      <c r="A19" s="31" t="s">
        <v>15</v>
      </c>
      <c r="B19" s="2"/>
      <c r="C19" s="102"/>
      <c r="D19" s="102"/>
      <c r="E19" s="102"/>
      <c r="F19" s="103"/>
      <c r="G19" s="103"/>
      <c r="H19" s="2"/>
      <c r="I19" s="102"/>
      <c r="J19" s="102"/>
      <c r="K19" s="102"/>
      <c r="L19" s="103"/>
      <c r="M19" s="103"/>
      <c r="N19" s="42"/>
      <c r="O19" s="103"/>
      <c r="P19" s="103"/>
      <c r="Q19" s="103"/>
      <c r="R19" s="103"/>
      <c r="S19" s="103"/>
      <c r="T19" s="103"/>
      <c r="U19" s="103"/>
      <c r="V19" s="2"/>
      <c r="W19" s="102"/>
      <c r="X19" s="102"/>
      <c r="Y19" s="102"/>
      <c r="Z19" s="103"/>
      <c r="AA19" s="103"/>
      <c r="AB19" s="2"/>
      <c r="AC19" s="102"/>
      <c r="AD19" s="102"/>
      <c r="AE19" s="104"/>
      <c r="AF19" s="105"/>
      <c r="AG19" s="103"/>
      <c r="AH19" s="103"/>
      <c r="AI19" s="105"/>
      <c r="AJ19" s="2"/>
    </row>
    <row r="20" spans="1:36" x14ac:dyDescent="0.25">
      <c r="A20" s="31" t="s">
        <v>16</v>
      </c>
      <c r="B20" s="2"/>
      <c r="C20" s="102"/>
      <c r="D20" s="102"/>
      <c r="E20" s="102"/>
      <c r="F20" s="103"/>
      <c r="G20" s="103"/>
      <c r="H20" s="2"/>
      <c r="I20" s="102"/>
      <c r="J20" s="102"/>
      <c r="K20" s="102"/>
      <c r="L20" s="103"/>
      <c r="M20" s="103"/>
      <c r="N20" s="42"/>
      <c r="O20" s="103"/>
      <c r="P20" s="103"/>
      <c r="Q20" s="103"/>
      <c r="R20" s="103"/>
      <c r="S20" s="103"/>
      <c r="T20" s="103"/>
      <c r="U20" s="103"/>
      <c r="V20" s="2"/>
      <c r="W20" s="102"/>
      <c r="X20" s="102"/>
      <c r="Y20" s="102"/>
      <c r="Z20" s="103"/>
      <c r="AA20" s="103"/>
      <c r="AB20" s="2"/>
      <c r="AC20" s="102"/>
      <c r="AD20" s="102"/>
      <c r="AE20" s="104"/>
      <c r="AF20" s="105"/>
      <c r="AG20" s="103"/>
      <c r="AH20" s="103"/>
      <c r="AI20" s="105"/>
      <c r="AJ20" s="2"/>
    </row>
    <row r="21" spans="1:36" x14ac:dyDescent="0.25">
      <c r="A21" s="31" t="s">
        <v>17</v>
      </c>
      <c r="B21" s="2"/>
      <c r="C21" s="102"/>
      <c r="D21" s="102"/>
      <c r="E21" s="102"/>
      <c r="F21" s="103"/>
      <c r="G21" s="103"/>
      <c r="H21" s="2"/>
      <c r="I21" s="102"/>
      <c r="J21" s="102"/>
      <c r="K21" s="102"/>
      <c r="L21" s="103"/>
      <c r="M21" s="103"/>
      <c r="N21" s="42"/>
      <c r="O21" s="103"/>
      <c r="P21" s="103"/>
      <c r="Q21" s="103"/>
      <c r="R21" s="103"/>
      <c r="S21" s="103"/>
      <c r="T21" s="103"/>
      <c r="U21" s="103"/>
      <c r="V21" s="2"/>
      <c r="W21" s="102"/>
      <c r="X21" s="102"/>
      <c r="Y21" s="102"/>
      <c r="Z21" s="103"/>
      <c r="AA21" s="103"/>
      <c r="AB21" s="2"/>
      <c r="AC21" s="102"/>
      <c r="AD21" s="102"/>
      <c r="AE21" s="104"/>
      <c r="AF21" s="105"/>
      <c r="AG21" s="103"/>
      <c r="AH21" s="103"/>
      <c r="AI21" s="105"/>
      <c r="AJ21" s="2"/>
    </row>
    <row r="22" spans="1:36" ht="14.45" customHeight="1" x14ac:dyDescent="0.25">
      <c r="A22" s="21" t="s">
        <v>43</v>
      </c>
      <c r="B22" s="2"/>
      <c r="C22" s="102"/>
      <c r="D22" s="102"/>
      <c r="E22" s="102"/>
      <c r="F22" s="103"/>
      <c r="G22" s="103"/>
      <c r="H22" s="2"/>
      <c r="I22" s="102"/>
      <c r="J22" s="102"/>
      <c r="K22" s="102"/>
      <c r="L22" s="103"/>
      <c r="M22" s="103"/>
      <c r="N22" s="42"/>
      <c r="O22" s="103"/>
      <c r="P22" s="103"/>
      <c r="Q22" s="103"/>
      <c r="R22" s="103"/>
      <c r="S22" s="103"/>
      <c r="T22" s="103"/>
      <c r="U22" s="103"/>
      <c r="V22" s="2"/>
      <c r="W22" s="102"/>
      <c r="X22" s="102"/>
      <c r="Y22" s="102"/>
      <c r="Z22" s="103"/>
      <c r="AA22" s="103"/>
      <c r="AB22" s="2"/>
      <c r="AC22" s="102"/>
      <c r="AD22" s="102"/>
      <c r="AE22" s="104"/>
      <c r="AF22" s="105"/>
      <c r="AG22" s="103"/>
      <c r="AH22" s="103"/>
      <c r="AI22" s="105"/>
      <c r="AJ22" s="2"/>
    </row>
    <row r="23" spans="1:36" x14ac:dyDescent="0.25">
      <c r="A23" s="31"/>
      <c r="B23" s="2"/>
      <c r="C23" s="33"/>
      <c r="D23" s="33"/>
      <c r="E23" s="33"/>
      <c r="H23" s="2"/>
      <c r="I23" s="33"/>
      <c r="J23" s="33"/>
      <c r="K23" s="33"/>
      <c r="N23" s="42"/>
      <c r="V23" s="2"/>
      <c r="W23" s="33"/>
      <c r="X23" s="33"/>
      <c r="Y23" s="33"/>
      <c r="AB23" s="2"/>
      <c r="AC23" s="33"/>
      <c r="AD23" s="33"/>
      <c r="AE23" s="31"/>
      <c r="AF23" s="67"/>
      <c r="AI23" s="67"/>
      <c r="AJ23" s="2"/>
    </row>
    <row r="24" spans="1:36" x14ac:dyDescent="0.25">
      <c r="A24" s="31" t="s">
        <v>19</v>
      </c>
      <c r="B24" s="2"/>
      <c r="C24" s="102"/>
      <c r="D24" s="102"/>
      <c r="E24" s="102"/>
      <c r="F24" s="103"/>
      <c r="G24" s="103"/>
      <c r="H24" s="2"/>
      <c r="I24" s="102"/>
      <c r="J24" s="102"/>
      <c r="K24" s="102"/>
      <c r="L24" s="103"/>
      <c r="M24" s="103"/>
      <c r="N24" s="42"/>
      <c r="O24" s="103"/>
      <c r="P24" s="103"/>
      <c r="Q24" s="103"/>
      <c r="R24" s="103"/>
      <c r="S24" s="103"/>
      <c r="T24" s="103"/>
      <c r="U24" s="103"/>
      <c r="V24" s="2"/>
      <c r="W24" s="102"/>
      <c r="X24" s="102"/>
      <c r="Y24" s="102"/>
      <c r="Z24" s="103"/>
      <c r="AA24" s="103"/>
      <c r="AB24" s="2"/>
      <c r="AC24" s="102"/>
      <c r="AD24" s="102"/>
      <c r="AE24" s="104"/>
      <c r="AF24" s="105"/>
      <c r="AG24" s="103"/>
      <c r="AH24" s="103" t="s">
        <v>50</v>
      </c>
      <c r="AI24" s="105"/>
      <c r="AJ24" s="2"/>
    </row>
    <row r="25" spans="1:36" x14ac:dyDescent="0.25">
      <c r="A25" s="31" t="s">
        <v>20</v>
      </c>
      <c r="B25" s="2"/>
      <c r="C25" s="102"/>
      <c r="D25" s="102"/>
      <c r="E25" s="102"/>
      <c r="F25" s="103"/>
      <c r="G25" s="103"/>
      <c r="H25" s="2"/>
      <c r="I25" s="102"/>
      <c r="J25" s="102"/>
      <c r="K25" s="102"/>
      <c r="L25" s="103"/>
      <c r="M25" s="103"/>
      <c r="N25" s="42"/>
      <c r="O25" s="103"/>
      <c r="P25" s="103"/>
      <c r="Q25" s="103"/>
      <c r="R25" s="103"/>
      <c r="S25" s="103"/>
      <c r="T25" s="103"/>
      <c r="U25" s="103"/>
      <c r="V25" s="2"/>
      <c r="W25" s="102"/>
      <c r="X25" s="102"/>
      <c r="Y25" s="102"/>
      <c r="Z25" s="103"/>
      <c r="AA25" s="103"/>
      <c r="AB25" s="2"/>
      <c r="AC25" s="102"/>
      <c r="AD25" s="102"/>
      <c r="AE25" s="104"/>
      <c r="AF25" s="105"/>
      <c r="AG25" s="103"/>
      <c r="AH25" s="103"/>
      <c r="AI25" s="105"/>
      <c r="AJ25" s="2"/>
    </row>
    <row r="26" spans="1:36" x14ac:dyDescent="0.25">
      <c r="A26" s="31" t="s">
        <v>193</v>
      </c>
      <c r="B26" s="2"/>
      <c r="C26" s="33">
        <v>2</v>
      </c>
      <c r="D26" s="33">
        <v>0</v>
      </c>
      <c r="E26" s="33">
        <v>1</v>
      </c>
      <c r="F26">
        <v>1</v>
      </c>
      <c r="G26">
        <v>2</v>
      </c>
      <c r="H26" s="2"/>
      <c r="I26" s="33">
        <v>0</v>
      </c>
      <c r="J26" s="33">
        <v>0</v>
      </c>
      <c r="K26" s="33">
        <v>0</v>
      </c>
      <c r="L26">
        <v>0</v>
      </c>
      <c r="M26">
        <v>0</v>
      </c>
      <c r="N26" s="42"/>
      <c r="O26">
        <v>11</v>
      </c>
      <c r="P26">
        <v>10</v>
      </c>
      <c r="Q26">
        <v>8</v>
      </c>
      <c r="R26">
        <v>11</v>
      </c>
      <c r="S26">
        <v>9</v>
      </c>
      <c r="T26">
        <v>8</v>
      </c>
      <c r="U26">
        <v>9</v>
      </c>
      <c r="V26" s="2"/>
      <c r="W26" s="33">
        <v>0</v>
      </c>
      <c r="X26" s="33">
        <v>0</v>
      </c>
      <c r="Y26" s="33">
        <v>0</v>
      </c>
      <c r="Z26">
        <v>0</v>
      </c>
      <c r="AA26">
        <v>0</v>
      </c>
      <c r="AB26" s="2"/>
      <c r="AC26" s="33">
        <v>15</v>
      </c>
      <c r="AD26" s="33">
        <v>19</v>
      </c>
      <c r="AE26" s="31">
        <v>11</v>
      </c>
      <c r="AF26" s="67">
        <v>6</v>
      </c>
      <c r="AG26">
        <v>10</v>
      </c>
      <c r="AH26">
        <v>5</v>
      </c>
      <c r="AI26" s="67">
        <v>14</v>
      </c>
      <c r="AJ26" s="2"/>
    </row>
    <row r="27" spans="1:36" x14ac:dyDescent="0.25">
      <c r="A27" s="34" t="s">
        <v>26</v>
      </c>
      <c r="B27" s="19">
        <f t="shared" ref="B27" si="0">SUM(B8:B25)</f>
        <v>0</v>
      </c>
      <c r="C27" s="12">
        <f>SUM(C12:C26)</f>
        <v>128</v>
      </c>
      <c r="D27" s="12">
        <f>SUM(D12:D26)</f>
        <v>126</v>
      </c>
      <c r="E27" s="12">
        <f>SUM(E12:E26)</f>
        <v>119</v>
      </c>
      <c r="F27" s="17">
        <f>SUM(F12:F26)</f>
        <v>109</v>
      </c>
      <c r="G27" s="9">
        <f>SUM(G12:G26)</f>
        <v>108</v>
      </c>
      <c r="H27" s="20"/>
      <c r="I27" s="12">
        <f>SUM(I13:I26)</f>
        <v>28</v>
      </c>
      <c r="J27" s="12">
        <f>SUM(J13:J26)</f>
        <v>28</v>
      </c>
      <c r="K27" s="12">
        <f>SUM(K13:K26)</f>
        <v>28</v>
      </c>
      <c r="L27" s="9">
        <f>SUM(L13:L26)</f>
        <v>24</v>
      </c>
      <c r="M27" s="9">
        <f>SUM(M13:M26)</f>
        <v>17</v>
      </c>
      <c r="N27" s="20"/>
      <c r="O27" s="9">
        <f t="shared" ref="O27:U27" si="1">SUM(O14:O26)</f>
        <v>127</v>
      </c>
      <c r="P27" s="9">
        <f t="shared" si="1"/>
        <v>126</v>
      </c>
      <c r="Q27" s="9">
        <f t="shared" si="1"/>
        <v>123</v>
      </c>
      <c r="R27" s="9">
        <f t="shared" si="1"/>
        <v>116</v>
      </c>
      <c r="S27" s="9">
        <f t="shared" si="1"/>
        <v>82</v>
      </c>
      <c r="T27" s="9">
        <f t="shared" si="1"/>
        <v>87</v>
      </c>
      <c r="U27" s="9">
        <f t="shared" si="1"/>
        <v>97</v>
      </c>
      <c r="V27" s="20"/>
      <c r="W27" s="12">
        <f>SUM(W15:W26)</f>
        <v>36</v>
      </c>
      <c r="X27" s="12">
        <f>SUM(X15:X26)</f>
        <v>38</v>
      </c>
      <c r="Y27" s="12">
        <f>SUM(Y15:Y26)</f>
        <v>37</v>
      </c>
      <c r="Z27" s="9">
        <f>SUM(Z15:Z26)</f>
        <v>32</v>
      </c>
      <c r="AA27" s="9">
        <f>SUM(AA15:AA26)</f>
        <v>32</v>
      </c>
      <c r="AB27" s="19">
        <f t="shared" ref="AB27" si="2">SUM(AB8:AB25)</f>
        <v>0</v>
      </c>
      <c r="AC27" s="12">
        <f t="shared" ref="AC27:AI27" si="3">SUM(AC16:AC26)</f>
        <v>386</v>
      </c>
      <c r="AD27" s="12">
        <f t="shared" si="3"/>
        <v>400</v>
      </c>
      <c r="AE27" s="17">
        <f t="shared" si="3"/>
        <v>185</v>
      </c>
      <c r="AF27" s="10">
        <f t="shared" si="3"/>
        <v>239</v>
      </c>
      <c r="AG27" s="9">
        <f t="shared" si="3"/>
        <v>317</v>
      </c>
      <c r="AH27" s="9">
        <f t="shared" si="3"/>
        <v>112</v>
      </c>
      <c r="AI27" s="10">
        <f t="shared" si="3"/>
        <v>289</v>
      </c>
      <c r="AJ27" s="2"/>
    </row>
  </sheetData>
  <mergeCells count="16">
    <mergeCell ref="B5:U5"/>
    <mergeCell ref="A1:A6"/>
    <mergeCell ref="I3:M3"/>
    <mergeCell ref="R4:S4"/>
    <mergeCell ref="T4:U4"/>
    <mergeCell ref="O3:U3"/>
    <mergeCell ref="L4:M4"/>
    <mergeCell ref="F4:G4"/>
    <mergeCell ref="C3:G3"/>
    <mergeCell ref="AC3:AI3"/>
    <mergeCell ref="AE4:AF4"/>
    <mergeCell ref="AG4:AI4"/>
    <mergeCell ref="B1:AJ1"/>
    <mergeCell ref="B2:AJ2"/>
    <mergeCell ref="W3:AA3"/>
    <mergeCell ref="Z4:AA4"/>
  </mergeCells>
  <printOptions horizontalCentered="1" gridLines="1"/>
  <pageMargins left="0" right="0" top="1.5" bottom="0.5" header="0.3" footer="0.3"/>
  <pageSetup paperSize="5" orientation="landscape" r:id="rId1"/>
  <headerFooter>
    <oddHeader>&amp;CPrimary Election
Tuesday, August 6, 2024
Missaukee County, Michigan
Official Results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75636-9EC5-4659-9718-879735E7EE2E}">
  <dimension ref="A1:AL29"/>
  <sheetViews>
    <sheetView view="pageLayout" zoomScaleNormal="100" workbookViewId="0">
      <selection activeCell="AD27" sqref="AD27"/>
    </sheetView>
  </sheetViews>
  <sheetFormatPr defaultRowHeight="15" x14ac:dyDescent="0.25"/>
  <cols>
    <col min="1" max="1" width="9.5703125" customWidth="1"/>
    <col min="2" max="2" width="0.28515625" customWidth="1"/>
    <col min="3" max="3" width="6" customWidth="1"/>
    <col min="4" max="4" width="5.7109375" customWidth="1"/>
    <col min="5" max="5" width="6" customWidth="1"/>
    <col min="6" max="6" width="0.28515625" customWidth="1"/>
    <col min="7" max="10" width="6" customWidth="1"/>
    <col min="11" max="11" width="5.140625" customWidth="1"/>
    <col min="12" max="12" width="5" customWidth="1"/>
    <col min="13" max="13" width="0.28515625" customWidth="1"/>
    <col min="14" max="14" width="0.42578125" hidden="1" customWidth="1"/>
    <col min="15" max="17" width="6" customWidth="1"/>
    <col min="18" max="19" width="5.28515625" customWidth="1"/>
    <col min="20" max="20" width="0.28515625" customWidth="1"/>
    <col min="21" max="22" width="6" customWidth="1"/>
    <col min="23" max="24" width="5.28515625" customWidth="1"/>
    <col min="25" max="25" width="0.28515625" customWidth="1"/>
    <col min="26" max="26" width="6.140625" customWidth="1"/>
    <col min="27" max="28" width="6" customWidth="1"/>
    <col min="29" max="30" width="5.5703125" customWidth="1"/>
    <col min="31" max="31" width="0.28515625" customWidth="1"/>
    <col min="32" max="32" width="5.7109375" customWidth="1"/>
    <col min="33" max="34" width="6" customWidth="1"/>
    <col min="35" max="36" width="5.5703125" customWidth="1"/>
    <col min="37" max="38" width="0.28515625" customWidth="1"/>
  </cols>
  <sheetData>
    <row r="1" spans="1:38" x14ac:dyDescent="0.25">
      <c r="A1" s="145" t="s">
        <v>3</v>
      </c>
      <c r="B1" s="116" t="s">
        <v>47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8"/>
      <c r="AL1" s="39"/>
    </row>
    <row r="2" spans="1:38" x14ac:dyDescent="0.25">
      <c r="A2" s="146"/>
      <c r="B2" s="133" t="s">
        <v>45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5"/>
      <c r="AL2" s="46"/>
    </row>
    <row r="3" spans="1:38" x14ac:dyDescent="0.25">
      <c r="A3" s="146"/>
      <c r="B3" s="2"/>
      <c r="C3" s="152" t="s">
        <v>13</v>
      </c>
      <c r="D3" s="153"/>
      <c r="E3" s="153"/>
      <c r="F3" s="42"/>
      <c r="G3" s="125" t="s">
        <v>14</v>
      </c>
      <c r="H3" s="126"/>
      <c r="I3" s="126"/>
      <c r="J3" s="126"/>
      <c r="K3" s="126"/>
      <c r="L3" s="126"/>
      <c r="M3" s="2"/>
      <c r="N3" s="42"/>
      <c r="O3" s="125" t="s">
        <v>15</v>
      </c>
      <c r="P3" s="126"/>
      <c r="Q3" s="126"/>
      <c r="R3" s="126"/>
      <c r="S3" s="127"/>
      <c r="U3" s="142" t="s">
        <v>16</v>
      </c>
      <c r="V3" s="143"/>
      <c r="W3" s="143"/>
      <c r="X3" s="144"/>
      <c r="Y3" s="2"/>
      <c r="Z3" s="125" t="s">
        <v>17</v>
      </c>
      <c r="AA3" s="126"/>
      <c r="AB3" s="126"/>
      <c r="AC3" s="126"/>
      <c r="AD3" s="127"/>
      <c r="AE3" s="2"/>
      <c r="AF3" s="152" t="s">
        <v>18</v>
      </c>
      <c r="AG3" s="153"/>
      <c r="AH3" s="153"/>
      <c r="AI3" s="153"/>
      <c r="AJ3" s="153"/>
      <c r="AK3" s="42"/>
      <c r="AL3" s="42"/>
    </row>
    <row r="4" spans="1:38" ht="18.600000000000001" customHeight="1" x14ac:dyDescent="0.25">
      <c r="A4" s="146"/>
      <c r="B4" s="2"/>
      <c r="C4" s="13" t="s">
        <v>61</v>
      </c>
      <c r="D4" s="13" t="s">
        <v>62</v>
      </c>
      <c r="E4" s="59" t="s">
        <v>161</v>
      </c>
      <c r="F4" s="42"/>
      <c r="G4" s="156" t="s">
        <v>61</v>
      </c>
      <c r="H4" s="158"/>
      <c r="I4" s="4" t="s">
        <v>62</v>
      </c>
      <c r="J4" s="4" t="s">
        <v>63</v>
      </c>
      <c r="K4" s="164" t="s">
        <v>64</v>
      </c>
      <c r="L4" s="165"/>
      <c r="M4" s="2"/>
      <c r="N4" s="42"/>
      <c r="O4" s="16" t="s">
        <v>61</v>
      </c>
      <c r="P4" s="16" t="s">
        <v>62</v>
      </c>
      <c r="Q4" s="16" t="s">
        <v>63</v>
      </c>
      <c r="R4" s="142" t="s">
        <v>64</v>
      </c>
      <c r="S4" s="143"/>
      <c r="T4" s="69"/>
      <c r="U4" s="68" t="s">
        <v>61</v>
      </c>
      <c r="V4" s="4" t="s">
        <v>63</v>
      </c>
      <c r="W4" s="164" t="s">
        <v>64</v>
      </c>
      <c r="X4" s="165"/>
      <c r="Y4" s="2"/>
      <c r="Z4" s="16" t="s">
        <v>106</v>
      </c>
      <c r="AA4" s="4" t="s">
        <v>62</v>
      </c>
      <c r="AB4" s="4" t="s">
        <v>63</v>
      </c>
      <c r="AC4" s="142" t="s">
        <v>64</v>
      </c>
      <c r="AD4" s="143"/>
      <c r="AE4" s="2"/>
      <c r="AF4" s="13" t="s">
        <v>61</v>
      </c>
      <c r="AG4" s="13" t="s">
        <v>62</v>
      </c>
      <c r="AH4" s="13" t="s">
        <v>63</v>
      </c>
      <c r="AI4" s="116" t="s">
        <v>64</v>
      </c>
      <c r="AJ4" s="117"/>
      <c r="AK4" s="2"/>
      <c r="AL4" s="47"/>
    </row>
    <row r="5" spans="1:38" ht="15.75" thickBot="1" x14ac:dyDescent="0.3">
      <c r="A5" s="146"/>
      <c r="B5" s="3"/>
      <c r="C5" s="159" t="s">
        <v>21</v>
      </c>
      <c r="D5" s="159"/>
      <c r="E5" s="56" t="s">
        <v>25</v>
      </c>
      <c r="F5" s="45"/>
      <c r="G5" s="159" t="s">
        <v>21</v>
      </c>
      <c r="H5" s="159"/>
      <c r="I5" s="159"/>
      <c r="J5" s="159"/>
      <c r="K5" s="159"/>
      <c r="L5" s="159"/>
      <c r="M5" s="159"/>
      <c r="N5" s="42"/>
      <c r="O5" s="131" t="s">
        <v>21</v>
      </c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32"/>
      <c r="AH5" s="56" t="s">
        <v>22</v>
      </c>
      <c r="AI5" s="45"/>
      <c r="AJ5" s="41" t="s">
        <v>24</v>
      </c>
      <c r="AK5" s="45"/>
      <c r="AL5" s="47"/>
    </row>
    <row r="6" spans="1:38" ht="60.75" customHeight="1" x14ac:dyDescent="0.25">
      <c r="A6" s="125"/>
      <c r="B6" s="30"/>
      <c r="C6" s="88" t="s">
        <v>158</v>
      </c>
      <c r="D6" s="82" t="s">
        <v>127</v>
      </c>
      <c r="E6" s="82" t="s">
        <v>95</v>
      </c>
      <c r="F6" s="93"/>
      <c r="G6" s="97" t="s">
        <v>159</v>
      </c>
      <c r="H6" s="86" t="s">
        <v>160</v>
      </c>
      <c r="I6" s="82" t="s">
        <v>96</v>
      </c>
      <c r="J6" s="82" t="s">
        <v>97</v>
      </c>
      <c r="K6" s="82" t="s">
        <v>98</v>
      </c>
      <c r="L6" s="82" t="s">
        <v>99</v>
      </c>
      <c r="M6" s="85"/>
      <c r="N6" s="93"/>
      <c r="O6" s="98" t="s">
        <v>101</v>
      </c>
      <c r="P6" s="87" t="s">
        <v>51</v>
      </c>
      <c r="Q6" s="89" t="s">
        <v>100</v>
      </c>
      <c r="R6" s="63" t="s">
        <v>162</v>
      </c>
      <c r="S6" s="63" t="s">
        <v>51</v>
      </c>
      <c r="T6" s="96"/>
      <c r="U6" s="82" t="s">
        <v>102</v>
      </c>
      <c r="V6" s="88" t="s">
        <v>103</v>
      </c>
      <c r="W6" s="82" t="s">
        <v>104</v>
      </c>
      <c r="X6" s="82" t="s">
        <v>105</v>
      </c>
      <c r="Y6" s="99"/>
      <c r="Z6" s="88" t="s">
        <v>110</v>
      </c>
      <c r="AA6" s="88" t="s">
        <v>107</v>
      </c>
      <c r="AB6" s="82" t="s">
        <v>108</v>
      </c>
      <c r="AC6" s="82" t="s">
        <v>109</v>
      </c>
      <c r="AD6" s="89" t="s">
        <v>111</v>
      </c>
      <c r="AE6" s="99"/>
      <c r="AF6" s="88" t="s">
        <v>113</v>
      </c>
      <c r="AG6" s="82" t="s">
        <v>112</v>
      </c>
      <c r="AH6" s="82" t="s">
        <v>114</v>
      </c>
      <c r="AI6" s="82" t="s">
        <v>115</v>
      </c>
      <c r="AJ6" s="82" t="s">
        <v>128</v>
      </c>
      <c r="AK6" s="42"/>
      <c r="AL6" s="48"/>
    </row>
    <row r="7" spans="1:38" x14ac:dyDescent="0.25">
      <c r="A7" s="31"/>
      <c r="B7" s="8"/>
      <c r="C7" s="32"/>
      <c r="D7" s="32"/>
      <c r="F7" s="2"/>
      <c r="G7" s="60"/>
      <c r="H7" s="61"/>
      <c r="I7" s="61"/>
      <c r="J7" s="32"/>
      <c r="M7" s="2"/>
      <c r="N7" s="42"/>
      <c r="O7" s="32"/>
      <c r="P7" s="32"/>
      <c r="Q7" s="32"/>
      <c r="T7" s="70"/>
      <c r="U7" s="32"/>
      <c r="V7" s="32"/>
      <c r="Y7" s="2"/>
      <c r="Z7" s="32"/>
      <c r="AA7" s="32"/>
      <c r="AB7" s="32"/>
      <c r="AE7" s="2"/>
      <c r="AF7" s="32"/>
      <c r="AG7" s="32"/>
      <c r="AH7" s="32"/>
      <c r="AK7" s="2"/>
      <c r="AL7" s="42"/>
    </row>
    <row r="8" spans="1:38" x14ac:dyDescent="0.25">
      <c r="A8" s="31" t="s">
        <v>4</v>
      </c>
      <c r="B8" s="8"/>
      <c r="C8" s="102"/>
      <c r="D8" s="102"/>
      <c r="E8" s="103"/>
      <c r="F8" s="2"/>
      <c r="G8" s="104"/>
      <c r="H8" s="105"/>
      <c r="I8" s="105"/>
      <c r="J8" s="102"/>
      <c r="K8" s="103"/>
      <c r="L8" s="103"/>
      <c r="M8" s="2"/>
      <c r="N8" s="42"/>
      <c r="O8" s="102"/>
      <c r="P8" s="102"/>
      <c r="Q8" s="102"/>
      <c r="R8" s="103"/>
      <c r="S8" s="103"/>
      <c r="T8" s="71"/>
      <c r="U8" s="102"/>
      <c r="V8" s="102"/>
      <c r="W8" s="103"/>
      <c r="X8" s="103"/>
      <c r="Y8" s="2"/>
      <c r="Z8" s="102"/>
      <c r="AA8" s="102"/>
      <c r="AB8" s="102"/>
      <c r="AC8" s="103"/>
      <c r="AD8" s="103"/>
      <c r="AE8" s="2"/>
      <c r="AF8" s="102"/>
      <c r="AG8" s="102"/>
      <c r="AH8" s="102"/>
      <c r="AI8" s="103"/>
      <c r="AJ8" s="103"/>
      <c r="AK8" s="103"/>
      <c r="AL8" s="105"/>
    </row>
    <row r="9" spans="1:38" x14ac:dyDescent="0.25">
      <c r="A9" s="31" t="s">
        <v>5</v>
      </c>
      <c r="B9" s="8"/>
      <c r="C9" s="102"/>
      <c r="D9" s="102"/>
      <c r="E9" s="103"/>
      <c r="F9" s="2"/>
      <c r="G9" s="104"/>
      <c r="H9" s="105"/>
      <c r="I9" s="105"/>
      <c r="J9" s="102"/>
      <c r="K9" s="103"/>
      <c r="L9" s="103"/>
      <c r="M9" s="2"/>
      <c r="N9" s="42"/>
      <c r="O9" s="102"/>
      <c r="P9" s="102"/>
      <c r="Q9" s="102"/>
      <c r="R9" s="103"/>
      <c r="S9" s="103"/>
      <c r="T9" s="71"/>
      <c r="U9" s="102"/>
      <c r="V9" s="102"/>
      <c r="W9" s="103"/>
      <c r="X9" s="103"/>
      <c r="Y9" s="2"/>
      <c r="Z9" s="102"/>
      <c r="AA9" s="102"/>
      <c r="AB9" s="102"/>
      <c r="AC9" s="103"/>
      <c r="AD9" s="103"/>
      <c r="AE9" s="2"/>
      <c r="AF9" s="102"/>
      <c r="AG9" s="102"/>
      <c r="AH9" s="102"/>
      <c r="AI9" s="103"/>
      <c r="AJ9" s="103"/>
      <c r="AK9" s="103"/>
      <c r="AL9" s="105"/>
    </row>
    <row r="10" spans="1:38" x14ac:dyDescent="0.25">
      <c r="A10" s="31" t="s">
        <v>6</v>
      </c>
      <c r="B10" s="8"/>
      <c r="C10" s="102"/>
      <c r="D10" s="102"/>
      <c r="E10" s="103"/>
      <c r="F10" s="2"/>
      <c r="G10" s="104"/>
      <c r="H10" s="105"/>
      <c r="I10" s="105"/>
      <c r="J10" s="102"/>
      <c r="K10" s="103"/>
      <c r="L10" s="103"/>
      <c r="M10" s="2"/>
      <c r="N10" s="42"/>
      <c r="O10" s="102"/>
      <c r="P10" s="102"/>
      <c r="Q10" s="102"/>
      <c r="R10" s="103"/>
      <c r="S10" s="103"/>
      <c r="T10" s="71"/>
      <c r="U10" s="102"/>
      <c r="V10" s="102"/>
      <c r="W10" s="103"/>
      <c r="X10" s="103"/>
      <c r="Y10" s="2"/>
      <c r="Z10" s="102"/>
      <c r="AA10" s="102"/>
      <c r="AB10" s="102"/>
      <c r="AC10" s="103"/>
      <c r="AD10" s="103"/>
      <c r="AE10" s="2"/>
      <c r="AF10" s="102"/>
      <c r="AG10" s="102"/>
      <c r="AH10" s="102"/>
      <c r="AI10" s="103"/>
      <c r="AJ10" s="103"/>
      <c r="AK10" s="103"/>
      <c r="AL10" s="105"/>
    </row>
    <row r="11" spans="1:38" x14ac:dyDescent="0.25">
      <c r="A11" s="31" t="s">
        <v>7</v>
      </c>
      <c r="B11" s="8"/>
      <c r="C11" s="102"/>
      <c r="D11" s="102"/>
      <c r="E11" s="103"/>
      <c r="F11" s="2"/>
      <c r="G11" s="104"/>
      <c r="H11" s="105"/>
      <c r="I11" s="105"/>
      <c r="J11" s="102"/>
      <c r="K11" s="103"/>
      <c r="L11" s="103"/>
      <c r="M11" s="2"/>
      <c r="N11" s="42"/>
      <c r="O11" s="102"/>
      <c r="P11" s="102"/>
      <c r="Q11" s="102"/>
      <c r="R11" s="103"/>
      <c r="S11" s="103"/>
      <c r="T11" s="71"/>
      <c r="U11" s="102"/>
      <c r="V11" s="102"/>
      <c r="W11" s="103"/>
      <c r="X11" s="103"/>
      <c r="Y11" s="2"/>
      <c r="Z11" s="102"/>
      <c r="AA11" s="102"/>
      <c r="AB11" s="102"/>
      <c r="AC11" s="103"/>
      <c r="AD11" s="103"/>
      <c r="AE11" s="2"/>
      <c r="AF11" s="102"/>
      <c r="AG11" s="102"/>
      <c r="AH11" s="102"/>
      <c r="AI11" s="103"/>
      <c r="AJ11" s="103"/>
      <c r="AK11" s="103"/>
      <c r="AL11" s="105"/>
    </row>
    <row r="12" spans="1:38" x14ac:dyDescent="0.25">
      <c r="A12" s="31" t="s">
        <v>44</v>
      </c>
      <c r="B12" s="8"/>
      <c r="C12" s="102"/>
      <c r="D12" s="102"/>
      <c r="E12" s="103"/>
      <c r="F12" s="2"/>
      <c r="G12" s="104"/>
      <c r="H12" s="105"/>
      <c r="I12" s="105"/>
      <c r="J12" s="102"/>
      <c r="K12" s="103"/>
      <c r="L12" s="103"/>
      <c r="M12" s="2"/>
      <c r="N12" s="42"/>
      <c r="O12" s="102"/>
      <c r="P12" s="102"/>
      <c r="Q12" s="102"/>
      <c r="R12" s="103"/>
      <c r="S12" s="103"/>
      <c r="T12" s="71"/>
      <c r="U12" s="102"/>
      <c r="V12" s="102"/>
      <c r="W12" s="103"/>
      <c r="X12" s="103"/>
      <c r="Y12" s="2"/>
      <c r="Z12" s="102"/>
      <c r="AA12" s="102"/>
      <c r="AB12" s="102"/>
      <c r="AC12" s="103"/>
      <c r="AD12" s="103"/>
      <c r="AE12" s="2"/>
      <c r="AF12" s="102"/>
      <c r="AG12" s="102"/>
      <c r="AH12" s="102"/>
      <c r="AI12" s="103"/>
      <c r="AJ12" s="103"/>
      <c r="AK12" s="103"/>
      <c r="AL12" s="105"/>
    </row>
    <row r="13" spans="1:38" x14ac:dyDescent="0.25">
      <c r="A13" s="31" t="s">
        <v>9</v>
      </c>
      <c r="B13" s="8"/>
      <c r="C13" s="102"/>
      <c r="D13" s="102"/>
      <c r="E13" s="103"/>
      <c r="F13" s="2"/>
      <c r="G13" s="104"/>
      <c r="H13" s="105"/>
      <c r="I13" s="105"/>
      <c r="J13" s="102"/>
      <c r="K13" s="103"/>
      <c r="L13" s="103"/>
      <c r="M13" s="2"/>
      <c r="N13" s="42"/>
      <c r="O13" s="102"/>
      <c r="P13" s="102"/>
      <c r="Q13" s="102"/>
      <c r="R13" s="103"/>
      <c r="S13" s="103"/>
      <c r="T13" s="71"/>
      <c r="U13" s="102"/>
      <c r="V13" s="102"/>
      <c r="W13" s="103"/>
      <c r="X13" s="103"/>
      <c r="Y13" s="2"/>
      <c r="Z13" s="102"/>
      <c r="AA13" s="102"/>
      <c r="AB13" s="102"/>
      <c r="AC13" s="103"/>
      <c r="AD13" s="103"/>
      <c r="AE13" s="2"/>
      <c r="AF13" s="102"/>
      <c r="AG13" s="102"/>
      <c r="AH13" s="102"/>
      <c r="AI13" s="103"/>
      <c r="AJ13" s="103"/>
      <c r="AK13" s="103"/>
      <c r="AL13" s="105"/>
    </row>
    <row r="14" spans="1:38" x14ac:dyDescent="0.25">
      <c r="A14" s="31" t="s">
        <v>10</v>
      </c>
      <c r="B14" s="8"/>
      <c r="C14" s="102"/>
      <c r="D14" s="102"/>
      <c r="E14" s="103"/>
      <c r="F14" s="2"/>
      <c r="G14" s="104"/>
      <c r="H14" s="105"/>
      <c r="I14" s="105"/>
      <c r="J14" s="102"/>
      <c r="K14" s="103"/>
      <c r="L14" s="103"/>
      <c r="M14" s="2"/>
      <c r="N14" s="42"/>
      <c r="O14" s="102"/>
      <c r="P14" s="102"/>
      <c r="Q14" s="102"/>
      <c r="R14" s="103"/>
      <c r="S14" s="103"/>
      <c r="T14" s="71"/>
      <c r="U14" s="102"/>
      <c r="V14" s="102"/>
      <c r="W14" s="103"/>
      <c r="X14" s="103"/>
      <c r="Y14" s="2"/>
      <c r="Z14" s="102"/>
      <c r="AA14" s="102"/>
      <c r="AB14" s="102"/>
      <c r="AC14" s="103"/>
      <c r="AD14" s="103"/>
      <c r="AE14" s="2"/>
      <c r="AF14" s="102"/>
      <c r="AG14" s="102"/>
      <c r="AH14" s="102"/>
      <c r="AI14" s="103"/>
      <c r="AJ14" s="103"/>
      <c r="AK14" s="103"/>
      <c r="AL14" s="105"/>
    </row>
    <row r="15" spans="1:38" x14ac:dyDescent="0.25">
      <c r="A15" s="31" t="s">
        <v>11</v>
      </c>
      <c r="B15" s="8"/>
      <c r="C15" s="102"/>
      <c r="D15" s="102"/>
      <c r="E15" s="103"/>
      <c r="F15" s="2"/>
      <c r="G15" s="104"/>
      <c r="H15" s="105"/>
      <c r="I15" s="105"/>
      <c r="J15" s="102"/>
      <c r="K15" s="103"/>
      <c r="L15" s="103"/>
      <c r="M15" s="2"/>
      <c r="N15" s="42"/>
      <c r="O15" s="102"/>
      <c r="P15" s="102"/>
      <c r="Q15" s="102"/>
      <c r="R15" s="103"/>
      <c r="S15" s="103"/>
      <c r="T15" s="71"/>
      <c r="U15" s="102"/>
      <c r="V15" s="102"/>
      <c r="W15" s="103"/>
      <c r="X15" s="103"/>
      <c r="Y15" s="2"/>
      <c r="Z15" s="102"/>
      <c r="AA15" s="102"/>
      <c r="AB15" s="102"/>
      <c r="AC15" s="103"/>
      <c r="AD15" s="103"/>
      <c r="AE15" s="2"/>
      <c r="AF15" s="102"/>
      <c r="AG15" s="102"/>
      <c r="AH15" s="102"/>
      <c r="AI15" s="103"/>
      <c r="AJ15" s="103"/>
      <c r="AK15" s="103"/>
      <c r="AL15" s="105"/>
    </row>
    <row r="16" spans="1:38" x14ac:dyDescent="0.25">
      <c r="A16" s="31" t="s">
        <v>12</v>
      </c>
      <c r="B16" s="8"/>
      <c r="C16" s="102"/>
      <c r="D16" s="102"/>
      <c r="E16" s="103"/>
      <c r="F16" s="2"/>
      <c r="G16" s="104"/>
      <c r="H16" s="105"/>
      <c r="I16" s="105"/>
      <c r="J16" s="102"/>
      <c r="K16" s="103"/>
      <c r="L16" s="103"/>
      <c r="M16" s="2"/>
      <c r="N16" s="42"/>
      <c r="O16" s="102"/>
      <c r="P16" s="102"/>
      <c r="Q16" s="102"/>
      <c r="R16" s="103"/>
      <c r="S16" s="103"/>
      <c r="T16" s="71"/>
      <c r="U16" s="102"/>
      <c r="V16" s="102"/>
      <c r="W16" s="103"/>
      <c r="X16" s="103"/>
      <c r="Y16" s="2"/>
      <c r="Z16" s="102"/>
      <c r="AA16" s="102"/>
      <c r="AB16" s="102"/>
      <c r="AC16" s="103"/>
      <c r="AD16" s="103"/>
      <c r="AE16" s="2"/>
      <c r="AF16" s="102"/>
      <c r="AG16" s="102"/>
      <c r="AH16" s="102"/>
      <c r="AI16" s="103"/>
      <c r="AJ16" s="103"/>
      <c r="AK16" s="103"/>
      <c r="AL16" s="105"/>
    </row>
    <row r="17" spans="1:38" x14ac:dyDescent="0.25">
      <c r="A17" s="31" t="s">
        <v>27</v>
      </c>
      <c r="B17" s="8"/>
      <c r="C17" s="33">
        <v>81</v>
      </c>
      <c r="D17" s="33">
        <v>81</v>
      </c>
      <c r="E17">
        <v>18</v>
      </c>
      <c r="F17" s="2"/>
      <c r="G17" s="104"/>
      <c r="H17" s="105"/>
      <c r="I17" s="105"/>
      <c r="J17" s="102"/>
      <c r="K17" s="103"/>
      <c r="L17" s="103"/>
      <c r="M17" s="2"/>
      <c r="N17" s="42"/>
      <c r="O17" s="102"/>
      <c r="P17" s="102"/>
      <c r="Q17" s="102"/>
      <c r="R17" s="103"/>
      <c r="S17" s="103"/>
      <c r="T17" s="71"/>
      <c r="U17" s="102"/>
      <c r="V17" s="102"/>
      <c r="W17" s="103"/>
      <c r="X17" s="103"/>
      <c r="Y17" s="2"/>
      <c r="Z17" s="102"/>
      <c r="AA17" s="102"/>
      <c r="AB17" s="102"/>
      <c r="AC17" s="103"/>
      <c r="AD17" s="103"/>
      <c r="AE17" s="2"/>
      <c r="AF17" s="102"/>
      <c r="AG17" s="102"/>
      <c r="AH17" s="102"/>
      <c r="AI17" s="103"/>
      <c r="AJ17" s="103"/>
      <c r="AK17" s="103"/>
      <c r="AL17" s="105"/>
    </row>
    <row r="18" spans="1:38" x14ac:dyDescent="0.25">
      <c r="A18" s="31" t="s">
        <v>14</v>
      </c>
      <c r="B18" s="8"/>
      <c r="C18" s="102"/>
      <c r="D18" s="102"/>
      <c r="E18" s="103"/>
      <c r="F18" s="2"/>
      <c r="G18" s="31">
        <v>26</v>
      </c>
      <c r="H18" s="67">
        <v>17</v>
      </c>
      <c r="I18" s="67">
        <v>37</v>
      </c>
      <c r="J18" s="33">
        <v>36</v>
      </c>
      <c r="K18">
        <v>32</v>
      </c>
      <c r="L18">
        <v>28</v>
      </c>
      <c r="M18" s="2"/>
      <c r="N18" s="42"/>
      <c r="O18" s="102"/>
      <c r="P18" s="102"/>
      <c r="Q18" s="102"/>
      <c r="R18" s="103"/>
      <c r="S18" s="103"/>
      <c r="T18" s="71"/>
      <c r="U18" s="102"/>
      <c r="V18" s="102"/>
      <c r="W18" s="103"/>
      <c r="X18" s="103"/>
      <c r="Y18" s="2"/>
      <c r="Z18" s="102"/>
      <c r="AA18" s="102"/>
      <c r="AB18" s="102"/>
      <c r="AC18" s="103"/>
      <c r="AD18" s="103"/>
      <c r="AE18" s="2"/>
      <c r="AF18" s="102"/>
      <c r="AG18" s="102"/>
      <c r="AH18" s="102"/>
      <c r="AI18" s="103"/>
      <c r="AJ18" s="103"/>
      <c r="AK18" s="103"/>
      <c r="AL18" s="105"/>
    </row>
    <row r="19" spans="1:38" x14ac:dyDescent="0.25">
      <c r="A19" s="31" t="s">
        <v>15</v>
      </c>
      <c r="B19" s="8"/>
      <c r="C19" s="102"/>
      <c r="D19" s="102"/>
      <c r="E19" s="103"/>
      <c r="F19" s="2"/>
      <c r="G19" s="104"/>
      <c r="H19" s="105"/>
      <c r="I19" s="105"/>
      <c r="J19" s="102"/>
      <c r="K19" s="103"/>
      <c r="L19" s="103"/>
      <c r="M19" s="2"/>
      <c r="N19" s="42"/>
      <c r="O19" s="33">
        <v>131</v>
      </c>
      <c r="P19" s="33">
        <v>148</v>
      </c>
      <c r="Q19" s="33">
        <v>143</v>
      </c>
      <c r="R19">
        <v>115</v>
      </c>
      <c r="S19">
        <v>115</v>
      </c>
      <c r="T19" s="71"/>
      <c r="U19" s="102"/>
      <c r="V19" s="102"/>
      <c r="W19" s="103"/>
      <c r="X19" s="103"/>
      <c r="Y19" s="2"/>
      <c r="Z19" s="102"/>
      <c r="AA19" s="102"/>
      <c r="AB19" s="102"/>
      <c r="AC19" s="103"/>
      <c r="AD19" s="103"/>
      <c r="AE19" s="2"/>
      <c r="AF19" s="102"/>
      <c r="AG19" s="102"/>
      <c r="AH19" s="102"/>
      <c r="AI19" s="103"/>
      <c r="AJ19" s="103"/>
      <c r="AK19" s="103"/>
      <c r="AL19" s="105"/>
    </row>
    <row r="20" spans="1:38" x14ac:dyDescent="0.25">
      <c r="A20" s="31" t="s">
        <v>16</v>
      </c>
      <c r="B20" s="8"/>
      <c r="C20" s="102"/>
      <c r="D20" s="102"/>
      <c r="E20" s="103"/>
      <c r="F20" s="2"/>
      <c r="G20" s="104"/>
      <c r="H20" s="105"/>
      <c r="I20" s="105"/>
      <c r="J20" s="102"/>
      <c r="K20" s="103"/>
      <c r="L20" s="103"/>
      <c r="M20" s="2"/>
      <c r="N20" s="42"/>
      <c r="O20" s="102"/>
      <c r="P20" s="102"/>
      <c r="Q20" s="102"/>
      <c r="R20" s="103"/>
      <c r="S20" s="103"/>
      <c r="T20" s="71"/>
      <c r="U20" s="33">
        <v>195</v>
      </c>
      <c r="V20" s="33">
        <v>198</v>
      </c>
      <c r="W20">
        <v>176</v>
      </c>
      <c r="X20">
        <v>182</v>
      </c>
      <c r="Y20" s="2"/>
      <c r="Z20" s="102"/>
      <c r="AA20" s="102"/>
      <c r="AB20" s="102"/>
      <c r="AC20" s="103"/>
      <c r="AD20" s="103"/>
      <c r="AE20" s="2"/>
      <c r="AF20" s="102"/>
      <c r="AG20" s="102"/>
      <c r="AH20" s="102"/>
      <c r="AI20" s="103"/>
      <c r="AJ20" s="103"/>
      <c r="AK20" s="103"/>
      <c r="AL20" s="105"/>
    </row>
    <row r="21" spans="1:38" x14ac:dyDescent="0.25">
      <c r="A21" s="31" t="s">
        <v>17</v>
      </c>
      <c r="B21" s="8"/>
      <c r="C21" s="102"/>
      <c r="D21" s="102"/>
      <c r="E21" s="103"/>
      <c r="F21" s="2"/>
      <c r="G21" s="104"/>
      <c r="H21" s="105"/>
      <c r="I21" s="105"/>
      <c r="J21" s="102"/>
      <c r="K21" s="103"/>
      <c r="L21" s="103"/>
      <c r="M21" s="2"/>
      <c r="N21" s="42"/>
      <c r="O21" s="102"/>
      <c r="P21" s="102"/>
      <c r="Q21" s="102"/>
      <c r="R21" s="103"/>
      <c r="S21" s="103"/>
      <c r="T21" s="71"/>
      <c r="U21" s="102"/>
      <c r="V21" s="102"/>
      <c r="W21" s="103"/>
      <c r="X21" s="103"/>
      <c r="Y21" s="2"/>
      <c r="Z21" s="33">
        <v>169</v>
      </c>
      <c r="AA21" s="33">
        <v>170</v>
      </c>
      <c r="AB21" s="33">
        <v>172</v>
      </c>
      <c r="AC21">
        <v>145</v>
      </c>
      <c r="AD21">
        <v>153</v>
      </c>
      <c r="AE21" s="2"/>
      <c r="AF21" s="102"/>
      <c r="AG21" s="102"/>
      <c r="AH21" s="102"/>
      <c r="AI21" s="103"/>
      <c r="AJ21" s="103"/>
      <c r="AK21" s="103"/>
      <c r="AL21" s="105"/>
    </row>
    <row r="22" spans="1:38" ht="14.45" customHeight="1" x14ac:dyDescent="0.25">
      <c r="A22" s="21" t="s">
        <v>43</v>
      </c>
      <c r="B22" s="8"/>
      <c r="C22" s="102"/>
      <c r="D22" s="102"/>
      <c r="E22" s="103"/>
      <c r="F22" s="2"/>
      <c r="G22" s="104"/>
      <c r="H22" s="105"/>
      <c r="I22" s="105"/>
      <c r="J22" s="102"/>
      <c r="K22" s="103"/>
      <c r="L22" s="103"/>
      <c r="M22" s="2"/>
      <c r="N22" s="42"/>
      <c r="O22" s="102"/>
      <c r="P22" s="102"/>
      <c r="Q22" s="102"/>
      <c r="R22" s="103"/>
      <c r="S22" s="103"/>
      <c r="T22" s="71"/>
      <c r="U22" s="102"/>
      <c r="V22" s="102"/>
      <c r="W22" s="103"/>
      <c r="X22" s="103"/>
      <c r="Y22" s="2"/>
      <c r="Z22" s="102"/>
      <c r="AA22" s="102"/>
      <c r="AB22" s="102"/>
      <c r="AC22" s="103"/>
      <c r="AD22" s="103"/>
      <c r="AE22" s="2"/>
      <c r="AF22" s="33">
        <v>54</v>
      </c>
      <c r="AG22" s="33">
        <v>55</v>
      </c>
      <c r="AH22" s="33">
        <v>24</v>
      </c>
      <c r="AI22">
        <v>23</v>
      </c>
      <c r="AJ22">
        <v>52</v>
      </c>
      <c r="AK22" s="2"/>
      <c r="AL22" s="42"/>
    </row>
    <row r="23" spans="1:38" x14ac:dyDescent="0.25">
      <c r="A23" s="31"/>
      <c r="B23" s="8"/>
      <c r="C23" s="33"/>
      <c r="D23" s="33"/>
      <c r="F23" s="2"/>
      <c r="G23" s="31"/>
      <c r="H23" s="67"/>
      <c r="I23" s="67"/>
      <c r="J23" s="33"/>
      <c r="M23" s="2"/>
      <c r="N23" s="42"/>
      <c r="O23" s="33"/>
      <c r="P23" s="33"/>
      <c r="Q23" s="33"/>
      <c r="T23" s="71"/>
      <c r="U23" s="33"/>
      <c r="V23" s="33"/>
      <c r="Y23" s="2"/>
      <c r="Z23" s="33"/>
      <c r="AA23" s="33"/>
      <c r="AB23" s="33"/>
      <c r="AE23" s="2"/>
      <c r="AF23" s="33"/>
      <c r="AG23" s="33"/>
      <c r="AH23" s="33"/>
      <c r="AK23" s="2"/>
      <c r="AL23" s="42"/>
    </row>
    <row r="24" spans="1:38" x14ac:dyDescent="0.25">
      <c r="A24" s="31" t="s">
        <v>19</v>
      </c>
      <c r="B24" s="8"/>
      <c r="C24" s="102"/>
      <c r="D24" s="102"/>
      <c r="E24" s="103"/>
      <c r="F24" s="2"/>
      <c r="G24" s="104"/>
      <c r="H24" s="105"/>
      <c r="I24" s="105"/>
      <c r="J24" s="102"/>
      <c r="K24" s="103"/>
      <c r="L24" s="103"/>
      <c r="M24" s="2"/>
      <c r="N24" s="42"/>
      <c r="O24" s="102"/>
      <c r="P24" s="102"/>
      <c r="Q24" s="102"/>
      <c r="R24" s="103"/>
      <c r="S24" s="103"/>
      <c r="T24" s="71"/>
      <c r="U24" s="102"/>
      <c r="V24" s="102"/>
      <c r="W24" s="103"/>
      <c r="X24" s="103"/>
      <c r="Y24" s="2"/>
      <c r="Z24" s="102"/>
      <c r="AA24" s="102"/>
      <c r="AB24" s="102"/>
      <c r="AC24" s="103"/>
      <c r="AD24" s="103"/>
      <c r="AE24" s="2"/>
      <c r="AF24" s="102"/>
      <c r="AG24" s="102"/>
      <c r="AH24" s="102"/>
      <c r="AI24" s="103"/>
      <c r="AJ24" s="103"/>
      <c r="AK24" s="2"/>
      <c r="AL24" s="42"/>
    </row>
    <row r="25" spans="1:38" x14ac:dyDescent="0.25">
      <c r="A25" s="31" t="s">
        <v>20</v>
      </c>
      <c r="B25" s="8"/>
      <c r="C25" s="102"/>
      <c r="D25" s="102"/>
      <c r="E25" s="103"/>
      <c r="F25" s="2"/>
      <c r="G25" s="104"/>
      <c r="H25" s="105"/>
      <c r="I25" s="105"/>
      <c r="J25" s="102"/>
      <c r="K25" s="103"/>
      <c r="L25" s="103"/>
      <c r="M25" s="2"/>
      <c r="N25" s="42"/>
      <c r="O25" s="102"/>
      <c r="P25" s="102"/>
      <c r="Q25" s="102"/>
      <c r="R25" s="103"/>
      <c r="S25" s="103"/>
      <c r="T25" s="71"/>
      <c r="U25" s="102"/>
      <c r="V25" s="102"/>
      <c r="W25" s="103"/>
      <c r="X25" s="103"/>
      <c r="Y25" s="2"/>
      <c r="Z25" s="102"/>
      <c r="AA25" s="102"/>
      <c r="AB25" s="102"/>
      <c r="AC25" s="103"/>
      <c r="AD25" s="103"/>
      <c r="AE25" s="2"/>
      <c r="AF25" s="102"/>
      <c r="AG25" s="102"/>
      <c r="AH25" s="102"/>
      <c r="AI25" s="103"/>
      <c r="AJ25" s="103"/>
      <c r="AK25" s="2"/>
      <c r="AL25" s="42"/>
    </row>
    <row r="26" spans="1:38" x14ac:dyDescent="0.25">
      <c r="A26" s="31" t="s">
        <v>193</v>
      </c>
      <c r="B26" s="8"/>
      <c r="C26" s="33">
        <v>3</v>
      </c>
      <c r="D26" s="33">
        <v>2</v>
      </c>
      <c r="E26">
        <v>0</v>
      </c>
      <c r="F26" s="2"/>
      <c r="G26" s="31">
        <v>0</v>
      </c>
      <c r="H26" s="67">
        <v>0</v>
      </c>
      <c r="I26" s="67">
        <v>0</v>
      </c>
      <c r="J26" s="33">
        <v>0</v>
      </c>
      <c r="K26">
        <v>0</v>
      </c>
      <c r="L26">
        <v>0</v>
      </c>
      <c r="M26" s="2"/>
      <c r="N26" s="42"/>
      <c r="O26" s="33">
        <v>2</v>
      </c>
      <c r="P26" s="33">
        <v>2</v>
      </c>
      <c r="Q26" s="33">
        <v>2</v>
      </c>
      <c r="R26">
        <v>1</v>
      </c>
      <c r="S26">
        <v>1</v>
      </c>
      <c r="T26" s="42"/>
      <c r="U26" s="33">
        <v>6</v>
      </c>
      <c r="V26" s="33">
        <v>7</v>
      </c>
      <c r="W26">
        <v>6</v>
      </c>
      <c r="X26">
        <v>5</v>
      </c>
      <c r="Y26" s="2"/>
      <c r="Z26" s="33">
        <v>4</v>
      </c>
      <c r="AA26" s="33">
        <v>4</v>
      </c>
      <c r="AB26" s="33">
        <v>4</v>
      </c>
      <c r="AC26">
        <v>3</v>
      </c>
      <c r="AD26">
        <v>4</v>
      </c>
      <c r="AE26" s="2"/>
      <c r="AF26" s="33">
        <v>0</v>
      </c>
      <c r="AG26" s="33">
        <v>0</v>
      </c>
      <c r="AH26" s="33">
        <v>1</v>
      </c>
      <c r="AI26">
        <v>1</v>
      </c>
      <c r="AJ26">
        <v>0</v>
      </c>
      <c r="AK26" s="2"/>
      <c r="AL26" s="42"/>
    </row>
    <row r="27" spans="1:38" x14ac:dyDescent="0.25">
      <c r="A27" s="34" t="s">
        <v>26</v>
      </c>
      <c r="B27" s="19"/>
      <c r="C27" s="12">
        <f>SUM(C17:C26)</f>
        <v>84</v>
      </c>
      <c r="D27" s="12">
        <f>SUM(D17:D26)</f>
        <v>83</v>
      </c>
      <c r="E27" s="9">
        <f>SUM(E17:E26)</f>
        <v>18</v>
      </c>
      <c r="F27" s="20"/>
      <c r="G27" s="17">
        <f t="shared" ref="G27:L27" si="0">SUM(G18:G26)</f>
        <v>26</v>
      </c>
      <c r="H27" s="10">
        <f t="shared" si="0"/>
        <v>17</v>
      </c>
      <c r="I27" s="10">
        <f t="shared" si="0"/>
        <v>37</v>
      </c>
      <c r="J27" s="12">
        <f t="shared" si="0"/>
        <v>36</v>
      </c>
      <c r="K27" s="9">
        <f t="shared" si="0"/>
        <v>32</v>
      </c>
      <c r="L27" s="9">
        <f t="shared" si="0"/>
        <v>28</v>
      </c>
      <c r="M27" s="20"/>
      <c r="N27" s="43"/>
      <c r="O27" s="12">
        <f>SUM(O19:O26)</f>
        <v>133</v>
      </c>
      <c r="P27" s="12">
        <f>SUM(P19:P26)</f>
        <v>150</v>
      </c>
      <c r="Q27" s="12">
        <f>SUM(Q19:Q26)</f>
        <v>145</v>
      </c>
      <c r="R27" s="9">
        <f>SUM(R19:R26)</f>
        <v>116</v>
      </c>
      <c r="S27" s="9">
        <f>SUM(S19:S26)</f>
        <v>116</v>
      </c>
      <c r="T27" s="72"/>
      <c r="U27" s="12">
        <f>SUM(U20:U26)</f>
        <v>201</v>
      </c>
      <c r="V27" s="12">
        <f>SUM(V20:V26)</f>
        <v>205</v>
      </c>
      <c r="W27" s="9">
        <f>SUM(W20:W26)</f>
        <v>182</v>
      </c>
      <c r="X27" s="9">
        <f>SUM(X20:X26)</f>
        <v>187</v>
      </c>
      <c r="Y27" s="19">
        <f t="shared" ref="Y27" si="1">SUM(Y8:Y25)</f>
        <v>0</v>
      </c>
      <c r="Z27" s="12">
        <f>SUM(Z21:Z26)</f>
        <v>173</v>
      </c>
      <c r="AA27" s="12">
        <f>SUM(AA21:AA26)</f>
        <v>174</v>
      </c>
      <c r="AB27" s="12">
        <f>SUM(AB21:AB26)</f>
        <v>176</v>
      </c>
      <c r="AC27" s="17">
        <v>149</v>
      </c>
      <c r="AD27" s="9">
        <f>SUM(AD21:AD26)</f>
        <v>157</v>
      </c>
      <c r="AE27" s="20"/>
      <c r="AF27" s="12">
        <f>SUM(AF22:AF26)</f>
        <v>54</v>
      </c>
      <c r="AG27" s="12">
        <f>SUM(AG22:AG26)</f>
        <v>55</v>
      </c>
      <c r="AH27" s="12">
        <f>SUM(AH22:AH26)</f>
        <v>25</v>
      </c>
      <c r="AI27" s="17">
        <f>SUM(AI22:AI26)</f>
        <v>24</v>
      </c>
      <c r="AJ27" s="9">
        <f>SUM(AJ22:AJ26)</f>
        <v>52</v>
      </c>
      <c r="AK27" s="20"/>
      <c r="AL27" s="49"/>
    </row>
    <row r="28" spans="1:38" x14ac:dyDescent="0.25">
      <c r="B28" s="1"/>
    </row>
    <row r="29" spans="1:38" x14ac:dyDescent="0.25">
      <c r="B29" s="1"/>
    </row>
  </sheetData>
  <mergeCells count="18">
    <mergeCell ref="O5:AG5"/>
    <mergeCell ref="B1:AK1"/>
    <mergeCell ref="B2:AJ2"/>
    <mergeCell ref="G4:H4"/>
    <mergeCell ref="O3:S3"/>
    <mergeCell ref="U3:X3"/>
    <mergeCell ref="Z3:AD3"/>
    <mergeCell ref="AF3:AJ3"/>
    <mergeCell ref="R4:S4"/>
    <mergeCell ref="W4:X4"/>
    <mergeCell ref="AC4:AD4"/>
    <mergeCell ref="AI4:AJ4"/>
    <mergeCell ref="C5:D5"/>
    <mergeCell ref="G5:M5"/>
    <mergeCell ref="A1:A6"/>
    <mergeCell ref="C3:E3"/>
    <mergeCell ref="G3:L3"/>
    <mergeCell ref="K4:L4"/>
  </mergeCells>
  <printOptions horizontalCentered="1" gridLines="1"/>
  <pageMargins left="0" right="0" top="1.5" bottom="0.5" header="0.3" footer="0.3"/>
  <pageSetup paperSize="5" orientation="landscape" r:id="rId1"/>
  <headerFooter>
    <oddHeader>&amp;L &amp;CPrimary Election
Tuesday, August 6, 2024
Missaukee County, Michigan
 Official Results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C806-F84F-494B-829D-254274C2FEF0}">
  <dimension ref="A1:AM29"/>
  <sheetViews>
    <sheetView view="pageLayout" zoomScaleNormal="100" workbookViewId="0">
      <selection activeCell="AK29" sqref="AK29"/>
    </sheetView>
  </sheetViews>
  <sheetFormatPr defaultRowHeight="15" x14ac:dyDescent="0.25"/>
  <cols>
    <col min="1" max="1" width="10.42578125" customWidth="1"/>
    <col min="2" max="2" width="0.28515625" style="2" customWidth="1"/>
    <col min="3" max="3" width="4.5703125" customWidth="1"/>
    <col min="4" max="5" width="4.140625" customWidth="1"/>
    <col min="6" max="6" width="4.85546875" customWidth="1"/>
    <col min="7" max="7" width="4.28515625" customWidth="1"/>
    <col min="8" max="9" width="4.7109375" customWidth="1"/>
    <col min="10" max="10" width="5" customWidth="1"/>
    <col min="11" max="11" width="5.42578125" customWidth="1"/>
    <col min="12" max="12" width="4.5703125" customWidth="1"/>
    <col min="13" max="13" width="4.28515625" customWidth="1"/>
    <col min="14" max="14" width="4.85546875" customWidth="1"/>
    <col min="15" max="19" width="4.7109375" customWidth="1"/>
    <col min="20" max="20" width="4.140625" customWidth="1"/>
    <col min="21" max="21" width="4.7109375" customWidth="1"/>
    <col min="22" max="22" width="4" customWidth="1"/>
    <col min="23" max="25" width="4.7109375" customWidth="1"/>
    <col min="26" max="28" width="4.140625" customWidth="1"/>
    <col min="29" max="29" width="3.7109375" customWidth="1"/>
    <col min="30" max="31" width="4.140625" customWidth="1"/>
    <col min="32" max="32" width="4" customWidth="1"/>
    <col min="33" max="38" width="4.7109375" customWidth="1"/>
    <col min="39" max="39" width="0.28515625" customWidth="1"/>
    <col min="40" max="44" width="8.85546875"/>
  </cols>
  <sheetData>
    <row r="1" spans="1:39" x14ac:dyDescent="0.25">
      <c r="A1" s="145" t="s">
        <v>3</v>
      </c>
      <c r="B1" s="100"/>
      <c r="C1" s="150" t="s">
        <v>47</v>
      </c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1"/>
      <c r="AM1" s="61"/>
    </row>
    <row r="2" spans="1:39" x14ac:dyDescent="0.25">
      <c r="A2" s="146"/>
      <c r="B2" s="76"/>
      <c r="C2" s="164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65"/>
      <c r="AM2" s="67"/>
    </row>
    <row r="3" spans="1:39" x14ac:dyDescent="0.25">
      <c r="A3" s="146"/>
      <c r="B3" s="76"/>
      <c r="C3" s="133" t="s">
        <v>181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5"/>
      <c r="AM3" s="42"/>
    </row>
    <row r="4" spans="1:39" x14ac:dyDescent="0.25">
      <c r="A4" s="146"/>
      <c r="B4" s="76"/>
      <c r="C4" s="116" t="s">
        <v>118</v>
      </c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8"/>
      <c r="AM4" s="42"/>
    </row>
    <row r="5" spans="1:39" x14ac:dyDescent="0.25">
      <c r="A5" s="146"/>
      <c r="B5" s="76"/>
      <c r="C5" s="116" t="s">
        <v>19</v>
      </c>
      <c r="D5" s="117"/>
      <c r="E5" s="118"/>
      <c r="F5" s="116" t="s">
        <v>20</v>
      </c>
      <c r="G5" s="118"/>
      <c r="H5" s="116" t="s">
        <v>4</v>
      </c>
      <c r="I5" s="118"/>
      <c r="J5" s="116" t="s">
        <v>5</v>
      </c>
      <c r="K5" s="117"/>
      <c r="L5" s="116" t="s">
        <v>6</v>
      </c>
      <c r="M5" s="117"/>
      <c r="N5" s="118"/>
      <c r="O5" s="116" t="s">
        <v>7</v>
      </c>
      <c r="P5" s="118"/>
      <c r="Q5" s="116" t="s">
        <v>8</v>
      </c>
      <c r="R5" s="118"/>
      <c r="S5" s="116" t="s">
        <v>9</v>
      </c>
      <c r="T5" s="118"/>
      <c r="U5" s="116" t="s">
        <v>10</v>
      </c>
      <c r="V5" s="118"/>
      <c r="W5" s="116" t="s">
        <v>11</v>
      </c>
      <c r="X5" s="118"/>
      <c r="Y5" s="116" t="s">
        <v>12</v>
      </c>
      <c r="Z5" s="117"/>
      <c r="AA5" s="117"/>
      <c r="AB5" s="117"/>
      <c r="AC5" s="117"/>
      <c r="AD5" s="117"/>
      <c r="AE5" s="117"/>
      <c r="AF5" s="118"/>
      <c r="AG5" s="116" t="s">
        <v>13</v>
      </c>
      <c r="AH5" s="118"/>
      <c r="AI5" s="116" t="s">
        <v>14</v>
      </c>
      <c r="AJ5" s="118"/>
      <c r="AK5" s="116" t="s">
        <v>15</v>
      </c>
      <c r="AL5" s="118"/>
      <c r="AM5" s="42"/>
    </row>
    <row r="6" spans="1:39" x14ac:dyDescent="0.25">
      <c r="A6" s="174"/>
      <c r="B6" s="101"/>
      <c r="C6" s="73" t="s">
        <v>25</v>
      </c>
      <c r="D6" s="178" t="s">
        <v>24</v>
      </c>
      <c r="E6" s="179"/>
      <c r="F6" s="51" t="s">
        <v>25</v>
      </c>
      <c r="G6" s="52" t="s">
        <v>24</v>
      </c>
      <c r="H6" s="51" t="s">
        <v>25</v>
      </c>
      <c r="I6" s="52" t="s">
        <v>24</v>
      </c>
      <c r="J6" s="51" t="s">
        <v>25</v>
      </c>
      <c r="K6" s="52" t="s">
        <v>24</v>
      </c>
      <c r="L6" s="177" t="s">
        <v>25</v>
      </c>
      <c r="M6" s="141"/>
      <c r="N6" s="52" t="s">
        <v>24</v>
      </c>
      <c r="O6" s="51" t="s">
        <v>25</v>
      </c>
      <c r="P6" s="53" t="s">
        <v>24</v>
      </c>
      <c r="Q6" s="51" t="s">
        <v>25</v>
      </c>
      <c r="R6" s="52" t="s">
        <v>24</v>
      </c>
      <c r="S6" s="51" t="s">
        <v>25</v>
      </c>
      <c r="T6" s="52" t="s">
        <v>24</v>
      </c>
      <c r="U6" s="51" t="s">
        <v>25</v>
      </c>
      <c r="V6" s="52" t="s">
        <v>24</v>
      </c>
      <c r="W6" s="51" t="s">
        <v>25</v>
      </c>
      <c r="X6" s="52" t="s">
        <v>24</v>
      </c>
      <c r="Y6" s="177" t="s">
        <v>22</v>
      </c>
      <c r="Z6" s="140"/>
      <c r="AA6" s="140"/>
      <c r="AB6" s="141"/>
      <c r="AC6" s="178" t="s">
        <v>24</v>
      </c>
      <c r="AD6" s="180"/>
      <c r="AE6" s="180"/>
      <c r="AF6" s="179"/>
      <c r="AG6" s="51" t="s">
        <v>25</v>
      </c>
      <c r="AH6" s="52" t="s">
        <v>24</v>
      </c>
      <c r="AI6" s="51" t="s">
        <v>25</v>
      </c>
      <c r="AJ6" s="52" t="s">
        <v>24</v>
      </c>
      <c r="AK6" s="51" t="s">
        <v>25</v>
      </c>
      <c r="AL6" s="52" t="s">
        <v>24</v>
      </c>
      <c r="AM6" s="42"/>
    </row>
    <row r="7" spans="1:39" ht="36.75" customHeight="1" x14ac:dyDescent="0.25">
      <c r="A7" s="145"/>
      <c r="B7" s="100"/>
      <c r="C7" s="172" t="s">
        <v>165</v>
      </c>
      <c r="D7" s="172" t="s">
        <v>166</v>
      </c>
      <c r="E7" s="168" t="s">
        <v>60</v>
      </c>
      <c r="F7" s="168"/>
      <c r="G7" s="168" t="s">
        <v>167</v>
      </c>
      <c r="H7" s="168" t="s">
        <v>168</v>
      </c>
      <c r="I7" s="168"/>
      <c r="J7" s="168"/>
      <c r="K7" s="168" t="s">
        <v>192</v>
      </c>
      <c r="L7" s="168" t="s">
        <v>169</v>
      </c>
      <c r="M7" s="168" t="s">
        <v>170</v>
      </c>
      <c r="N7" s="170" t="s">
        <v>171</v>
      </c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68" t="s">
        <v>172</v>
      </c>
      <c r="Z7" s="168" t="s">
        <v>173</v>
      </c>
      <c r="AA7" s="168" t="s">
        <v>174</v>
      </c>
      <c r="AB7" s="168" t="s">
        <v>175</v>
      </c>
      <c r="AC7" s="170" t="s">
        <v>176</v>
      </c>
      <c r="AD7" s="170" t="s">
        <v>177</v>
      </c>
      <c r="AE7" s="170" t="s">
        <v>178</v>
      </c>
      <c r="AF7" s="170" t="s">
        <v>191</v>
      </c>
      <c r="AG7" s="168"/>
      <c r="AH7" s="168"/>
      <c r="AI7" s="172" t="s">
        <v>179</v>
      </c>
      <c r="AJ7" s="168"/>
      <c r="AK7" s="168" t="s">
        <v>180</v>
      </c>
      <c r="AL7" s="168"/>
      <c r="AM7" s="42"/>
    </row>
    <row r="8" spans="1:39" ht="33" customHeight="1" x14ac:dyDescent="0.25">
      <c r="A8" s="174"/>
      <c r="B8" s="78"/>
      <c r="C8" s="173"/>
      <c r="D8" s="173"/>
      <c r="E8" s="169"/>
      <c r="F8" s="169"/>
      <c r="G8" s="169"/>
      <c r="H8" s="169"/>
      <c r="I8" s="169"/>
      <c r="J8" s="169"/>
      <c r="K8" s="169"/>
      <c r="L8" s="169"/>
      <c r="M8" s="169"/>
      <c r="N8" s="171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69"/>
      <c r="Z8" s="169"/>
      <c r="AA8" s="169"/>
      <c r="AB8" s="169"/>
      <c r="AC8" s="171"/>
      <c r="AD8" s="171"/>
      <c r="AE8" s="171"/>
      <c r="AF8" s="171"/>
      <c r="AG8" s="169"/>
      <c r="AH8" s="169"/>
      <c r="AI8" s="173"/>
      <c r="AJ8" s="169"/>
      <c r="AK8" s="169"/>
      <c r="AL8" s="169"/>
      <c r="AM8" s="42"/>
    </row>
    <row r="9" spans="1:39" ht="15" customHeight="1" x14ac:dyDescent="0.25">
      <c r="A9" s="33"/>
      <c r="B9" s="76"/>
      <c r="C9" s="109"/>
      <c r="D9" s="110"/>
      <c r="E9" s="110"/>
      <c r="F9" s="109"/>
      <c r="G9" s="111"/>
      <c r="H9" s="110"/>
      <c r="I9" s="110"/>
      <c r="J9" s="109"/>
      <c r="K9" s="111"/>
      <c r="L9" s="109"/>
      <c r="M9" s="110"/>
      <c r="N9" s="111"/>
      <c r="O9" s="16"/>
      <c r="P9" s="40"/>
      <c r="Q9" s="16"/>
      <c r="R9" s="40"/>
      <c r="S9" s="16"/>
      <c r="T9" s="40"/>
      <c r="U9" s="16"/>
      <c r="V9" s="40"/>
      <c r="W9" s="16"/>
      <c r="X9" s="1"/>
      <c r="Y9" s="109"/>
      <c r="Z9" s="110"/>
      <c r="AA9" s="110"/>
      <c r="AB9" s="110"/>
      <c r="AC9" s="110"/>
      <c r="AD9" s="110"/>
      <c r="AE9" s="110"/>
      <c r="AF9" s="110"/>
      <c r="AG9" s="109"/>
      <c r="AH9" s="111"/>
      <c r="AI9" s="109"/>
      <c r="AJ9" s="111"/>
      <c r="AK9" s="109"/>
      <c r="AL9" s="111"/>
      <c r="AM9" s="42"/>
    </row>
    <row r="10" spans="1:39" x14ac:dyDescent="0.25">
      <c r="A10" s="33" t="s">
        <v>4</v>
      </c>
      <c r="B10" s="76"/>
      <c r="C10" s="106"/>
      <c r="D10" s="107"/>
      <c r="E10" s="107"/>
      <c r="F10" s="106"/>
      <c r="G10" s="108"/>
      <c r="H10" s="1">
        <v>7</v>
      </c>
      <c r="I10" s="1">
        <v>0</v>
      </c>
      <c r="J10" s="106"/>
      <c r="K10" s="108"/>
      <c r="L10" s="106"/>
      <c r="M10" s="107"/>
      <c r="N10" s="108"/>
      <c r="O10" s="106"/>
      <c r="P10" s="108"/>
      <c r="Q10" s="106"/>
      <c r="R10" s="108"/>
      <c r="S10" s="106"/>
      <c r="T10" s="108"/>
      <c r="U10" s="106"/>
      <c r="V10" s="108"/>
      <c r="W10" s="106"/>
      <c r="X10" s="107"/>
      <c r="Y10" s="106"/>
      <c r="Z10" s="107"/>
      <c r="AA10" s="107"/>
      <c r="AB10" s="107"/>
      <c r="AC10" s="107"/>
      <c r="AD10" s="107"/>
      <c r="AE10" s="107"/>
      <c r="AF10" s="107"/>
      <c r="AG10" s="106"/>
      <c r="AH10" s="108"/>
      <c r="AI10" s="106"/>
      <c r="AJ10" s="108"/>
      <c r="AK10" s="106"/>
      <c r="AL10" s="108"/>
      <c r="AM10" s="42"/>
    </row>
    <row r="11" spans="1:39" x14ac:dyDescent="0.25">
      <c r="A11" s="33" t="s">
        <v>5</v>
      </c>
      <c r="B11" s="76"/>
      <c r="C11" s="106"/>
      <c r="D11" s="107"/>
      <c r="E11" s="107"/>
      <c r="F11" s="106"/>
      <c r="G11" s="108"/>
      <c r="H11" s="107"/>
      <c r="I11" s="107"/>
      <c r="J11" s="16">
        <v>0</v>
      </c>
      <c r="K11" s="40">
        <v>2</v>
      </c>
      <c r="L11" s="106"/>
      <c r="M11" s="107"/>
      <c r="N11" s="108"/>
      <c r="O11" s="106"/>
      <c r="P11" s="108"/>
      <c r="Q11" s="106"/>
      <c r="R11" s="108"/>
      <c r="S11" s="106"/>
      <c r="T11" s="108"/>
      <c r="U11" s="106"/>
      <c r="V11" s="108"/>
      <c r="W11" s="106"/>
      <c r="X11" s="107"/>
      <c r="Y11" s="106"/>
      <c r="Z11" s="107"/>
      <c r="AA11" s="107"/>
      <c r="AB11" s="107"/>
      <c r="AC11" s="107"/>
      <c r="AD11" s="107"/>
      <c r="AE11" s="107"/>
      <c r="AF11" s="107"/>
      <c r="AG11" s="106"/>
      <c r="AH11" s="108"/>
      <c r="AI11" s="106"/>
      <c r="AJ11" s="108"/>
      <c r="AK11" s="106"/>
      <c r="AL11" s="108"/>
      <c r="AM11" s="42"/>
    </row>
    <row r="12" spans="1:39" x14ac:dyDescent="0.25">
      <c r="A12" s="33" t="s">
        <v>6</v>
      </c>
      <c r="B12" s="76"/>
      <c r="C12" s="106"/>
      <c r="D12" s="107"/>
      <c r="E12" s="107"/>
      <c r="F12" s="106"/>
      <c r="G12" s="108"/>
      <c r="H12" s="107"/>
      <c r="I12" s="107"/>
      <c r="J12" s="106"/>
      <c r="K12" s="108"/>
      <c r="L12" s="16">
        <v>21</v>
      </c>
      <c r="M12" s="1">
        <v>18</v>
      </c>
      <c r="N12" s="40">
        <v>61</v>
      </c>
      <c r="O12" s="106"/>
      <c r="P12" s="108"/>
      <c r="Q12" s="106"/>
      <c r="R12" s="108"/>
      <c r="S12" s="106"/>
      <c r="T12" s="108"/>
      <c r="U12" s="106"/>
      <c r="V12" s="108"/>
      <c r="W12" s="106"/>
      <c r="X12" s="107"/>
      <c r="Y12" s="106"/>
      <c r="Z12" s="107"/>
      <c r="AA12" s="107"/>
      <c r="AB12" s="107"/>
      <c r="AC12" s="107"/>
      <c r="AD12" s="107"/>
      <c r="AE12" s="107"/>
      <c r="AF12" s="107"/>
      <c r="AG12" s="106"/>
      <c r="AH12" s="108"/>
      <c r="AI12" s="106"/>
      <c r="AJ12" s="108"/>
      <c r="AK12" s="106"/>
      <c r="AL12" s="108"/>
      <c r="AM12" s="42"/>
    </row>
    <row r="13" spans="1:39" x14ac:dyDescent="0.25">
      <c r="A13" s="33" t="s">
        <v>7</v>
      </c>
      <c r="B13" s="76"/>
      <c r="C13" s="106"/>
      <c r="D13" s="107"/>
      <c r="E13" s="107"/>
      <c r="F13" s="106"/>
      <c r="G13" s="108"/>
      <c r="H13" s="107"/>
      <c r="I13" s="107"/>
      <c r="J13" s="106"/>
      <c r="K13" s="108"/>
      <c r="L13" s="106"/>
      <c r="M13" s="107"/>
      <c r="N13" s="108"/>
      <c r="O13" s="16">
        <v>0</v>
      </c>
      <c r="P13" s="40">
        <v>0</v>
      </c>
      <c r="Q13" s="106"/>
      <c r="R13" s="108"/>
      <c r="S13" s="106"/>
      <c r="T13" s="108"/>
      <c r="U13" s="106"/>
      <c r="V13" s="108"/>
      <c r="W13" s="106"/>
      <c r="X13" s="107"/>
      <c r="Y13" s="106"/>
      <c r="Z13" s="107"/>
      <c r="AA13" s="107"/>
      <c r="AB13" s="107"/>
      <c r="AC13" s="107"/>
      <c r="AD13" s="107"/>
      <c r="AE13" s="107"/>
      <c r="AF13" s="107"/>
      <c r="AG13" s="106"/>
      <c r="AH13" s="108"/>
      <c r="AI13" s="106"/>
      <c r="AJ13" s="108"/>
      <c r="AK13" s="106"/>
      <c r="AL13" s="108"/>
      <c r="AM13" s="42"/>
    </row>
    <row r="14" spans="1:39" x14ac:dyDescent="0.25">
      <c r="A14" s="33" t="s">
        <v>8</v>
      </c>
      <c r="B14" s="76"/>
      <c r="C14" s="106"/>
      <c r="D14" s="107"/>
      <c r="E14" s="107"/>
      <c r="F14" s="106"/>
      <c r="G14" s="108"/>
      <c r="H14" s="107"/>
      <c r="I14" s="107"/>
      <c r="J14" s="106"/>
      <c r="K14" s="108"/>
      <c r="L14" s="106"/>
      <c r="M14" s="107"/>
      <c r="N14" s="108"/>
      <c r="O14" s="106"/>
      <c r="P14" s="108"/>
      <c r="Q14" s="16">
        <v>0</v>
      </c>
      <c r="R14" s="40">
        <v>0</v>
      </c>
      <c r="S14" s="106"/>
      <c r="T14" s="108"/>
      <c r="U14" s="106"/>
      <c r="V14" s="108"/>
      <c r="W14" s="106"/>
      <c r="X14" s="107"/>
      <c r="Y14" s="106"/>
      <c r="Z14" s="107"/>
      <c r="AA14" s="107"/>
      <c r="AB14" s="107"/>
      <c r="AC14" s="107"/>
      <c r="AD14" s="107"/>
      <c r="AE14" s="107"/>
      <c r="AF14" s="107"/>
      <c r="AG14" s="106"/>
      <c r="AH14" s="108"/>
      <c r="AI14" s="106"/>
      <c r="AJ14" s="108"/>
      <c r="AK14" s="106"/>
      <c r="AL14" s="108"/>
      <c r="AM14" s="42"/>
    </row>
    <row r="15" spans="1:39" x14ac:dyDescent="0.25">
      <c r="A15" s="33" t="s">
        <v>9</v>
      </c>
      <c r="B15" s="76"/>
      <c r="C15" s="106"/>
      <c r="D15" s="107"/>
      <c r="E15" s="107"/>
      <c r="F15" s="106"/>
      <c r="G15" s="108"/>
      <c r="H15" s="107"/>
      <c r="I15" s="107"/>
      <c r="J15" s="106"/>
      <c r="K15" s="108"/>
      <c r="L15" s="106"/>
      <c r="M15" s="107"/>
      <c r="N15" s="108"/>
      <c r="O15" s="106"/>
      <c r="P15" s="108"/>
      <c r="Q15" s="106"/>
      <c r="R15" s="108"/>
      <c r="S15" s="16">
        <v>0</v>
      </c>
      <c r="T15" s="40">
        <v>0</v>
      </c>
      <c r="U15" s="106"/>
      <c r="V15" s="108"/>
      <c r="W15" s="106"/>
      <c r="X15" s="107"/>
      <c r="Y15" s="106"/>
      <c r="Z15" s="107"/>
      <c r="AA15" s="107"/>
      <c r="AB15" s="107"/>
      <c r="AC15" s="107"/>
      <c r="AD15" s="107"/>
      <c r="AE15" s="107"/>
      <c r="AF15" s="107"/>
      <c r="AG15" s="106"/>
      <c r="AH15" s="108"/>
      <c r="AI15" s="106"/>
      <c r="AJ15" s="108"/>
      <c r="AK15" s="106"/>
      <c r="AL15" s="108"/>
      <c r="AM15" s="42"/>
    </row>
    <row r="16" spans="1:39" x14ac:dyDescent="0.25">
      <c r="A16" s="33" t="s">
        <v>10</v>
      </c>
      <c r="B16" s="76"/>
      <c r="C16" s="106"/>
      <c r="D16" s="107"/>
      <c r="E16" s="107"/>
      <c r="F16" s="106"/>
      <c r="G16" s="108"/>
      <c r="H16" s="107"/>
      <c r="I16" s="107"/>
      <c r="J16" s="106"/>
      <c r="K16" s="108"/>
      <c r="L16" s="106"/>
      <c r="M16" s="107"/>
      <c r="N16" s="108"/>
      <c r="O16" s="106"/>
      <c r="P16" s="108"/>
      <c r="Q16" s="106"/>
      <c r="R16" s="108"/>
      <c r="S16" s="106"/>
      <c r="T16" s="108"/>
      <c r="U16" s="16">
        <v>0</v>
      </c>
      <c r="V16" s="40">
        <v>0</v>
      </c>
      <c r="W16" s="106"/>
      <c r="X16" s="107"/>
      <c r="Y16" s="106"/>
      <c r="Z16" s="107"/>
      <c r="AA16" s="107"/>
      <c r="AB16" s="107"/>
      <c r="AC16" s="107"/>
      <c r="AD16" s="107"/>
      <c r="AE16" s="107"/>
      <c r="AF16" s="107"/>
      <c r="AG16" s="106"/>
      <c r="AH16" s="108"/>
      <c r="AI16" s="106"/>
      <c r="AJ16" s="108"/>
      <c r="AK16" s="106"/>
      <c r="AL16" s="108"/>
      <c r="AM16" s="42"/>
    </row>
    <row r="17" spans="1:39" x14ac:dyDescent="0.25">
      <c r="A17" s="33" t="s">
        <v>11</v>
      </c>
      <c r="B17" s="76"/>
      <c r="C17" s="106"/>
      <c r="D17" s="107"/>
      <c r="E17" s="107"/>
      <c r="F17" s="106"/>
      <c r="G17" s="108"/>
      <c r="H17" s="107"/>
      <c r="I17" s="107"/>
      <c r="J17" s="106"/>
      <c r="K17" s="108"/>
      <c r="L17" s="106"/>
      <c r="M17" s="107"/>
      <c r="N17" s="108"/>
      <c r="O17" s="106"/>
      <c r="P17" s="108"/>
      <c r="Q17" s="106"/>
      <c r="R17" s="108"/>
      <c r="S17" s="106"/>
      <c r="T17" s="108"/>
      <c r="U17" s="106"/>
      <c r="V17" s="108"/>
      <c r="W17" s="16">
        <v>0</v>
      </c>
      <c r="X17" s="1">
        <v>0</v>
      </c>
      <c r="Y17" s="106"/>
      <c r="Z17" s="107"/>
      <c r="AA17" s="107"/>
      <c r="AB17" s="107"/>
      <c r="AC17" s="107"/>
      <c r="AD17" s="107"/>
      <c r="AE17" s="107"/>
      <c r="AF17" s="107"/>
      <c r="AG17" s="106"/>
      <c r="AH17" s="108"/>
      <c r="AI17" s="106"/>
      <c r="AJ17" s="108"/>
      <c r="AK17" s="106"/>
      <c r="AL17" s="108"/>
      <c r="AM17" s="42"/>
    </row>
    <row r="18" spans="1:39" x14ac:dyDescent="0.25">
      <c r="A18" s="33" t="s">
        <v>12</v>
      </c>
      <c r="B18" s="76"/>
      <c r="C18" s="106"/>
      <c r="D18" s="107"/>
      <c r="E18" s="107"/>
      <c r="F18" s="106"/>
      <c r="G18" s="108"/>
      <c r="H18" s="107"/>
      <c r="I18" s="107"/>
      <c r="J18" s="106"/>
      <c r="K18" s="108"/>
      <c r="L18" s="106"/>
      <c r="M18" s="107"/>
      <c r="N18" s="108"/>
      <c r="O18" s="106"/>
      <c r="P18" s="108"/>
      <c r="Q18" s="106"/>
      <c r="R18" s="108"/>
      <c r="S18" s="106"/>
      <c r="T18" s="108"/>
      <c r="U18" s="106"/>
      <c r="V18" s="108"/>
      <c r="W18" s="106"/>
      <c r="X18" s="107"/>
      <c r="Y18" s="16">
        <v>113</v>
      </c>
      <c r="Z18" s="1">
        <v>121</v>
      </c>
      <c r="AA18" s="1">
        <v>108</v>
      </c>
      <c r="AB18" s="1">
        <v>124</v>
      </c>
      <c r="AC18" s="1">
        <v>237</v>
      </c>
      <c r="AD18" s="1">
        <v>282</v>
      </c>
      <c r="AE18" s="1">
        <v>247</v>
      </c>
      <c r="AF18" s="1">
        <v>7</v>
      </c>
      <c r="AG18" s="106"/>
      <c r="AH18" s="108"/>
      <c r="AI18" s="106"/>
      <c r="AJ18" s="108"/>
      <c r="AK18" s="106"/>
      <c r="AL18" s="108"/>
      <c r="AM18" s="42"/>
    </row>
    <row r="19" spans="1:39" x14ac:dyDescent="0.25">
      <c r="A19" s="33" t="s">
        <v>27</v>
      </c>
      <c r="B19" s="76"/>
      <c r="C19" s="106"/>
      <c r="D19" s="107"/>
      <c r="E19" s="107"/>
      <c r="F19" s="106"/>
      <c r="G19" s="108"/>
      <c r="H19" s="107"/>
      <c r="I19" s="107"/>
      <c r="J19" s="106"/>
      <c r="K19" s="108"/>
      <c r="L19" s="106"/>
      <c r="M19" s="107"/>
      <c r="N19" s="108"/>
      <c r="O19" s="106"/>
      <c r="P19" s="108"/>
      <c r="Q19" s="106"/>
      <c r="R19" s="108"/>
      <c r="S19" s="106"/>
      <c r="T19" s="108"/>
      <c r="U19" s="106"/>
      <c r="V19" s="108"/>
      <c r="W19" s="106"/>
      <c r="X19" s="107"/>
      <c r="Y19" s="106"/>
      <c r="Z19" s="107"/>
      <c r="AA19" s="107"/>
      <c r="AB19" s="107"/>
      <c r="AC19" s="107"/>
      <c r="AD19" s="107"/>
      <c r="AE19" s="107"/>
      <c r="AF19" s="107"/>
      <c r="AG19" s="16">
        <v>0</v>
      </c>
      <c r="AH19" s="40">
        <v>0</v>
      </c>
      <c r="AI19" s="106"/>
      <c r="AJ19" s="108"/>
      <c r="AK19" s="106"/>
      <c r="AL19" s="108"/>
      <c r="AM19" s="42"/>
    </row>
    <row r="20" spans="1:39" x14ac:dyDescent="0.25">
      <c r="A20" s="33" t="s">
        <v>14</v>
      </c>
      <c r="B20" s="76"/>
      <c r="C20" s="106"/>
      <c r="D20" s="107"/>
      <c r="E20" s="107"/>
      <c r="F20" s="106"/>
      <c r="G20" s="108"/>
      <c r="H20" s="107"/>
      <c r="I20" s="107"/>
      <c r="J20" s="106"/>
      <c r="K20" s="108"/>
      <c r="L20" s="106"/>
      <c r="M20" s="107"/>
      <c r="N20" s="108"/>
      <c r="O20" s="106"/>
      <c r="P20" s="108"/>
      <c r="Q20" s="106"/>
      <c r="R20" s="108"/>
      <c r="S20" s="106"/>
      <c r="T20" s="108"/>
      <c r="U20" s="106"/>
      <c r="V20" s="108"/>
      <c r="W20" s="106"/>
      <c r="X20" s="107"/>
      <c r="Y20" s="106"/>
      <c r="Z20" s="107"/>
      <c r="AA20" s="107"/>
      <c r="AB20" s="107"/>
      <c r="AC20" s="107"/>
      <c r="AD20" s="107"/>
      <c r="AE20" s="107"/>
      <c r="AF20" s="107"/>
      <c r="AG20" s="106"/>
      <c r="AH20" s="108"/>
      <c r="AI20" s="16">
        <v>18</v>
      </c>
      <c r="AJ20" s="40">
        <v>0</v>
      </c>
      <c r="AK20" s="106"/>
      <c r="AL20" s="108"/>
      <c r="AM20" s="42"/>
    </row>
    <row r="21" spans="1:39" x14ac:dyDescent="0.25">
      <c r="A21" s="33" t="s">
        <v>15</v>
      </c>
      <c r="B21" s="76"/>
      <c r="C21" s="106"/>
      <c r="D21" s="107"/>
      <c r="E21" s="107"/>
      <c r="F21" s="106"/>
      <c r="G21" s="108"/>
      <c r="H21" s="107"/>
      <c r="I21" s="107"/>
      <c r="J21" s="106"/>
      <c r="K21" s="108"/>
      <c r="L21" s="106"/>
      <c r="M21" s="107"/>
      <c r="N21" s="108"/>
      <c r="O21" s="106"/>
      <c r="P21" s="108"/>
      <c r="Q21" s="106"/>
      <c r="R21" s="108"/>
      <c r="S21" s="106"/>
      <c r="T21" s="108"/>
      <c r="U21" s="106"/>
      <c r="V21" s="108"/>
      <c r="W21" s="106"/>
      <c r="X21" s="107"/>
      <c r="Y21" s="106"/>
      <c r="Z21" s="107"/>
      <c r="AA21" s="107"/>
      <c r="AB21" s="107"/>
      <c r="AC21" s="107"/>
      <c r="AD21" s="107"/>
      <c r="AE21" s="107"/>
      <c r="AF21" s="107"/>
      <c r="AG21" s="106"/>
      <c r="AH21" s="108"/>
      <c r="AI21" s="106"/>
      <c r="AJ21" s="108"/>
      <c r="AK21" s="16">
        <v>42</v>
      </c>
      <c r="AL21" s="40">
        <v>0</v>
      </c>
      <c r="AM21" s="42"/>
    </row>
    <row r="22" spans="1:39" x14ac:dyDescent="0.25">
      <c r="A22" s="33" t="s">
        <v>16</v>
      </c>
      <c r="B22" s="76"/>
      <c r="C22" s="106"/>
      <c r="D22" s="107"/>
      <c r="E22" s="107"/>
      <c r="F22" s="106"/>
      <c r="G22" s="108"/>
      <c r="H22" s="107"/>
      <c r="I22" s="107"/>
      <c r="J22" s="106"/>
      <c r="K22" s="108"/>
      <c r="L22" s="106"/>
      <c r="M22" s="107"/>
      <c r="N22" s="108"/>
      <c r="O22" s="106"/>
      <c r="P22" s="108"/>
      <c r="Q22" s="106"/>
      <c r="R22" s="108"/>
      <c r="S22" s="106"/>
      <c r="T22" s="108"/>
      <c r="U22" s="106"/>
      <c r="V22" s="108"/>
      <c r="W22" s="106"/>
      <c r="X22" s="107"/>
      <c r="Y22" s="106"/>
      <c r="Z22" s="107"/>
      <c r="AA22" s="107"/>
      <c r="AB22" s="107"/>
      <c r="AC22" s="107"/>
      <c r="AD22" s="107"/>
      <c r="AE22" s="107"/>
      <c r="AF22" s="107"/>
      <c r="AG22" s="106"/>
      <c r="AH22" s="108"/>
      <c r="AI22" s="106"/>
      <c r="AJ22" s="108"/>
      <c r="AK22" s="106"/>
      <c r="AL22" s="108"/>
      <c r="AM22" s="42"/>
    </row>
    <row r="23" spans="1:39" x14ac:dyDescent="0.25">
      <c r="A23" s="33" t="s">
        <v>17</v>
      </c>
      <c r="B23" s="76"/>
      <c r="C23" s="106"/>
      <c r="D23" s="107"/>
      <c r="E23" s="107"/>
      <c r="F23" s="106"/>
      <c r="G23" s="108"/>
      <c r="H23" s="107"/>
      <c r="I23" s="107"/>
      <c r="J23" s="106"/>
      <c r="K23" s="108"/>
      <c r="L23" s="106"/>
      <c r="M23" s="107"/>
      <c r="N23" s="108"/>
      <c r="O23" s="106"/>
      <c r="P23" s="108"/>
      <c r="Q23" s="106"/>
      <c r="R23" s="108"/>
      <c r="S23" s="106"/>
      <c r="T23" s="108"/>
      <c r="U23" s="106"/>
      <c r="V23" s="108"/>
      <c r="W23" s="106"/>
      <c r="X23" s="107"/>
      <c r="Y23" s="106"/>
      <c r="Z23" s="107"/>
      <c r="AA23" s="107"/>
      <c r="AB23" s="107"/>
      <c r="AC23" s="107"/>
      <c r="AD23" s="107"/>
      <c r="AE23" s="107"/>
      <c r="AF23" s="107"/>
      <c r="AG23" s="106"/>
      <c r="AH23" s="108"/>
      <c r="AI23" s="106"/>
      <c r="AJ23" s="108"/>
      <c r="AK23" s="106"/>
      <c r="AL23" s="108"/>
      <c r="AM23" s="42"/>
    </row>
    <row r="24" spans="1:39" ht="14.45" customHeight="1" x14ac:dyDescent="0.25">
      <c r="A24" s="18" t="s">
        <v>18</v>
      </c>
      <c r="B24" s="77"/>
      <c r="C24" s="106"/>
      <c r="D24" s="107"/>
      <c r="E24" s="107"/>
      <c r="F24" s="106"/>
      <c r="G24" s="108"/>
      <c r="H24" s="107"/>
      <c r="I24" s="107"/>
      <c r="J24" s="106"/>
      <c r="K24" s="108"/>
      <c r="L24" s="106"/>
      <c r="M24" s="107"/>
      <c r="N24" s="108"/>
      <c r="O24" s="106"/>
      <c r="P24" s="108"/>
      <c r="Q24" s="106"/>
      <c r="R24" s="108"/>
      <c r="S24" s="106"/>
      <c r="T24" s="108"/>
      <c r="U24" s="106"/>
      <c r="V24" s="108"/>
      <c r="W24" s="106"/>
      <c r="X24" s="107"/>
      <c r="Y24" s="106"/>
      <c r="Z24" s="107"/>
      <c r="AA24" s="107"/>
      <c r="AB24" s="107"/>
      <c r="AC24" s="107"/>
      <c r="AD24" s="107"/>
      <c r="AE24" s="107"/>
      <c r="AF24" s="107"/>
      <c r="AG24" s="106"/>
      <c r="AH24" s="108"/>
      <c r="AI24" s="106"/>
      <c r="AJ24" s="108"/>
      <c r="AK24" s="106"/>
      <c r="AL24" s="108"/>
      <c r="AM24" s="42"/>
    </row>
    <row r="25" spans="1:39" x14ac:dyDescent="0.25">
      <c r="A25" s="33"/>
      <c r="B25" s="76"/>
      <c r="C25" s="16"/>
      <c r="D25" s="1"/>
      <c r="E25" s="1"/>
      <c r="F25" s="16"/>
      <c r="G25" s="40"/>
      <c r="H25" s="1"/>
      <c r="I25" s="1"/>
      <c r="J25" s="16"/>
      <c r="K25" s="40"/>
      <c r="L25" s="16"/>
      <c r="M25" s="1"/>
      <c r="N25" s="40"/>
      <c r="O25" s="16"/>
      <c r="P25" s="40"/>
      <c r="Q25" s="16"/>
      <c r="R25" s="40"/>
      <c r="S25" s="16"/>
      <c r="T25" s="40"/>
      <c r="U25" s="16"/>
      <c r="V25" s="40"/>
      <c r="W25" s="16"/>
      <c r="X25" s="1"/>
      <c r="Y25" s="16"/>
      <c r="Z25" s="1"/>
      <c r="AA25" s="1"/>
      <c r="AB25" s="1"/>
      <c r="AC25" s="1"/>
      <c r="AD25" s="1"/>
      <c r="AE25" s="1"/>
      <c r="AF25" s="1"/>
      <c r="AG25" s="16"/>
      <c r="AH25" s="40"/>
      <c r="AI25" s="16"/>
      <c r="AJ25" s="40"/>
      <c r="AK25" s="16"/>
      <c r="AL25" s="40"/>
      <c r="AM25" s="42"/>
    </row>
    <row r="26" spans="1:39" x14ac:dyDescent="0.25">
      <c r="A26" s="33" t="s">
        <v>19</v>
      </c>
      <c r="B26" s="76"/>
      <c r="C26" s="16">
        <v>39</v>
      </c>
      <c r="D26" s="1">
        <v>51</v>
      </c>
      <c r="E26" s="1">
        <v>93</v>
      </c>
      <c r="F26" s="106"/>
      <c r="G26" s="108"/>
      <c r="H26" s="107"/>
      <c r="I26" s="107"/>
      <c r="J26" s="106"/>
      <c r="K26" s="108"/>
      <c r="L26" s="106"/>
      <c r="M26" s="107"/>
      <c r="N26" s="108"/>
      <c r="O26" s="106"/>
      <c r="P26" s="108"/>
      <c r="Q26" s="106"/>
      <c r="R26" s="108"/>
      <c r="S26" s="106"/>
      <c r="T26" s="108"/>
      <c r="U26" s="106"/>
      <c r="V26" s="108"/>
      <c r="W26" s="106"/>
      <c r="X26" s="107"/>
      <c r="Y26" s="106"/>
      <c r="Z26" s="107"/>
      <c r="AA26" s="107"/>
      <c r="AB26" s="107"/>
      <c r="AC26" s="107"/>
      <c r="AD26" s="107"/>
      <c r="AE26" s="107"/>
      <c r="AF26" s="107"/>
      <c r="AG26" s="106"/>
      <c r="AH26" s="108"/>
      <c r="AI26" s="106"/>
      <c r="AJ26" s="108"/>
      <c r="AK26" s="106"/>
      <c r="AL26" s="108"/>
      <c r="AM26" s="42"/>
    </row>
    <row r="27" spans="1:39" x14ac:dyDescent="0.25">
      <c r="A27" s="33" t="s">
        <v>20</v>
      </c>
      <c r="B27" s="76"/>
      <c r="C27" s="106"/>
      <c r="D27" s="107"/>
      <c r="E27" s="107"/>
      <c r="F27" s="16"/>
      <c r="G27" s="40">
        <v>76</v>
      </c>
      <c r="H27" s="107"/>
      <c r="I27" s="107"/>
      <c r="J27" s="106"/>
      <c r="K27" s="108"/>
      <c r="L27" s="106"/>
      <c r="M27" s="107"/>
      <c r="N27" s="108"/>
      <c r="O27" s="106"/>
      <c r="P27" s="108"/>
      <c r="Q27" s="106"/>
      <c r="R27" s="108"/>
      <c r="S27" s="106"/>
      <c r="T27" s="108"/>
      <c r="U27" s="106"/>
      <c r="V27" s="108"/>
      <c r="W27" s="106"/>
      <c r="X27" s="107"/>
      <c r="Y27" s="106"/>
      <c r="Z27" s="107"/>
      <c r="AA27" s="107"/>
      <c r="AB27" s="107"/>
      <c r="AC27" s="107"/>
      <c r="AD27" s="107"/>
      <c r="AE27" s="107"/>
      <c r="AF27" s="107"/>
      <c r="AG27" s="106"/>
      <c r="AH27" s="108"/>
      <c r="AI27" s="106"/>
      <c r="AJ27" s="108"/>
      <c r="AK27" s="106"/>
      <c r="AL27" s="108"/>
      <c r="AM27" s="42"/>
    </row>
    <row r="28" spans="1:39" x14ac:dyDescent="0.25">
      <c r="A28" s="31" t="s">
        <v>193</v>
      </c>
      <c r="B28" s="76"/>
      <c r="C28" s="16">
        <v>3</v>
      </c>
      <c r="D28" s="1">
        <v>3</v>
      </c>
      <c r="E28" s="1">
        <v>5</v>
      </c>
      <c r="F28" s="16">
        <v>0</v>
      </c>
      <c r="G28" s="40">
        <v>2</v>
      </c>
      <c r="H28" s="1">
        <v>0</v>
      </c>
      <c r="I28" s="1">
        <f>SUM(H28)</f>
        <v>0</v>
      </c>
      <c r="J28" s="16">
        <v>0</v>
      </c>
      <c r="K28" s="40">
        <v>0</v>
      </c>
      <c r="L28" s="16">
        <v>0</v>
      </c>
      <c r="M28" s="1">
        <v>0</v>
      </c>
      <c r="N28" s="40">
        <v>0</v>
      </c>
      <c r="O28" s="16">
        <v>0</v>
      </c>
      <c r="P28" s="40">
        <v>0</v>
      </c>
      <c r="Q28" s="16">
        <v>0</v>
      </c>
      <c r="R28" s="40">
        <v>0</v>
      </c>
      <c r="S28" s="16">
        <v>0</v>
      </c>
      <c r="T28" s="40">
        <v>0</v>
      </c>
      <c r="U28" s="16">
        <v>0</v>
      </c>
      <c r="V28" s="40">
        <v>0</v>
      </c>
      <c r="W28" s="16">
        <v>0</v>
      </c>
      <c r="X28" s="1">
        <v>0</v>
      </c>
      <c r="Y28" s="16">
        <v>8</v>
      </c>
      <c r="Z28" s="1">
        <v>7</v>
      </c>
      <c r="AA28" s="1">
        <v>7</v>
      </c>
      <c r="AB28" s="1">
        <v>7</v>
      </c>
      <c r="AC28" s="1">
        <v>9</v>
      </c>
      <c r="AD28" s="1">
        <v>8</v>
      </c>
      <c r="AE28" s="1">
        <v>9</v>
      </c>
      <c r="AF28" s="1">
        <v>0</v>
      </c>
      <c r="AG28" s="16">
        <v>0</v>
      </c>
      <c r="AH28" s="40">
        <v>0</v>
      </c>
      <c r="AI28" s="16">
        <v>0</v>
      </c>
      <c r="AJ28" s="40">
        <f>SUM(AI28)</f>
        <v>0</v>
      </c>
      <c r="AK28" s="16">
        <v>0</v>
      </c>
      <c r="AL28" s="40">
        <f>SUM(AK28)</f>
        <v>0</v>
      </c>
      <c r="AM28" s="42"/>
    </row>
    <row r="29" spans="1:39" x14ac:dyDescent="0.25">
      <c r="A29" s="36" t="s">
        <v>26</v>
      </c>
      <c r="B29" s="78"/>
      <c r="C29" s="17">
        <f>SUM(C26:C28)</f>
        <v>42</v>
      </c>
      <c r="D29" s="9">
        <f>SUM(D26:D28)</f>
        <v>54</v>
      </c>
      <c r="E29" s="10">
        <f>SUM(E26:E28)</f>
        <v>98</v>
      </c>
      <c r="F29" s="17">
        <f>SUM(F27:F28)</f>
        <v>0</v>
      </c>
      <c r="G29" s="10">
        <f>SUM(G27:G28)</f>
        <v>78</v>
      </c>
      <c r="H29" s="9">
        <f>SUM(H10:H28)</f>
        <v>7</v>
      </c>
      <c r="I29" s="9">
        <v>0</v>
      </c>
      <c r="J29" s="17">
        <f>SUM(J11:J28)</f>
        <v>0</v>
      </c>
      <c r="K29" s="10">
        <f>SUM(K11:K28)</f>
        <v>2</v>
      </c>
      <c r="L29" s="17">
        <f>SUM(L12:L28)</f>
        <v>21</v>
      </c>
      <c r="M29" s="9">
        <f>SUM(M12:M28)</f>
        <v>18</v>
      </c>
      <c r="N29" s="10">
        <f>SUM(N12:N28)</f>
        <v>61</v>
      </c>
      <c r="O29" s="17">
        <f t="shared" ref="O29:AH29" si="0">SUM(O10:O27)</f>
        <v>0</v>
      </c>
      <c r="P29" s="10">
        <f t="shared" si="0"/>
        <v>0</v>
      </c>
      <c r="Q29" s="17">
        <f t="shared" si="0"/>
        <v>0</v>
      </c>
      <c r="R29" s="10">
        <f t="shared" si="0"/>
        <v>0</v>
      </c>
      <c r="S29" s="17">
        <f t="shared" si="0"/>
        <v>0</v>
      </c>
      <c r="T29" s="10">
        <f t="shared" si="0"/>
        <v>0</v>
      </c>
      <c r="U29" s="17">
        <f t="shared" si="0"/>
        <v>0</v>
      </c>
      <c r="V29" s="10">
        <f t="shared" si="0"/>
        <v>0</v>
      </c>
      <c r="W29" s="17">
        <f t="shared" si="0"/>
        <v>0</v>
      </c>
      <c r="X29" s="9">
        <f t="shared" si="0"/>
        <v>0</v>
      </c>
      <c r="Y29" s="17">
        <f t="shared" ref="Y29:AF29" si="1">SUM(Y18:Y28)</f>
        <v>121</v>
      </c>
      <c r="Z29" s="9">
        <f t="shared" si="1"/>
        <v>128</v>
      </c>
      <c r="AA29" s="9">
        <f t="shared" si="1"/>
        <v>115</v>
      </c>
      <c r="AB29" s="9">
        <f t="shared" si="1"/>
        <v>131</v>
      </c>
      <c r="AC29" s="9">
        <f t="shared" si="1"/>
        <v>246</v>
      </c>
      <c r="AD29" s="9">
        <f t="shared" si="1"/>
        <v>290</v>
      </c>
      <c r="AE29" s="9">
        <f t="shared" si="1"/>
        <v>256</v>
      </c>
      <c r="AF29" s="9">
        <f t="shared" si="1"/>
        <v>7</v>
      </c>
      <c r="AG29" s="17">
        <f t="shared" si="0"/>
        <v>0</v>
      </c>
      <c r="AH29" s="10">
        <f t="shared" si="0"/>
        <v>0</v>
      </c>
      <c r="AI29" s="17">
        <f>SUM(AI20:AI28)</f>
        <v>18</v>
      </c>
      <c r="AJ29" s="10">
        <v>0</v>
      </c>
      <c r="AK29" s="17">
        <f>SUM(AK21:AK28)</f>
        <v>42</v>
      </c>
      <c r="AL29" s="10">
        <f>SUM(AL21:AL28)</f>
        <v>0</v>
      </c>
      <c r="AM29" s="43"/>
    </row>
  </sheetData>
  <mergeCells count="59">
    <mergeCell ref="A1:A6"/>
    <mergeCell ref="C3:AL3"/>
    <mergeCell ref="C1:AL2"/>
    <mergeCell ref="C4:AL4"/>
    <mergeCell ref="O5:P5"/>
    <mergeCell ref="Q5:R5"/>
    <mergeCell ref="S5:T5"/>
    <mergeCell ref="U5:V5"/>
    <mergeCell ref="W5:X5"/>
    <mergeCell ref="F5:G5"/>
    <mergeCell ref="H5:I5"/>
    <mergeCell ref="J5:K5"/>
    <mergeCell ref="L5:N5"/>
    <mergeCell ref="AG5:AH5"/>
    <mergeCell ref="AK5:AL5"/>
    <mergeCell ref="AI5:AJ5"/>
    <mergeCell ref="AC6:AF6"/>
    <mergeCell ref="Y5:AF5"/>
    <mergeCell ref="AD7:AD8"/>
    <mergeCell ref="AE7:AE8"/>
    <mergeCell ref="T7:T8"/>
    <mergeCell ref="Y7:Y8"/>
    <mergeCell ref="X7:X8"/>
    <mergeCell ref="U7:U8"/>
    <mergeCell ref="V7:V8"/>
    <mergeCell ref="W7:W8"/>
    <mergeCell ref="AF7:AF8"/>
    <mergeCell ref="C5:E5"/>
    <mergeCell ref="L6:M6"/>
    <mergeCell ref="M7:M8"/>
    <mergeCell ref="Y6:AB6"/>
    <mergeCell ref="Z7:Z8"/>
    <mergeCell ref="AA7:AA8"/>
    <mergeCell ref="AB7:AB8"/>
    <mergeCell ref="N7:N8"/>
    <mergeCell ref="P7:P8"/>
    <mergeCell ref="Q7:Q8"/>
    <mergeCell ref="R7:R8"/>
    <mergeCell ref="S7:S8"/>
    <mergeCell ref="D6:E6"/>
    <mergeCell ref="E7:E8"/>
    <mergeCell ref="J7:J8"/>
    <mergeCell ref="K7:K8"/>
    <mergeCell ref="AL7:AL8"/>
    <mergeCell ref="AK7:AK8"/>
    <mergeCell ref="AC7:AC8"/>
    <mergeCell ref="AI7:AI8"/>
    <mergeCell ref="A7:A8"/>
    <mergeCell ref="AG7:AG8"/>
    <mergeCell ref="AH7:AH8"/>
    <mergeCell ref="AJ7:AJ8"/>
    <mergeCell ref="L7:L8"/>
    <mergeCell ref="O7:O8"/>
    <mergeCell ref="I7:I8"/>
    <mergeCell ref="C7:C8"/>
    <mergeCell ref="D7:D8"/>
    <mergeCell ref="F7:F8"/>
    <mergeCell ref="G7:G8"/>
    <mergeCell ref="H7:H8"/>
  </mergeCells>
  <printOptions horizontalCentered="1" gridLines="1"/>
  <pageMargins left="0" right="0" top="1.5" bottom="0.5" header="0.3" footer="0.3"/>
  <pageSetup paperSize="5" orientation="landscape" r:id="rId1"/>
  <headerFooter>
    <oddHeader>&amp;CPrimary Election
Tuesday, August 6, 2024
Missaukee County, Michigan
Official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7"/>
  <sheetViews>
    <sheetView tabSelected="1" view="pageLayout" zoomScaleNormal="100" workbookViewId="0">
      <selection activeCell="AI22" sqref="AI22"/>
    </sheetView>
  </sheetViews>
  <sheetFormatPr defaultRowHeight="15" x14ac:dyDescent="0.25"/>
  <cols>
    <col min="1" max="1" width="14.42578125" customWidth="1"/>
    <col min="2" max="5" width="4.7109375" customWidth="1"/>
    <col min="6" max="6" width="5.5703125" customWidth="1"/>
    <col min="7" max="7" width="6" customWidth="1"/>
    <col min="8" max="8" width="5.140625" customWidth="1"/>
    <col min="9" max="9" width="6.5703125" customWidth="1"/>
    <col min="10" max="10" width="0.28515625" customWidth="1"/>
    <col min="11" max="12" width="4.7109375" customWidth="1"/>
    <col min="13" max="14" width="4.28515625" customWidth="1"/>
    <col min="15" max="15" width="5.140625" customWidth="1"/>
    <col min="16" max="16" width="5.5703125" customWidth="1"/>
    <col min="17" max="22" width="4.28515625" customWidth="1"/>
    <col min="23" max="23" width="4.140625" customWidth="1"/>
    <col min="24" max="24" width="4.28515625" customWidth="1"/>
    <col min="25" max="25" width="4.42578125" customWidth="1"/>
    <col min="26" max="26" width="4.5703125" customWidth="1"/>
    <col min="27" max="27" width="4.7109375" customWidth="1"/>
    <col min="28" max="29" width="4.28515625" customWidth="1"/>
    <col min="30" max="30" width="4" customWidth="1"/>
    <col min="31" max="31" width="4.42578125" customWidth="1"/>
    <col min="32" max="33" width="4.28515625" customWidth="1"/>
    <col min="34" max="34" width="4.140625" customWidth="1"/>
    <col min="35" max="36" width="4.28515625" customWidth="1"/>
    <col min="37" max="37" width="0.42578125" customWidth="1"/>
  </cols>
  <sheetData>
    <row r="1" spans="1:37" x14ac:dyDescent="0.25">
      <c r="A1" s="145" t="s">
        <v>3</v>
      </c>
      <c r="B1" s="150" t="s">
        <v>47</v>
      </c>
      <c r="C1" s="155"/>
      <c r="D1" s="155"/>
      <c r="E1" s="155"/>
      <c r="F1" s="155"/>
      <c r="G1" s="155"/>
      <c r="H1" s="155"/>
      <c r="I1" s="151"/>
      <c r="J1" s="74"/>
      <c r="K1" s="116" t="s">
        <v>163</v>
      </c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8"/>
      <c r="AK1" s="74"/>
    </row>
    <row r="2" spans="1:37" x14ac:dyDescent="0.25">
      <c r="A2" s="146"/>
      <c r="B2" s="142"/>
      <c r="C2" s="143"/>
      <c r="D2" s="143"/>
      <c r="E2" s="143"/>
      <c r="F2" s="143"/>
      <c r="G2" s="143"/>
      <c r="H2" s="143"/>
      <c r="I2" s="144"/>
      <c r="J2" s="8"/>
      <c r="K2" s="181" t="s">
        <v>28</v>
      </c>
      <c r="L2" s="137"/>
      <c r="M2" s="147" t="s">
        <v>40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9"/>
      <c r="AK2" s="5"/>
    </row>
    <row r="3" spans="1:37" x14ac:dyDescent="0.25">
      <c r="A3" s="146"/>
      <c r="B3" s="133" t="s">
        <v>182</v>
      </c>
      <c r="C3" s="134"/>
      <c r="D3" s="134"/>
      <c r="E3" s="134"/>
      <c r="F3" s="134"/>
      <c r="G3" s="134"/>
      <c r="H3" s="134"/>
      <c r="I3" s="135"/>
      <c r="J3" s="75"/>
      <c r="K3" s="147"/>
      <c r="L3" s="149"/>
      <c r="M3" s="160" t="s">
        <v>4</v>
      </c>
      <c r="N3" s="162"/>
      <c r="O3" s="160" t="s">
        <v>5</v>
      </c>
      <c r="P3" s="162"/>
      <c r="Q3" s="160" t="s">
        <v>6</v>
      </c>
      <c r="R3" s="161"/>
      <c r="S3" s="161"/>
      <c r="T3" s="162"/>
      <c r="U3" s="160" t="s">
        <v>8</v>
      </c>
      <c r="V3" s="161"/>
      <c r="W3" s="161"/>
      <c r="X3" s="162"/>
      <c r="Y3" s="160" t="s">
        <v>9</v>
      </c>
      <c r="Z3" s="161"/>
      <c r="AA3" s="161"/>
      <c r="AB3" s="162"/>
      <c r="AC3" s="160" t="s">
        <v>10</v>
      </c>
      <c r="AD3" s="162"/>
      <c r="AE3" s="182" t="s">
        <v>13</v>
      </c>
      <c r="AF3" s="183"/>
      <c r="AG3" s="119" t="s">
        <v>15</v>
      </c>
      <c r="AH3" s="121"/>
      <c r="AI3" s="119" t="s">
        <v>17</v>
      </c>
      <c r="AJ3" s="121"/>
      <c r="AK3" s="2"/>
    </row>
    <row r="4" spans="1:37" x14ac:dyDescent="0.25">
      <c r="A4" s="146"/>
      <c r="B4" s="156" t="s">
        <v>16</v>
      </c>
      <c r="C4" s="158"/>
      <c r="D4" s="160" t="s">
        <v>17</v>
      </c>
      <c r="E4" s="161"/>
      <c r="F4" s="161"/>
      <c r="G4" s="162"/>
      <c r="H4" s="119" t="s">
        <v>18</v>
      </c>
      <c r="I4" s="121"/>
      <c r="J4" s="76"/>
      <c r="K4" s="116" t="s">
        <v>164</v>
      </c>
      <c r="L4" s="118"/>
      <c r="M4" s="142" t="s">
        <v>49</v>
      </c>
      <c r="N4" s="144"/>
      <c r="O4" s="142" t="s">
        <v>49</v>
      </c>
      <c r="P4" s="144"/>
      <c r="Q4" s="142" t="s">
        <v>48</v>
      </c>
      <c r="R4" s="144"/>
      <c r="S4" s="142" t="s">
        <v>49</v>
      </c>
      <c r="T4" s="144"/>
      <c r="U4" s="116" t="s">
        <v>48</v>
      </c>
      <c r="V4" s="118"/>
      <c r="W4" s="142" t="s">
        <v>49</v>
      </c>
      <c r="X4" s="144"/>
      <c r="Y4" s="116" t="s">
        <v>48</v>
      </c>
      <c r="Z4" s="118"/>
      <c r="AA4" s="116" t="s">
        <v>49</v>
      </c>
      <c r="AB4" s="118"/>
      <c r="AC4" s="116" t="s">
        <v>49</v>
      </c>
      <c r="AD4" s="117"/>
      <c r="AE4" s="116" t="s">
        <v>48</v>
      </c>
      <c r="AF4" s="118"/>
      <c r="AG4" s="116" t="s">
        <v>48</v>
      </c>
      <c r="AH4" s="117"/>
      <c r="AI4" s="116" t="s">
        <v>49</v>
      </c>
      <c r="AJ4" s="118"/>
      <c r="AK4" s="50"/>
    </row>
    <row r="5" spans="1:37" x14ac:dyDescent="0.25">
      <c r="A5" s="125"/>
      <c r="B5" s="38" t="s">
        <v>25</v>
      </c>
      <c r="C5" s="80" t="s">
        <v>24</v>
      </c>
      <c r="D5" s="38" t="s">
        <v>25</v>
      </c>
      <c r="E5" s="131" t="s">
        <v>21</v>
      </c>
      <c r="F5" s="159"/>
      <c r="G5" s="132"/>
      <c r="H5" s="38" t="s">
        <v>25</v>
      </c>
      <c r="I5" s="80" t="s">
        <v>24</v>
      </c>
      <c r="J5" s="71"/>
      <c r="K5" s="175" t="s">
        <v>116</v>
      </c>
      <c r="L5" s="175" t="s">
        <v>117</v>
      </c>
      <c r="M5" s="175" t="s">
        <v>116</v>
      </c>
      <c r="N5" s="175" t="s">
        <v>117</v>
      </c>
      <c r="O5" s="175" t="s">
        <v>116</v>
      </c>
      <c r="P5" s="175" t="s">
        <v>117</v>
      </c>
      <c r="Q5" s="175" t="s">
        <v>116</v>
      </c>
      <c r="R5" s="175" t="s">
        <v>117</v>
      </c>
      <c r="S5" s="175" t="s">
        <v>116</v>
      </c>
      <c r="T5" s="175" t="s">
        <v>117</v>
      </c>
      <c r="U5" s="175" t="s">
        <v>116</v>
      </c>
      <c r="V5" s="175" t="s">
        <v>117</v>
      </c>
      <c r="W5" s="175" t="s">
        <v>116</v>
      </c>
      <c r="X5" s="175" t="s">
        <v>117</v>
      </c>
      <c r="Y5" s="175" t="s">
        <v>116</v>
      </c>
      <c r="Z5" s="175" t="s">
        <v>117</v>
      </c>
      <c r="AA5" s="175" t="s">
        <v>116</v>
      </c>
      <c r="AB5" s="175" t="s">
        <v>117</v>
      </c>
      <c r="AC5" s="175" t="s">
        <v>116</v>
      </c>
      <c r="AD5" s="175" t="s">
        <v>117</v>
      </c>
      <c r="AE5" s="175" t="s">
        <v>116</v>
      </c>
      <c r="AF5" s="175" t="s">
        <v>117</v>
      </c>
      <c r="AG5" s="150" t="s">
        <v>116</v>
      </c>
      <c r="AH5" s="175" t="s">
        <v>117</v>
      </c>
      <c r="AI5" s="175" t="s">
        <v>116</v>
      </c>
      <c r="AJ5" s="175" t="s">
        <v>117</v>
      </c>
      <c r="AK5" s="8"/>
    </row>
    <row r="6" spans="1:37" ht="74.25" customHeight="1" x14ac:dyDescent="0.25">
      <c r="A6" s="31"/>
      <c r="B6" s="63"/>
      <c r="C6" s="63" t="s">
        <v>183</v>
      </c>
      <c r="D6" s="63"/>
      <c r="E6" s="63" t="s">
        <v>184</v>
      </c>
      <c r="F6" s="81" t="s">
        <v>185</v>
      </c>
      <c r="G6" s="81" t="s">
        <v>186</v>
      </c>
      <c r="H6" s="63" t="s">
        <v>187</v>
      </c>
      <c r="I6" s="63"/>
      <c r="J6" s="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42"/>
      <c r="AH6" s="176"/>
      <c r="AI6" s="176"/>
      <c r="AJ6" s="176"/>
      <c r="AK6" s="8"/>
    </row>
    <row r="7" spans="1:37" x14ac:dyDescent="0.25">
      <c r="A7" s="31"/>
      <c r="B7" s="31"/>
      <c r="C7" s="67"/>
      <c r="D7" s="31"/>
      <c r="E7" s="67"/>
      <c r="H7" s="31"/>
      <c r="I7" s="67"/>
      <c r="J7" s="76"/>
      <c r="K7" s="35"/>
      <c r="L7" s="39"/>
      <c r="M7" s="35"/>
      <c r="N7" s="39"/>
      <c r="O7" s="35"/>
      <c r="P7" s="39"/>
      <c r="Q7" s="35"/>
      <c r="R7" s="39"/>
      <c r="S7" s="35"/>
      <c r="T7" s="39"/>
      <c r="U7" s="54"/>
      <c r="V7" s="54"/>
      <c r="W7" s="35"/>
      <c r="X7" s="39"/>
      <c r="Y7" s="35"/>
      <c r="Z7" s="39"/>
      <c r="AA7" s="35"/>
      <c r="AB7" s="39"/>
      <c r="AC7" s="1"/>
      <c r="AD7" s="1"/>
      <c r="AE7" s="35"/>
      <c r="AF7" s="39"/>
      <c r="AG7" s="35"/>
      <c r="AH7" s="39"/>
      <c r="AI7" s="35"/>
      <c r="AJ7" s="39"/>
      <c r="AK7" s="8"/>
    </row>
    <row r="8" spans="1:37" x14ac:dyDescent="0.25">
      <c r="A8" s="31" t="s">
        <v>4</v>
      </c>
      <c r="B8" s="104"/>
      <c r="C8" s="105"/>
      <c r="D8" s="104"/>
      <c r="E8" s="105"/>
      <c r="F8" s="103"/>
      <c r="G8" s="103"/>
      <c r="H8" s="104"/>
      <c r="I8" s="105"/>
      <c r="J8" s="76"/>
      <c r="K8" s="16">
        <v>43</v>
      </c>
      <c r="L8" s="40">
        <v>33</v>
      </c>
      <c r="M8" s="16">
        <v>52</v>
      </c>
      <c r="N8" s="40">
        <v>24</v>
      </c>
      <c r="O8" s="106"/>
      <c r="P8" s="108"/>
      <c r="Q8" s="106"/>
      <c r="R8" s="108"/>
      <c r="S8" s="106"/>
      <c r="T8" s="108"/>
      <c r="U8" s="107"/>
      <c r="V8" s="107"/>
      <c r="W8" s="106"/>
      <c r="X8" s="108"/>
      <c r="Y8" s="106"/>
      <c r="Z8" s="108"/>
      <c r="AA8" s="106"/>
      <c r="AB8" s="108"/>
      <c r="AC8" s="107"/>
      <c r="AD8" s="107"/>
      <c r="AE8" s="106"/>
      <c r="AF8" s="108"/>
      <c r="AG8" s="106"/>
      <c r="AH8" s="108"/>
      <c r="AI8" s="106"/>
      <c r="AJ8" s="108"/>
      <c r="AK8" s="8"/>
    </row>
    <row r="9" spans="1:37" x14ac:dyDescent="0.25">
      <c r="A9" s="31" t="s">
        <v>5</v>
      </c>
      <c r="B9" s="104"/>
      <c r="C9" s="105"/>
      <c r="D9" s="104"/>
      <c r="E9" s="105"/>
      <c r="F9" s="103"/>
      <c r="G9" s="103"/>
      <c r="H9" s="104"/>
      <c r="I9" s="105"/>
      <c r="J9" s="76"/>
      <c r="K9" s="16">
        <v>69</v>
      </c>
      <c r="L9" s="40">
        <v>54</v>
      </c>
      <c r="M9" s="106"/>
      <c r="N9" s="108"/>
      <c r="O9" s="16">
        <v>85</v>
      </c>
      <c r="P9" s="40">
        <v>39</v>
      </c>
      <c r="Q9" s="106"/>
      <c r="R9" s="108"/>
      <c r="S9" s="106" t="s">
        <v>50</v>
      </c>
      <c r="T9" s="108"/>
      <c r="U9" s="107"/>
      <c r="V9" s="107"/>
      <c r="W9" s="106"/>
      <c r="X9" s="108"/>
      <c r="Y9" s="106"/>
      <c r="Z9" s="108"/>
      <c r="AA9" s="106"/>
      <c r="AB9" s="108"/>
      <c r="AC9" s="107"/>
      <c r="AD9" s="107"/>
      <c r="AE9" s="106"/>
      <c r="AF9" s="108"/>
      <c r="AG9" s="106"/>
      <c r="AH9" s="108"/>
      <c r="AI9" s="106"/>
      <c r="AJ9" s="108"/>
      <c r="AK9" s="8"/>
    </row>
    <row r="10" spans="1:37" x14ac:dyDescent="0.25">
      <c r="A10" s="31" t="s">
        <v>6</v>
      </c>
      <c r="B10" s="104"/>
      <c r="C10" s="105"/>
      <c r="D10" s="104"/>
      <c r="E10" s="105"/>
      <c r="F10" s="103"/>
      <c r="G10" s="103"/>
      <c r="H10" s="104"/>
      <c r="I10" s="105"/>
      <c r="J10" s="76"/>
      <c r="K10" s="16">
        <v>50</v>
      </c>
      <c r="L10" s="40">
        <v>56</v>
      </c>
      <c r="M10" s="106"/>
      <c r="N10" s="108"/>
      <c r="O10" s="106"/>
      <c r="P10" s="108"/>
      <c r="Q10" s="16">
        <v>85</v>
      </c>
      <c r="R10" s="40">
        <v>23</v>
      </c>
      <c r="S10" s="16">
        <v>78</v>
      </c>
      <c r="T10" s="40">
        <v>30</v>
      </c>
      <c r="U10" s="107"/>
      <c r="V10" s="107"/>
      <c r="W10" s="106"/>
      <c r="X10" s="108"/>
      <c r="Y10" s="106"/>
      <c r="Z10" s="108"/>
      <c r="AA10" s="106"/>
      <c r="AB10" s="108"/>
      <c r="AC10" s="107"/>
      <c r="AD10" s="107"/>
      <c r="AE10" s="106"/>
      <c r="AF10" s="108"/>
      <c r="AG10" s="106"/>
      <c r="AH10" s="108"/>
      <c r="AI10" s="106"/>
      <c r="AJ10" s="108"/>
      <c r="AK10" s="8"/>
    </row>
    <row r="11" spans="1:37" x14ac:dyDescent="0.25">
      <c r="A11" s="31" t="s">
        <v>7</v>
      </c>
      <c r="B11" s="104"/>
      <c r="C11" s="105"/>
      <c r="D11" s="104"/>
      <c r="E11" s="105"/>
      <c r="F11" s="103"/>
      <c r="G11" s="103"/>
      <c r="H11" s="104"/>
      <c r="I11" s="105"/>
      <c r="J11" s="76"/>
      <c r="K11" s="16">
        <v>102</v>
      </c>
      <c r="L11" s="40">
        <v>86</v>
      </c>
      <c r="M11" s="106"/>
      <c r="N11" s="108"/>
      <c r="O11" s="106"/>
      <c r="P11" s="108"/>
      <c r="Q11" s="106"/>
      <c r="R11" s="108"/>
      <c r="S11" s="106"/>
      <c r="T11" s="108"/>
      <c r="U11" s="107"/>
      <c r="V11" s="107"/>
      <c r="W11" s="106"/>
      <c r="X11" s="108"/>
      <c r="Y11" s="106"/>
      <c r="Z11" s="108"/>
      <c r="AA11" s="106"/>
      <c r="AB11" s="108"/>
      <c r="AC11" s="107"/>
      <c r="AD11" s="107"/>
      <c r="AE11" s="106"/>
      <c r="AF11" s="108"/>
      <c r="AG11" s="106"/>
      <c r="AH11" s="108"/>
      <c r="AI11" s="106"/>
      <c r="AJ11" s="108"/>
      <c r="AK11" s="8"/>
    </row>
    <row r="12" spans="1:37" x14ac:dyDescent="0.25">
      <c r="A12" s="31" t="s">
        <v>8</v>
      </c>
      <c r="B12" s="104"/>
      <c r="C12" s="105"/>
      <c r="D12" s="104"/>
      <c r="E12" s="105"/>
      <c r="F12" s="103"/>
      <c r="G12" s="103"/>
      <c r="H12" s="104"/>
      <c r="I12" s="105"/>
      <c r="J12" s="76"/>
      <c r="K12" s="16">
        <v>80</v>
      </c>
      <c r="L12" s="40">
        <v>86</v>
      </c>
      <c r="M12" s="106"/>
      <c r="N12" s="108"/>
      <c r="O12" s="106"/>
      <c r="P12" s="108"/>
      <c r="Q12" s="106"/>
      <c r="R12" s="108"/>
      <c r="S12" s="106"/>
      <c r="T12" s="108"/>
      <c r="U12" s="1">
        <v>122</v>
      </c>
      <c r="V12" s="1">
        <v>46</v>
      </c>
      <c r="W12" s="16">
        <v>104</v>
      </c>
      <c r="X12" s="40">
        <v>64</v>
      </c>
      <c r="Y12" s="106"/>
      <c r="Z12" s="108"/>
      <c r="AA12" s="106"/>
      <c r="AB12" s="108"/>
      <c r="AC12" s="107"/>
      <c r="AD12" s="107"/>
      <c r="AE12" s="106"/>
      <c r="AF12" s="108"/>
      <c r="AG12" s="106"/>
      <c r="AH12" s="108"/>
      <c r="AI12" s="106"/>
      <c r="AJ12" s="108"/>
      <c r="AK12" s="8"/>
    </row>
    <row r="13" spans="1:37" x14ac:dyDescent="0.25">
      <c r="A13" s="31" t="s">
        <v>9</v>
      </c>
      <c r="B13" s="104"/>
      <c r="C13" s="105"/>
      <c r="D13" s="104"/>
      <c r="E13" s="105"/>
      <c r="F13" s="103"/>
      <c r="G13" s="103"/>
      <c r="H13" s="104"/>
      <c r="I13" s="105"/>
      <c r="J13" s="76"/>
      <c r="K13" s="16">
        <v>19</v>
      </c>
      <c r="L13" s="40">
        <v>22</v>
      </c>
      <c r="M13" s="106"/>
      <c r="N13" s="108"/>
      <c r="O13" s="106"/>
      <c r="P13" s="108"/>
      <c r="Q13" s="106"/>
      <c r="R13" s="108"/>
      <c r="S13" s="106"/>
      <c r="T13" s="108"/>
      <c r="U13" s="107"/>
      <c r="V13" s="107"/>
      <c r="W13" s="106"/>
      <c r="X13" s="108"/>
      <c r="Y13" s="16">
        <v>34</v>
      </c>
      <c r="Z13" s="40">
        <v>9</v>
      </c>
      <c r="AA13" s="16">
        <v>30</v>
      </c>
      <c r="AB13" s="40">
        <v>13</v>
      </c>
      <c r="AC13" s="107"/>
      <c r="AD13" s="107"/>
      <c r="AE13" s="106"/>
      <c r="AF13" s="108"/>
      <c r="AG13" s="106"/>
      <c r="AH13" s="108"/>
      <c r="AI13" s="106"/>
      <c r="AJ13" s="108"/>
      <c r="AK13" s="8"/>
    </row>
    <row r="14" spans="1:37" x14ac:dyDescent="0.25">
      <c r="A14" s="31" t="s">
        <v>10</v>
      </c>
      <c r="B14" s="104"/>
      <c r="C14" s="105"/>
      <c r="D14" s="104"/>
      <c r="E14" s="105"/>
      <c r="F14" s="103"/>
      <c r="G14" s="103"/>
      <c r="H14" s="104"/>
      <c r="I14" s="105"/>
      <c r="J14" s="76"/>
      <c r="K14" s="16">
        <v>101</v>
      </c>
      <c r="L14" s="40">
        <v>65</v>
      </c>
      <c r="M14" s="106"/>
      <c r="N14" s="108"/>
      <c r="O14" s="106"/>
      <c r="P14" s="108"/>
      <c r="Q14" s="106"/>
      <c r="R14" s="108"/>
      <c r="S14" s="106"/>
      <c r="T14" s="108"/>
      <c r="U14" s="107"/>
      <c r="V14" s="107"/>
      <c r="W14" s="106"/>
      <c r="X14" s="108"/>
      <c r="Y14" s="106"/>
      <c r="Z14" s="108"/>
      <c r="AA14" s="106"/>
      <c r="AB14" s="108"/>
      <c r="AC14" s="1">
        <v>121</v>
      </c>
      <c r="AD14" s="1">
        <v>50</v>
      </c>
      <c r="AE14" s="106"/>
      <c r="AF14" s="108"/>
      <c r="AG14" s="106"/>
      <c r="AH14" s="108"/>
      <c r="AI14" s="106"/>
      <c r="AJ14" s="108"/>
      <c r="AK14" s="8"/>
    </row>
    <row r="15" spans="1:37" x14ac:dyDescent="0.25">
      <c r="A15" s="31" t="s">
        <v>11</v>
      </c>
      <c r="B15" s="104"/>
      <c r="C15" s="105"/>
      <c r="D15" s="104"/>
      <c r="E15" s="105"/>
      <c r="F15" s="103"/>
      <c r="G15" s="103"/>
      <c r="H15" s="104"/>
      <c r="I15" s="105"/>
      <c r="J15" s="76"/>
      <c r="K15" s="16">
        <v>23</v>
      </c>
      <c r="L15" s="40">
        <v>25</v>
      </c>
      <c r="M15" s="106"/>
      <c r="N15" s="108"/>
      <c r="O15" s="106"/>
      <c r="P15" s="108"/>
      <c r="Q15" s="106"/>
      <c r="R15" s="108"/>
      <c r="S15" s="106"/>
      <c r="T15" s="108"/>
      <c r="U15" s="107"/>
      <c r="V15" s="107"/>
      <c r="W15" s="106"/>
      <c r="X15" s="108"/>
      <c r="Y15" s="106"/>
      <c r="Z15" s="108"/>
      <c r="AA15" s="106"/>
      <c r="AB15" s="108"/>
      <c r="AC15" s="107"/>
      <c r="AD15" s="107"/>
      <c r="AE15" s="106"/>
      <c r="AF15" s="108"/>
      <c r="AG15" s="106"/>
      <c r="AH15" s="108"/>
      <c r="AI15" s="106"/>
      <c r="AJ15" s="108"/>
      <c r="AK15" s="8"/>
    </row>
    <row r="16" spans="1:37" x14ac:dyDescent="0.25">
      <c r="A16" s="31" t="s">
        <v>12</v>
      </c>
      <c r="B16" s="104"/>
      <c r="C16" s="105"/>
      <c r="D16" s="104"/>
      <c r="E16" s="105"/>
      <c r="F16" s="103"/>
      <c r="G16" s="103"/>
      <c r="H16" s="104"/>
      <c r="I16" s="105"/>
      <c r="J16" s="76"/>
      <c r="K16" s="16">
        <v>333</v>
      </c>
      <c r="L16" s="40">
        <v>220</v>
      </c>
      <c r="M16" s="106"/>
      <c r="N16" s="108"/>
      <c r="O16" s="106"/>
      <c r="P16" s="108"/>
      <c r="Q16" s="106"/>
      <c r="R16" s="108"/>
      <c r="S16" s="106"/>
      <c r="T16" s="108"/>
      <c r="U16" s="107"/>
      <c r="V16" s="107"/>
      <c r="W16" s="106"/>
      <c r="X16" s="108"/>
      <c r="Y16" s="106"/>
      <c r="Z16" s="108"/>
      <c r="AA16" s="106"/>
      <c r="AB16" s="108"/>
      <c r="AC16" s="107"/>
      <c r="AD16" s="107"/>
      <c r="AE16" s="106"/>
      <c r="AF16" s="108"/>
      <c r="AG16" s="106"/>
      <c r="AH16" s="108"/>
      <c r="AI16" s="106"/>
      <c r="AJ16" s="108"/>
      <c r="AK16" s="8"/>
    </row>
    <row r="17" spans="1:37" x14ac:dyDescent="0.25">
      <c r="A17" s="31" t="s">
        <v>27</v>
      </c>
      <c r="B17" s="104"/>
      <c r="C17" s="105"/>
      <c r="D17" s="104"/>
      <c r="E17" s="105"/>
      <c r="F17" s="103"/>
      <c r="G17" s="103"/>
      <c r="H17" s="104"/>
      <c r="I17" s="105"/>
      <c r="J17" s="76"/>
      <c r="K17" s="16">
        <v>54</v>
      </c>
      <c r="L17" s="40">
        <v>64</v>
      </c>
      <c r="M17" s="106"/>
      <c r="N17" s="108"/>
      <c r="O17" s="106"/>
      <c r="P17" s="108"/>
      <c r="Q17" s="106"/>
      <c r="R17" s="108"/>
      <c r="S17" s="106"/>
      <c r="T17" s="108"/>
      <c r="U17" s="107"/>
      <c r="V17" s="107"/>
      <c r="W17" s="106"/>
      <c r="X17" s="108"/>
      <c r="Y17" s="106"/>
      <c r="Z17" s="108"/>
      <c r="AA17" s="106"/>
      <c r="AB17" s="108"/>
      <c r="AC17" s="107"/>
      <c r="AD17" s="107"/>
      <c r="AE17" s="16">
        <v>83</v>
      </c>
      <c r="AF17" s="40">
        <v>34</v>
      </c>
      <c r="AG17" s="106"/>
      <c r="AH17" s="108"/>
      <c r="AI17" s="106"/>
      <c r="AJ17" s="108"/>
      <c r="AK17" s="8"/>
    </row>
    <row r="18" spans="1:37" x14ac:dyDescent="0.25">
      <c r="A18" s="31" t="s">
        <v>14</v>
      </c>
      <c r="B18" s="104"/>
      <c r="C18" s="105"/>
      <c r="D18" s="104"/>
      <c r="E18" s="105"/>
      <c r="F18" s="103"/>
      <c r="G18" s="103"/>
      <c r="H18" s="104"/>
      <c r="I18" s="105"/>
      <c r="J18" s="76"/>
      <c r="K18" s="16">
        <v>29</v>
      </c>
      <c r="L18" s="40">
        <v>27</v>
      </c>
      <c r="M18" s="106"/>
      <c r="N18" s="108"/>
      <c r="O18" s="106"/>
      <c r="P18" s="108"/>
      <c r="Q18" s="106"/>
      <c r="R18" s="108"/>
      <c r="S18" s="106"/>
      <c r="T18" s="108"/>
      <c r="U18" s="107"/>
      <c r="V18" s="107"/>
      <c r="W18" s="106"/>
      <c r="X18" s="108"/>
      <c r="Y18" s="106"/>
      <c r="Z18" s="108"/>
      <c r="AA18" s="106"/>
      <c r="AB18" s="108"/>
      <c r="AC18" s="107"/>
      <c r="AD18" s="107"/>
      <c r="AE18" s="106"/>
      <c r="AF18" s="108"/>
      <c r="AG18" s="106"/>
      <c r="AH18" s="108"/>
      <c r="AI18" s="106"/>
      <c r="AJ18" s="108"/>
      <c r="AK18" s="8"/>
    </row>
    <row r="19" spans="1:37" x14ac:dyDescent="0.25">
      <c r="A19" s="31" t="s">
        <v>15</v>
      </c>
      <c r="B19" s="104"/>
      <c r="C19" s="105"/>
      <c r="D19" s="104"/>
      <c r="E19" s="105"/>
      <c r="F19" s="103"/>
      <c r="G19" s="103"/>
      <c r="H19" s="104"/>
      <c r="I19" s="105"/>
      <c r="J19" s="76"/>
      <c r="K19" s="16">
        <v>119</v>
      </c>
      <c r="L19" s="40">
        <v>95</v>
      </c>
      <c r="M19" s="106"/>
      <c r="N19" s="108"/>
      <c r="O19" s="106"/>
      <c r="P19" s="108"/>
      <c r="Q19" s="106"/>
      <c r="R19" s="108"/>
      <c r="S19" s="106"/>
      <c r="T19" s="108"/>
      <c r="U19" s="107"/>
      <c r="V19" s="107"/>
      <c r="W19" s="106"/>
      <c r="X19" s="108"/>
      <c r="Y19" s="106"/>
      <c r="Z19" s="108"/>
      <c r="AA19" s="106"/>
      <c r="AB19" s="108"/>
      <c r="AC19" s="107"/>
      <c r="AD19" s="107"/>
      <c r="AE19" s="106"/>
      <c r="AF19" s="108"/>
      <c r="AG19" s="16">
        <v>160</v>
      </c>
      <c r="AH19" s="40">
        <v>55</v>
      </c>
      <c r="AI19" s="106"/>
      <c r="AJ19" s="108"/>
      <c r="AK19" s="8"/>
    </row>
    <row r="20" spans="1:37" x14ac:dyDescent="0.25">
      <c r="A20" s="31" t="s">
        <v>16</v>
      </c>
      <c r="B20" s="31">
        <v>0</v>
      </c>
      <c r="C20" s="67">
        <v>195</v>
      </c>
      <c r="D20" s="104"/>
      <c r="E20" s="105"/>
      <c r="F20" s="103"/>
      <c r="G20" s="103"/>
      <c r="H20" s="104"/>
      <c r="I20" s="105"/>
      <c r="J20" s="76"/>
      <c r="K20" s="16">
        <v>112</v>
      </c>
      <c r="L20" s="40">
        <v>103</v>
      </c>
      <c r="M20" s="106"/>
      <c r="N20" s="108"/>
      <c r="O20" s="106"/>
      <c r="P20" s="108"/>
      <c r="Q20" s="106"/>
      <c r="R20" s="108"/>
      <c r="S20" s="106"/>
      <c r="T20" s="108"/>
      <c r="U20" s="107"/>
      <c r="V20" s="107"/>
      <c r="W20" s="106"/>
      <c r="X20" s="108"/>
      <c r="Y20" s="106"/>
      <c r="Z20" s="108"/>
      <c r="AA20" s="106"/>
      <c r="AB20" s="108"/>
      <c r="AC20" s="107"/>
      <c r="AD20" s="107"/>
      <c r="AE20" s="106"/>
      <c r="AF20" s="108"/>
      <c r="AG20" s="106"/>
      <c r="AH20" s="108"/>
      <c r="AI20" s="106"/>
      <c r="AJ20" s="108"/>
      <c r="AK20" s="8"/>
    </row>
    <row r="21" spans="1:37" x14ac:dyDescent="0.25">
      <c r="A21" s="31" t="s">
        <v>17</v>
      </c>
      <c r="B21" s="104"/>
      <c r="C21" s="105"/>
      <c r="D21" s="31">
        <v>0</v>
      </c>
      <c r="E21" s="67">
        <v>150</v>
      </c>
      <c r="F21">
        <v>120</v>
      </c>
      <c r="G21">
        <v>115</v>
      </c>
      <c r="H21" s="104"/>
      <c r="I21" s="105"/>
      <c r="J21" s="76"/>
      <c r="K21" s="16">
        <v>110</v>
      </c>
      <c r="L21" s="40">
        <v>96</v>
      </c>
      <c r="M21" s="106"/>
      <c r="N21" s="108"/>
      <c r="O21" s="106"/>
      <c r="P21" s="108"/>
      <c r="Q21" s="106"/>
      <c r="R21" s="108"/>
      <c r="S21" s="106"/>
      <c r="T21" s="108"/>
      <c r="U21" s="107"/>
      <c r="V21" s="107"/>
      <c r="W21" s="106"/>
      <c r="X21" s="108"/>
      <c r="Y21" s="106"/>
      <c r="Z21" s="108"/>
      <c r="AA21" s="106"/>
      <c r="AB21" s="108"/>
      <c r="AC21" s="107"/>
      <c r="AD21" s="107"/>
      <c r="AE21" s="106"/>
      <c r="AF21" s="108"/>
      <c r="AG21" s="106"/>
      <c r="AH21" s="108"/>
      <c r="AI21" s="16">
        <v>117</v>
      </c>
      <c r="AJ21" s="40">
        <v>91</v>
      </c>
      <c r="AK21" s="8"/>
    </row>
    <row r="22" spans="1:37" ht="14.45" customHeight="1" x14ac:dyDescent="0.25">
      <c r="A22" s="21" t="s">
        <v>18</v>
      </c>
      <c r="B22" s="112"/>
      <c r="C22" s="113"/>
      <c r="D22" s="112"/>
      <c r="E22" s="113"/>
      <c r="F22" s="114"/>
      <c r="G22" s="114"/>
      <c r="H22" s="21">
        <v>21</v>
      </c>
      <c r="I22" s="79">
        <v>0</v>
      </c>
      <c r="J22" s="77"/>
      <c r="K22" s="16">
        <v>43</v>
      </c>
      <c r="L22" s="40">
        <v>34</v>
      </c>
      <c r="M22" s="106"/>
      <c r="N22" s="108"/>
      <c r="O22" s="106"/>
      <c r="P22" s="108"/>
      <c r="Q22" s="106"/>
      <c r="R22" s="108"/>
      <c r="S22" s="106"/>
      <c r="T22" s="108"/>
      <c r="U22" s="107"/>
      <c r="V22" s="107"/>
      <c r="W22" s="106"/>
      <c r="X22" s="108"/>
      <c r="Y22" s="106"/>
      <c r="Z22" s="108"/>
      <c r="AA22" s="106"/>
      <c r="AB22" s="108"/>
      <c r="AC22" s="107"/>
      <c r="AD22" s="107"/>
      <c r="AE22" s="106"/>
      <c r="AF22" s="108"/>
      <c r="AG22" s="106"/>
      <c r="AH22" s="108"/>
      <c r="AI22" s="106"/>
      <c r="AJ22" s="108"/>
      <c r="AK22" s="8"/>
    </row>
    <row r="23" spans="1:37" x14ac:dyDescent="0.25">
      <c r="A23" s="31"/>
      <c r="B23" s="31"/>
      <c r="C23" s="67"/>
      <c r="D23" s="31"/>
      <c r="E23" s="67"/>
      <c r="H23" s="31"/>
      <c r="I23" s="67"/>
      <c r="J23" s="76"/>
      <c r="K23" s="16"/>
      <c r="L23" s="40"/>
      <c r="AK23" s="8"/>
    </row>
    <row r="24" spans="1:37" x14ac:dyDescent="0.25">
      <c r="A24" s="31" t="s">
        <v>19</v>
      </c>
      <c r="B24" s="104"/>
      <c r="C24" s="105"/>
      <c r="D24" s="104"/>
      <c r="E24" s="105"/>
      <c r="F24" s="103"/>
      <c r="G24" s="103"/>
      <c r="H24" s="104"/>
      <c r="I24" s="105"/>
      <c r="J24" s="76"/>
      <c r="K24" s="16">
        <v>109</v>
      </c>
      <c r="L24" s="40">
        <v>78</v>
      </c>
      <c r="M24" s="106"/>
      <c r="N24" s="108" t="s">
        <v>50</v>
      </c>
      <c r="O24" s="106"/>
      <c r="P24" s="108"/>
      <c r="Q24" s="106"/>
      <c r="R24" s="108"/>
      <c r="S24" s="106"/>
      <c r="T24" s="108"/>
      <c r="U24" s="107"/>
      <c r="V24" s="107"/>
      <c r="W24" s="106"/>
      <c r="X24" s="108"/>
      <c r="Y24" s="106"/>
      <c r="Z24" s="108"/>
      <c r="AA24" s="106"/>
      <c r="AB24" s="108"/>
      <c r="AC24" s="107"/>
      <c r="AD24" s="107"/>
      <c r="AE24" s="106"/>
      <c r="AF24" s="108"/>
      <c r="AG24" s="106"/>
      <c r="AH24" s="108"/>
      <c r="AI24" s="106"/>
      <c r="AJ24" s="108"/>
      <c r="AK24" s="8"/>
    </row>
    <row r="25" spans="1:37" x14ac:dyDescent="0.25">
      <c r="A25" s="31" t="s">
        <v>20</v>
      </c>
      <c r="B25" s="104"/>
      <c r="C25" s="105"/>
      <c r="D25" s="104"/>
      <c r="E25" s="105"/>
      <c r="F25" s="103"/>
      <c r="G25" s="103"/>
      <c r="H25" s="104"/>
      <c r="I25" s="105"/>
      <c r="J25" s="76"/>
      <c r="K25" s="16">
        <v>62</v>
      </c>
      <c r="L25" s="40">
        <v>29</v>
      </c>
      <c r="M25" s="106"/>
      <c r="N25" s="108"/>
      <c r="O25" s="106"/>
      <c r="P25" s="108"/>
      <c r="Q25" s="106"/>
      <c r="R25" s="108"/>
      <c r="S25" s="106"/>
      <c r="T25" s="108"/>
      <c r="U25" s="107"/>
      <c r="V25" s="107"/>
      <c r="W25" s="106"/>
      <c r="X25" s="108"/>
      <c r="Y25" s="106"/>
      <c r="Z25" s="108"/>
      <c r="AA25" s="106"/>
      <c r="AB25" s="108"/>
      <c r="AC25" s="107"/>
      <c r="AD25" s="107"/>
      <c r="AE25" s="106"/>
      <c r="AF25" s="108"/>
      <c r="AG25" s="106"/>
      <c r="AH25" s="108"/>
      <c r="AI25" s="106"/>
      <c r="AJ25" s="108"/>
      <c r="AK25" s="8"/>
    </row>
    <row r="26" spans="1:37" x14ac:dyDescent="0.25">
      <c r="A26" s="31" t="s">
        <v>193</v>
      </c>
      <c r="B26" s="31">
        <v>0</v>
      </c>
      <c r="C26" s="67">
        <v>6</v>
      </c>
      <c r="D26" s="31"/>
      <c r="E26" s="67">
        <v>3</v>
      </c>
      <c r="F26">
        <v>3</v>
      </c>
      <c r="G26">
        <v>2</v>
      </c>
      <c r="H26" s="31">
        <v>0</v>
      </c>
      <c r="I26" s="67">
        <v>0</v>
      </c>
      <c r="J26" s="76"/>
      <c r="K26" s="16">
        <v>57</v>
      </c>
      <c r="L26" s="40">
        <v>24</v>
      </c>
      <c r="M26" s="16">
        <v>0</v>
      </c>
      <c r="N26" s="40">
        <v>2</v>
      </c>
      <c r="O26" s="16">
        <v>1</v>
      </c>
      <c r="P26" s="40">
        <v>2</v>
      </c>
      <c r="Q26" s="16">
        <v>1</v>
      </c>
      <c r="R26" s="40">
        <v>0</v>
      </c>
      <c r="S26" s="16">
        <v>1</v>
      </c>
      <c r="T26" s="40">
        <v>0</v>
      </c>
      <c r="U26" s="1">
        <v>3</v>
      </c>
      <c r="V26" s="1">
        <v>1</v>
      </c>
      <c r="W26" s="16">
        <v>3</v>
      </c>
      <c r="X26" s="40">
        <v>1</v>
      </c>
      <c r="Y26" s="16">
        <v>0</v>
      </c>
      <c r="Z26" s="40">
        <v>0</v>
      </c>
      <c r="AA26" s="16">
        <v>0</v>
      </c>
      <c r="AB26" s="40">
        <v>0</v>
      </c>
      <c r="AC26" s="1">
        <v>10</v>
      </c>
      <c r="AD26" s="1">
        <v>1</v>
      </c>
      <c r="AE26" s="16">
        <v>1</v>
      </c>
      <c r="AF26" s="40">
        <v>2</v>
      </c>
      <c r="AG26" s="16">
        <v>1</v>
      </c>
      <c r="AH26" s="40">
        <v>2</v>
      </c>
      <c r="AI26" s="16">
        <v>3</v>
      </c>
      <c r="AJ26" s="40">
        <v>3</v>
      </c>
      <c r="AK26" s="8"/>
    </row>
    <row r="27" spans="1:37" x14ac:dyDescent="0.25">
      <c r="A27" s="34" t="s">
        <v>26</v>
      </c>
      <c r="B27" s="17">
        <f t="shared" ref="B27:H27" si="0">SUM(B20:B26)</f>
        <v>0</v>
      </c>
      <c r="C27" s="10">
        <f t="shared" si="0"/>
        <v>201</v>
      </c>
      <c r="D27" s="17">
        <f t="shared" si="0"/>
        <v>0</v>
      </c>
      <c r="E27" s="10">
        <f t="shared" si="0"/>
        <v>153</v>
      </c>
      <c r="F27" s="17">
        <f t="shared" si="0"/>
        <v>123</v>
      </c>
      <c r="G27" s="10">
        <f t="shared" si="0"/>
        <v>117</v>
      </c>
      <c r="H27" s="17">
        <f t="shared" si="0"/>
        <v>21</v>
      </c>
      <c r="I27" s="10">
        <v>0</v>
      </c>
      <c r="J27" s="78"/>
      <c r="K27" s="17">
        <f t="shared" ref="K27:AJ27" si="1">SUM(K8:K26)</f>
        <v>1515</v>
      </c>
      <c r="L27" s="10">
        <f t="shared" si="1"/>
        <v>1197</v>
      </c>
      <c r="M27" s="17">
        <f t="shared" si="1"/>
        <v>52</v>
      </c>
      <c r="N27" s="10">
        <f t="shared" si="1"/>
        <v>26</v>
      </c>
      <c r="O27" s="17">
        <f t="shared" si="1"/>
        <v>86</v>
      </c>
      <c r="P27" s="10">
        <f t="shared" si="1"/>
        <v>41</v>
      </c>
      <c r="Q27" s="17">
        <f t="shared" si="1"/>
        <v>86</v>
      </c>
      <c r="R27" s="10">
        <f t="shared" si="1"/>
        <v>23</v>
      </c>
      <c r="S27" s="17">
        <f t="shared" si="1"/>
        <v>79</v>
      </c>
      <c r="T27" s="10">
        <f t="shared" si="1"/>
        <v>30</v>
      </c>
      <c r="U27" s="17">
        <f t="shared" si="1"/>
        <v>125</v>
      </c>
      <c r="V27" s="10">
        <f t="shared" si="1"/>
        <v>47</v>
      </c>
      <c r="W27" s="17">
        <f t="shared" si="1"/>
        <v>107</v>
      </c>
      <c r="X27" s="10">
        <f t="shared" si="1"/>
        <v>65</v>
      </c>
      <c r="Y27" s="17">
        <f t="shared" si="1"/>
        <v>34</v>
      </c>
      <c r="Z27" s="10">
        <f t="shared" si="1"/>
        <v>9</v>
      </c>
      <c r="AA27" s="17">
        <f t="shared" si="1"/>
        <v>30</v>
      </c>
      <c r="AB27" s="10">
        <f t="shared" si="1"/>
        <v>13</v>
      </c>
      <c r="AC27" s="9">
        <f t="shared" si="1"/>
        <v>131</v>
      </c>
      <c r="AD27" s="9">
        <f t="shared" si="1"/>
        <v>51</v>
      </c>
      <c r="AE27" s="17">
        <f t="shared" si="1"/>
        <v>84</v>
      </c>
      <c r="AF27" s="10">
        <f t="shared" si="1"/>
        <v>36</v>
      </c>
      <c r="AG27" s="17">
        <f t="shared" si="1"/>
        <v>161</v>
      </c>
      <c r="AH27" s="10">
        <f t="shared" si="1"/>
        <v>57</v>
      </c>
      <c r="AI27" s="17">
        <f t="shared" si="1"/>
        <v>120</v>
      </c>
      <c r="AJ27" s="10">
        <f t="shared" si="1"/>
        <v>94</v>
      </c>
      <c r="AK27" s="19"/>
    </row>
  </sheetData>
  <mergeCells count="58">
    <mergeCell ref="AJ5:AJ6"/>
    <mergeCell ref="E5:G5"/>
    <mergeCell ref="D4:G4"/>
    <mergeCell ref="AD5:AD6"/>
    <mergeCell ref="AE5:AE6"/>
    <mergeCell ref="AF5:AF6"/>
    <mergeCell ref="AG5:AG6"/>
    <mergeCell ref="AH5:AH6"/>
    <mergeCell ref="Y5:Y6"/>
    <mergeCell ref="Z5:Z6"/>
    <mergeCell ref="AA5:AA6"/>
    <mergeCell ref="AB5:AB6"/>
    <mergeCell ref="AC5:AC6"/>
    <mergeCell ref="T5:T6"/>
    <mergeCell ref="U5:U6"/>
    <mergeCell ref="P5:P6"/>
    <mergeCell ref="AI5:AI6"/>
    <mergeCell ref="A1:A5"/>
    <mergeCell ref="AE3:AF3"/>
    <mergeCell ref="AC3:AD3"/>
    <mergeCell ref="AC4:AD4"/>
    <mergeCell ref="AE4:AF4"/>
    <mergeCell ref="B4:C4"/>
    <mergeCell ref="H4:I4"/>
    <mergeCell ref="K5:K6"/>
    <mergeCell ref="L5:L6"/>
    <mergeCell ref="M5:M6"/>
    <mergeCell ref="N5:N6"/>
    <mergeCell ref="Y4:Z4"/>
    <mergeCell ref="V5:V6"/>
    <mergeCell ref="W5:W6"/>
    <mergeCell ref="X5:X6"/>
    <mergeCell ref="O5:O6"/>
    <mergeCell ref="M3:N3"/>
    <mergeCell ref="O3:P3"/>
    <mergeCell ref="O4:P4"/>
    <mergeCell ref="Q4:R4"/>
    <mergeCell ref="S4:T4"/>
    <mergeCell ref="W4:X4"/>
    <mergeCell ref="Q5:Q6"/>
    <mergeCell ref="R5:R6"/>
    <mergeCell ref="S5:S6"/>
    <mergeCell ref="AG3:AH3"/>
    <mergeCell ref="AG4:AH4"/>
    <mergeCell ref="AI3:AJ3"/>
    <mergeCell ref="AI4:AJ4"/>
    <mergeCell ref="B1:I2"/>
    <mergeCell ref="B3:I3"/>
    <mergeCell ref="Q3:T3"/>
    <mergeCell ref="U3:X3"/>
    <mergeCell ref="U4:V4"/>
    <mergeCell ref="K1:AJ1"/>
    <mergeCell ref="K2:L3"/>
    <mergeCell ref="M2:AJ2"/>
    <mergeCell ref="K4:L4"/>
    <mergeCell ref="AA4:AB4"/>
    <mergeCell ref="Y3:AB3"/>
    <mergeCell ref="M4:N4"/>
  </mergeCells>
  <printOptions horizontalCentered="1" gridLines="1"/>
  <pageMargins left="0" right="0" top="1.5" bottom="0.5" header="0.3" footer="0.3"/>
  <pageSetup paperSize="5" orientation="landscape" r:id="rId1"/>
  <headerFooter>
    <oddHeader>&amp;CPrimary Election
Tuesday, August 6, 2024
Missaukee County, Michigan
Official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Cong,Leg,Cnty</vt:lpstr>
      <vt:lpstr>Comm,Aet,Bl,But,Cald</vt:lpstr>
      <vt:lpstr>Clam,Ent,For,Hol,LK</vt:lpstr>
      <vt:lpstr>Nor,Pio,Reed,Rich,Riv,WB</vt:lpstr>
      <vt:lpstr>Delegate</vt:lpstr>
      <vt:lpstr>Delegate Cont, Proposal</vt:lpstr>
      <vt:lpstr>'Clam,Ent,For,Hol,LK'!Print_Area</vt:lpstr>
      <vt:lpstr>'Comm,Aet,Bl,But,Cald'!Print_Area</vt:lpstr>
      <vt:lpstr>'Cong,Leg,Cnty'!Print_Area</vt:lpstr>
      <vt:lpstr>Delegate!Print_Area</vt:lpstr>
      <vt:lpstr>'Delegate Cont, Proposal'!Print_Area</vt:lpstr>
      <vt:lpstr>'Nor,Pio,Reed,Rich,Riv,WB'!Print_Area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clerk12</dc:creator>
  <cp:lastModifiedBy>Jessica Nielsen</cp:lastModifiedBy>
  <cp:lastPrinted>2024-08-14T15:53:49Z</cp:lastPrinted>
  <dcterms:created xsi:type="dcterms:W3CDTF">2018-07-18T13:31:52Z</dcterms:created>
  <dcterms:modified xsi:type="dcterms:W3CDTF">2024-08-14T15:58:13Z</dcterms:modified>
</cp:coreProperties>
</file>