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CUSH-FS\FolderRedirection\Clerks\jnielsen\Documents\2022 Elections\November\"/>
    </mc:Choice>
  </mc:AlternateContent>
  <xr:revisionPtr revIDLastSave="0" documentId="13_ncr:1_{5CEFD072-98E4-4FEC-8387-E75A084957B3}" xr6:coauthVersionLast="47" xr6:coauthVersionMax="47" xr10:uidLastSave="{00000000-0000-0000-0000-000000000000}"/>
  <bookViews>
    <workbookView xWindow="28680" yWindow="-120" windowWidth="29040" windowHeight="15840" tabRatio="621" activeTab="3" xr2:uid="{00000000-000D-0000-FFFF-FFFF00000000}"/>
  </bookViews>
  <sheets>
    <sheet name="State,Cong" sheetId="1" r:id="rId1"/>
    <sheet name="Leg,State Boards" sheetId="2" r:id="rId2"/>
    <sheet name="Cnty,Twp,Judge" sheetId="39" r:id="rId3"/>
    <sheet name="Kirt,COOR,Schools,Proposal" sheetId="38" r:id="rId4"/>
  </sheets>
  <definedNames>
    <definedName name="_xlnm.Print_Area" localSheetId="2">'Cnty,Twp,Judge'!$A$1:$AB$27</definedName>
    <definedName name="_xlnm.Print_Area" localSheetId="3">'Kirt,COOR,Schools,Proposal'!$A$1:$AN$32</definedName>
    <definedName name="_xlnm.Print_Area" localSheetId="1">'Leg,State Boards'!$A$1:$AP$26</definedName>
    <definedName name="_xlnm.Print_Area" localSheetId="0">'State,Cong'!$A$1:$AG$26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39" l="1"/>
  <c r="J32" i="38"/>
  <c r="I32" i="38"/>
  <c r="P25" i="1"/>
  <c r="O25" i="1"/>
  <c r="N25" i="1"/>
  <c r="M25" i="1"/>
  <c r="L25" i="1"/>
  <c r="D25" i="2"/>
  <c r="C25" i="2"/>
  <c r="G25" i="2"/>
  <c r="F25" i="2"/>
  <c r="AP25" i="2"/>
  <c r="AO25" i="2"/>
  <c r="AN25" i="2"/>
  <c r="AM25" i="2"/>
  <c r="AL25" i="2"/>
  <c r="AK25" i="2"/>
  <c r="AJ25" i="2"/>
  <c r="AI25" i="2"/>
  <c r="AN32" i="38"/>
  <c r="AM32" i="38"/>
  <c r="V32" i="38"/>
  <c r="U32" i="38"/>
  <c r="R32" i="38"/>
  <c r="AA26" i="39"/>
  <c r="R26" i="39"/>
  <c r="P26" i="39"/>
  <c r="N26" i="39"/>
  <c r="M26" i="39"/>
  <c r="V25" i="1"/>
  <c r="AF25" i="1"/>
  <c r="AE25" i="1"/>
  <c r="C25" i="1"/>
  <c r="A25" i="1"/>
  <c r="Z32" i="38"/>
  <c r="M32" i="38"/>
  <c r="L32" i="38"/>
  <c r="G32" i="38"/>
  <c r="W26" i="39"/>
  <c r="V26" i="39"/>
  <c r="U26" i="39"/>
  <c r="V25" i="2"/>
  <c r="P25" i="2"/>
  <c r="O25" i="2"/>
  <c r="N25" i="2"/>
  <c r="M25" i="2"/>
  <c r="L25" i="2"/>
  <c r="K25" i="2"/>
  <c r="J25" i="2"/>
  <c r="I25" i="2"/>
  <c r="F25" i="1"/>
  <c r="AD25" i="1"/>
  <c r="AC25" i="1"/>
  <c r="AK32" i="38"/>
  <c r="AJ32" i="38"/>
  <c r="AH32" i="38"/>
  <c r="AB32" i="38"/>
  <c r="Q32" i="38"/>
  <c r="H32" i="38"/>
  <c r="D32" i="38"/>
  <c r="S32" i="38"/>
  <c r="X25" i="2"/>
  <c r="G25" i="1"/>
  <c r="H25" i="1"/>
  <c r="I25" i="1"/>
  <c r="E32" i="38"/>
  <c r="F32" i="38"/>
  <c r="K32" i="38"/>
  <c r="P32" i="38"/>
  <c r="T32" i="38"/>
  <c r="W32" i="38"/>
  <c r="X32" i="38"/>
  <c r="Y32" i="38"/>
  <c r="AA32" i="38"/>
  <c r="AC32" i="38"/>
  <c r="AD32" i="38"/>
  <c r="AE32" i="38"/>
  <c r="AF32" i="38"/>
  <c r="AG32" i="38"/>
  <c r="C32" i="38"/>
  <c r="Z26" i="39"/>
  <c r="X26" i="39"/>
  <c r="T26" i="39"/>
  <c r="K26" i="39"/>
  <c r="J26" i="39"/>
  <c r="I26" i="39"/>
  <c r="H26" i="39"/>
  <c r="G26" i="39"/>
  <c r="F26" i="39"/>
  <c r="C26" i="39"/>
  <c r="AG25" i="2"/>
  <c r="AF25" i="2"/>
  <c r="AE25" i="2"/>
  <c r="AD25" i="2"/>
  <c r="AC25" i="2"/>
  <c r="AB25" i="2"/>
  <c r="AA25" i="2"/>
  <c r="Y25" i="2"/>
  <c r="W25" i="2"/>
  <c r="U25" i="2"/>
  <c r="T25" i="2"/>
  <c r="S25" i="2"/>
  <c r="R25" i="2"/>
  <c r="K25" i="1"/>
  <c r="J2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6" i="1"/>
  <c r="AA25" i="1"/>
  <c r="Z25" i="1"/>
  <c r="Y25" i="1"/>
  <c r="X25" i="1"/>
  <c r="U25" i="1"/>
  <c r="T25" i="1"/>
  <c r="S25" i="1"/>
  <c r="R25" i="1"/>
  <c r="B25" i="1" l="1"/>
</calcChain>
</file>

<file path=xl/sharedStrings.xml><?xml version="1.0" encoding="utf-8"?>
<sst xmlns="http://schemas.openxmlformats.org/spreadsheetml/2006/main" count="309" uniqueCount="191">
  <si>
    <t>Aetna</t>
  </si>
  <si>
    <t>Legislative</t>
  </si>
  <si>
    <t>County</t>
  </si>
  <si>
    <t>Township</t>
  </si>
  <si>
    <t>Norwich</t>
  </si>
  <si>
    <t>Hughston</t>
  </si>
  <si>
    <t>McBain</t>
  </si>
  <si>
    <t>Rep</t>
  </si>
  <si>
    <t>Dem</t>
  </si>
  <si>
    <t>Vanderwal</t>
  </si>
  <si>
    <t>Total</t>
  </si>
  <si>
    <t>Republican</t>
  </si>
  <si>
    <t>Grn</t>
  </si>
  <si>
    <t>NL</t>
  </si>
  <si>
    <t>Lib</t>
  </si>
  <si>
    <t>Ustx</t>
  </si>
  <si>
    <t>State Boards</t>
  </si>
  <si>
    <t>Gale</t>
  </si>
  <si>
    <t>Judicial</t>
  </si>
  <si>
    <t>Manton</t>
  </si>
  <si>
    <t>State</t>
  </si>
  <si>
    <t>Secretary of State</t>
  </si>
  <si>
    <t>Attorney General</t>
  </si>
  <si>
    <t>Wells</t>
  </si>
  <si>
    <t>NonPartisan</t>
  </si>
  <si>
    <t>Commissioner</t>
  </si>
  <si>
    <t>1st Dist</t>
  </si>
  <si>
    <t>2nd Dist</t>
  </si>
  <si>
    <t>3rd Dist</t>
  </si>
  <si>
    <t>4th Dist</t>
  </si>
  <si>
    <t>5th Dist</t>
  </si>
  <si>
    <t>6th Dist</t>
  </si>
  <si>
    <t>7th Dist</t>
  </si>
  <si>
    <t>Bloomfield</t>
  </si>
  <si>
    <t>Butterfield</t>
  </si>
  <si>
    <t>Caldwell</t>
  </si>
  <si>
    <t>Clam Union</t>
  </si>
  <si>
    <t>Enterprise</t>
  </si>
  <si>
    <t>Forest</t>
  </si>
  <si>
    <t>Holland</t>
  </si>
  <si>
    <t>Lake</t>
  </si>
  <si>
    <t>Pioneer</t>
  </si>
  <si>
    <t xml:space="preserve">Reeder </t>
  </si>
  <si>
    <t>Riverside</t>
  </si>
  <si>
    <t>West Branch</t>
  </si>
  <si>
    <t>Lake City</t>
  </si>
  <si>
    <t>Poll Book</t>
  </si>
  <si>
    <t>% Of Voters</t>
  </si>
  <si>
    <t>Reeder</t>
  </si>
  <si>
    <t>Richland</t>
  </si>
  <si>
    <t>Trustee of Michigan State University</t>
  </si>
  <si>
    <t>Governor of Wayne State University</t>
  </si>
  <si>
    <t>Regent University of Michigan</t>
  </si>
  <si>
    <t>Wexford County</t>
  </si>
  <si>
    <t>Clam Lake</t>
  </si>
  <si>
    <t>Yes</t>
  </si>
  <si>
    <t xml:space="preserve">No </t>
  </si>
  <si>
    <t xml:space="preserve"> </t>
  </si>
  <si>
    <t>Reg Voters</t>
  </si>
  <si>
    <t>Governor and Lt Governor</t>
  </si>
  <si>
    <t>Clare County</t>
  </si>
  <si>
    <t>Osceola County</t>
  </si>
  <si>
    <t>Highland Twp</t>
  </si>
  <si>
    <t>Winterfield Twp</t>
  </si>
  <si>
    <t>City of Marion</t>
  </si>
  <si>
    <t>Hering</t>
  </si>
  <si>
    <t>Smith</t>
  </si>
  <si>
    <t>Niebrzydowski</t>
  </si>
  <si>
    <t>Ouwinga</t>
  </si>
  <si>
    <t>Smallegan</t>
  </si>
  <si>
    <t>Swartzle (I)</t>
  </si>
  <si>
    <t>Twp or City</t>
  </si>
  <si>
    <t>Twp/City</t>
  </si>
  <si>
    <t>Heuker</t>
  </si>
  <si>
    <t>Kline</t>
  </si>
  <si>
    <t>Benson</t>
  </si>
  <si>
    <t>Stempfle</t>
  </si>
  <si>
    <t>Nessel</t>
  </si>
  <si>
    <t>Partisan Section - Continued</t>
  </si>
  <si>
    <t>Board of Education</t>
  </si>
  <si>
    <t>Wcp</t>
  </si>
  <si>
    <t>Carlone</t>
  </si>
  <si>
    <t>Schwartz</t>
  </si>
  <si>
    <t>Sosnowski</t>
  </si>
  <si>
    <t xml:space="preserve">Justice of Supreme Court </t>
  </si>
  <si>
    <t>Morgan</t>
  </si>
  <si>
    <t>Ct Appeals 4th Dist Incumbent</t>
  </si>
  <si>
    <t>NonPartisan - Continued</t>
  </si>
  <si>
    <t>Houghton Lake</t>
  </si>
  <si>
    <t>22-1</t>
  </si>
  <si>
    <t>22-2</t>
  </si>
  <si>
    <t>22-3</t>
  </si>
  <si>
    <t>Whitmore/Gilchrist</t>
  </si>
  <si>
    <t>Dixon/Hernandez</t>
  </si>
  <si>
    <t>Buzuma/Ellison</t>
  </si>
  <si>
    <t>Brandenburg/Carone</t>
  </si>
  <si>
    <t>Hogan/Clatyon</t>
  </si>
  <si>
    <t>Simpson/Dern</t>
  </si>
  <si>
    <t>Karamo</t>
  </si>
  <si>
    <t>DePerno</t>
  </si>
  <si>
    <t>McHugh Jr</t>
  </si>
  <si>
    <t>Van Sickle</t>
  </si>
  <si>
    <t>Rep 1st District</t>
  </si>
  <si>
    <t>Lorinser</t>
  </si>
  <si>
    <t>Bergman</t>
  </si>
  <si>
    <t>Hakola</t>
  </si>
  <si>
    <t>Congressional</t>
  </si>
  <si>
    <t>Senator 36th Dist</t>
  </si>
  <si>
    <t>Sheltrown</t>
  </si>
  <si>
    <t>Hoitenga</t>
  </si>
  <si>
    <t>Rep 105th</t>
  </si>
  <si>
    <t>Wojdan</t>
  </si>
  <si>
    <t>Borton</t>
  </si>
  <si>
    <t>Pugh</t>
  </si>
  <si>
    <t>Robinson</t>
  </si>
  <si>
    <t>Tarver</t>
  </si>
  <si>
    <t>Gundle-Krieg</t>
  </si>
  <si>
    <t>Hall</t>
  </si>
  <si>
    <t>Hobson</t>
  </si>
  <si>
    <t>Behm</t>
  </si>
  <si>
    <t>White</t>
  </si>
  <si>
    <t>Epstein</t>
  </si>
  <si>
    <t>Vartanian</t>
  </si>
  <si>
    <t>Larson</t>
  </si>
  <si>
    <t>Sanger</t>
  </si>
  <si>
    <t>Oakford</t>
  </si>
  <si>
    <t>Denno</t>
  </si>
  <si>
    <t>Jefferson</t>
  </si>
  <si>
    <t>Balow</t>
  </si>
  <si>
    <t>Menge</t>
  </si>
  <si>
    <t>Gelineau</t>
  </si>
  <si>
    <t>Riekse</t>
  </si>
  <si>
    <t>Laurain</t>
  </si>
  <si>
    <t>Atkinson</t>
  </si>
  <si>
    <t>Kelly</t>
  </si>
  <si>
    <t>Murphy</t>
  </si>
  <si>
    <t>Wilsher</t>
  </si>
  <si>
    <t>Jaquays</t>
  </si>
  <si>
    <t>Odgers</t>
  </si>
  <si>
    <t>NPA</t>
  </si>
  <si>
    <t>Whipple</t>
  </si>
  <si>
    <t>Jones</t>
  </si>
  <si>
    <t>Bernstein (I)</t>
  </si>
  <si>
    <t>Bolden</t>
  </si>
  <si>
    <t>Hudson</t>
  </si>
  <si>
    <t>Zahra (I)</t>
  </si>
  <si>
    <t>Gadola (I)</t>
  </si>
  <si>
    <t>Baldwin</t>
  </si>
  <si>
    <t>Gladu Jr.</t>
  </si>
  <si>
    <t>Birgy</t>
  </si>
  <si>
    <t>Mangutz</t>
  </si>
  <si>
    <t>Persing</t>
  </si>
  <si>
    <t>Blaauw-Molaison</t>
  </si>
  <si>
    <t>Board Member Local School District</t>
  </si>
  <si>
    <t>Intermediate School District</t>
  </si>
  <si>
    <t>Community College</t>
  </si>
  <si>
    <t>Ritter</t>
  </si>
  <si>
    <t>Spangler</t>
  </si>
  <si>
    <t>COOR Board</t>
  </si>
  <si>
    <t>COOR Bd 12/31/24</t>
  </si>
  <si>
    <t>Gendernalik</t>
  </si>
  <si>
    <t>Boals</t>
  </si>
  <si>
    <t>Oster</t>
  </si>
  <si>
    <t>Booms</t>
  </si>
  <si>
    <t>Cobb</t>
  </si>
  <si>
    <t>Helsel</t>
  </si>
  <si>
    <t>Kent</t>
  </si>
  <si>
    <t>J. Bridson</t>
  </si>
  <si>
    <t>Bd Trustee Kirtland</t>
  </si>
  <si>
    <t>Venhuizen</t>
  </si>
  <si>
    <t>Grgurich</t>
  </si>
  <si>
    <t>Proposal Section</t>
  </si>
  <si>
    <t>Fulll Term</t>
  </si>
  <si>
    <t>Full Term</t>
  </si>
  <si>
    <t>End 12/31/24</t>
  </si>
  <si>
    <t>Eisenga</t>
  </si>
  <si>
    <t>Baker</t>
  </si>
  <si>
    <t>Lake Fire Millage</t>
  </si>
  <si>
    <t>No</t>
  </si>
  <si>
    <t>L. Bridson</t>
  </si>
  <si>
    <t>Road Comm</t>
  </si>
  <si>
    <t>Clerk Term End 11/20/24</t>
  </si>
  <si>
    <t>Treas  Term End 11/20/24</t>
  </si>
  <si>
    <t>Trustee Term End 11/20/24</t>
  </si>
  <si>
    <t>Hutchinson Jr.</t>
  </si>
  <si>
    <t>Write- In</t>
  </si>
  <si>
    <t>AB1:B21</t>
  </si>
  <si>
    <t xml:space="preserve"> B1:B21</t>
  </si>
  <si>
    <t>Write-In</t>
  </si>
  <si>
    <t>Vaughn</t>
  </si>
  <si>
    <t>Trustee Term 11/20/24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</si>
</sst>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516BB"/>
        <bgColor indexed="64"/>
      </patternFill>
    </fill>
    <fill>
      <patternFill patternType="solid">
        <fgColor rgb="FFFF99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9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textRotation="90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textRotation="90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textRotation="90"/>
    </xf>
    <xf numFmtId="0" fontId="0" fillId="0" borderId="0" xfId="0" applyFill="1" applyBorder="1" applyAlignment="1">
      <alignment horizontal="center" textRotation="90"/>
    </xf>
    <xf numFmtId="0" fontId="1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/>
    <xf numFmtId="0" fontId="0" fillId="2" borderId="0" xfId="0" applyFill="1" applyBorder="1"/>
    <xf numFmtId="0" fontId="0" fillId="2" borderId="3" xfId="0" applyFill="1" applyBorder="1" applyAlignment="1">
      <alignment horizontal="left"/>
    </xf>
    <xf numFmtId="0" fontId="0" fillId="0" borderId="4" xfId="0" applyBorder="1" applyAlignment="1">
      <alignment horizontal="center" vertical="justify" textRotation="90"/>
    </xf>
    <xf numFmtId="0" fontId="0" fillId="2" borderId="0" xfId="0" applyFill="1" applyBorder="1" applyAlignment="1"/>
    <xf numFmtId="0" fontId="0" fillId="0" borderId="5" xfId="0" applyBorder="1" applyAlignment="1">
      <alignment horizontal="left"/>
    </xf>
    <xf numFmtId="0" fontId="3" fillId="0" borderId="4" xfId="0" applyFont="1" applyBorder="1" applyAlignment="1">
      <alignment horizontal="center" textRotation="90" wrapText="1"/>
    </xf>
    <xf numFmtId="0" fontId="3" fillId="0" borderId="6" xfId="0" applyFont="1" applyBorder="1" applyAlignment="1">
      <alignment horizontal="center" textRotation="90" wrapText="1"/>
    </xf>
    <xf numFmtId="0" fontId="3" fillId="0" borderId="7" xfId="0" applyFont="1" applyBorder="1" applyAlignment="1">
      <alignment horizontal="center" textRotation="90" wrapText="1"/>
    </xf>
    <xf numFmtId="0" fontId="0" fillId="2" borderId="0" xfId="0" applyFill="1" applyBorder="1" applyAlignment="1">
      <alignment horizontal="center" wrapText="1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8" xfId="0" applyFill="1" applyBorder="1" applyAlignment="1"/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wrapText="1"/>
    </xf>
    <xf numFmtId="0" fontId="3" fillId="0" borderId="4" xfId="0" applyFont="1" applyBorder="1" applyAlignment="1">
      <alignment horizontal="center" textRotation="90"/>
    </xf>
    <xf numFmtId="0" fontId="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textRotation="90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horizontal="center" textRotation="90"/>
    </xf>
    <xf numFmtId="0" fontId="0" fillId="2" borderId="3" xfId="0" applyFill="1" applyBorder="1" applyAlignment="1"/>
    <xf numFmtId="0" fontId="0" fillId="3" borderId="4" xfId="0" applyFill="1" applyBorder="1" applyAlignment="1"/>
    <xf numFmtId="0" fontId="1" fillId="0" borderId="0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 textRotation="90"/>
    </xf>
    <xf numFmtId="0" fontId="3" fillId="2" borderId="2" xfId="0" applyFont="1" applyFill="1" applyBorder="1" applyAlignment="1">
      <alignment horizontal="center" textRotation="90" wrapText="1"/>
    </xf>
    <xf numFmtId="0" fontId="3" fillId="2" borderId="4" xfId="0" applyFont="1" applyFill="1" applyBorder="1" applyAlignment="1">
      <alignment horizontal="center" textRotation="90"/>
    </xf>
    <xf numFmtId="0" fontId="0" fillId="0" borderId="0" xfId="0" applyFill="1" applyBorder="1" applyAlignment="1">
      <alignment horizontal="center" wrapText="1"/>
    </xf>
    <xf numFmtId="0" fontId="0" fillId="3" borderId="4" xfId="0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/>
    <xf numFmtId="0" fontId="4" fillId="2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2" borderId="11" xfId="0" applyFont="1" applyFill="1" applyBorder="1" applyAlignment="1">
      <alignment wrapText="1"/>
    </xf>
    <xf numFmtId="0" fontId="4" fillId="2" borderId="11" xfId="0" applyFont="1" applyFill="1" applyBorder="1" applyAlignment="1"/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2" borderId="12" xfId="0" applyFont="1" applyFill="1" applyBorder="1" applyAlignment="1">
      <alignment wrapText="1"/>
    </xf>
    <xf numFmtId="0" fontId="4" fillId="2" borderId="12" xfId="0" applyFont="1" applyFill="1" applyBorder="1" applyAlignment="1"/>
    <xf numFmtId="0" fontId="4" fillId="2" borderId="3" xfId="0" applyFont="1" applyFill="1" applyBorder="1" applyAlignment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4" xfId="0" applyFont="1" applyBorder="1" applyAlignment="1">
      <alignment horizontal="center" textRotation="90"/>
    </xf>
    <xf numFmtId="0" fontId="4" fillId="0" borderId="13" xfId="0" applyFont="1" applyBorder="1" applyAlignment="1">
      <alignment horizontal="center" textRotation="90"/>
    </xf>
    <xf numFmtId="0" fontId="4" fillId="2" borderId="13" xfId="0" applyFont="1" applyFill="1" applyBorder="1" applyAlignment="1">
      <alignment horizontal="center" textRotation="90"/>
    </xf>
    <xf numFmtId="0" fontId="4" fillId="0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0" borderId="12" xfId="0" applyFont="1" applyBorder="1" applyAlignment="1">
      <alignment horizontal="center" textRotation="90"/>
    </xf>
    <xf numFmtId="0" fontId="4" fillId="2" borderId="5" xfId="0" applyFont="1" applyFill="1" applyBorder="1" applyAlignment="1">
      <alignment textRotation="90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Fill="1" applyBorder="1" applyAlignment="1">
      <alignment horizontal="center" textRotation="90"/>
    </xf>
    <xf numFmtId="0" fontId="4" fillId="0" borderId="0" xfId="0" applyFont="1" applyFill="1" applyBorder="1" applyAlignment="1">
      <alignment textRotation="90"/>
    </xf>
    <xf numFmtId="0" fontId="4" fillId="0" borderId="0" xfId="0" applyFont="1" applyBorder="1" applyAlignment="1">
      <alignment textRotation="90"/>
    </xf>
    <xf numFmtId="0" fontId="4" fillId="0" borderId="0" xfId="0" applyFont="1" applyBorder="1" applyAlignment="1">
      <alignment horizontal="center" textRotation="90"/>
    </xf>
    <xf numFmtId="0" fontId="4" fillId="2" borderId="0" xfId="0" applyFont="1" applyFill="1" applyBorder="1" applyAlignment="1">
      <alignment horizontal="left"/>
    </xf>
    <xf numFmtId="0" fontId="4" fillId="0" borderId="0" xfId="0" applyFont="1" applyFill="1" applyBorder="1"/>
    <xf numFmtId="0" fontId="4" fillId="0" borderId="5" xfId="0" applyFont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left" textRotation="90"/>
    </xf>
    <xf numFmtId="0" fontId="5" fillId="0" borderId="0" xfId="0" applyFont="1" applyBorder="1"/>
    <xf numFmtId="0" fontId="3" fillId="0" borderId="6" xfId="0" applyFont="1" applyBorder="1" applyAlignment="1">
      <alignment horizontal="center" vertical="justify" textRotation="90" wrapText="1"/>
    </xf>
    <xf numFmtId="0" fontId="3" fillId="0" borderId="4" xfId="0" applyFont="1" applyBorder="1" applyAlignment="1">
      <alignment horizontal="center" vertical="justify" textRotation="90" wrapText="1"/>
    </xf>
    <xf numFmtId="0" fontId="3" fillId="2" borderId="6" xfId="0" applyFont="1" applyFill="1" applyBorder="1" applyAlignment="1">
      <alignment horizontal="center" vertical="justify" textRotation="90" wrapText="1"/>
    </xf>
    <xf numFmtId="0" fontId="3" fillId="0" borderId="6" xfId="0" applyFont="1" applyBorder="1" applyAlignment="1">
      <alignment horizontal="center" vertical="justify" textRotation="90"/>
    </xf>
    <xf numFmtId="0" fontId="3" fillId="0" borderId="4" xfId="0" applyFont="1" applyBorder="1" applyAlignment="1">
      <alignment horizontal="center" vertical="justify" textRotation="90"/>
    </xf>
    <xf numFmtId="0" fontId="3" fillId="2" borderId="6" xfId="0" applyFont="1" applyFill="1" applyBorder="1" applyAlignment="1">
      <alignment horizontal="center" vertical="justify" textRotation="90"/>
    </xf>
    <xf numFmtId="0" fontId="3" fillId="0" borderId="14" xfId="0" applyFon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0" borderId="15" xfId="0" applyFont="1" applyBorder="1"/>
    <xf numFmtId="0" fontId="3" fillId="0" borderId="15" xfId="0" applyFont="1" applyFill="1" applyBorder="1"/>
    <xf numFmtId="0" fontId="3" fillId="2" borderId="0" xfId="0" applyFont="1" applyFill="1" applyBorder="1" applyAlignment="1"/>
    <xf numFmtId="0" fontId="1" fillId="0" borderId="4" xfId="0" applyFont="1" applyBorder="1" applyAlignment="1">
      <alignment horizontal="center" wrapText="1"/>
    </xf>
    <xf numFmtId="0" fontId="1" fillId="0" borderId="4" xfId="0" applyFont="1" applyBorder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0" fillId="2" borderId="2" xfId="0" applyFill="1" applyBorder="1" applyAlignment="1"/>
    <xf numFmtId="0" fontId="1" fillId="2" borderId="0" xfId="0" applyFont="1" applyFill="1" applyBorder="1" applyAlignment="1">
      <alignment horizontal="left"/>
    </xf>
    <xf numFmtId="0" fontId="0" fillId="2" borderId="12" xfId="0" applyFill="1" applyBorder="1" applyAlignment="1"/>
    <xf numFmtId="0" fontId="3" fillId="2" borderId="6" xfId="0" applyFont="1" applyFill="1" applyBorder="1" applyAlignment="1">
      <alignment horizontal="center" textRotation="90" wrapText="1"/>
    </xf>
    <xf numFmtId="0" fontId="0" fillId="2" borderId="3" xfId="0" applyFill="1" applyBorder="1" applyAlignment="1"/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0" xfId="0" applyFont="1" applyFill="1" applyBorder="1" applyAlignment="1"/>
    <xf numFmtId="0" fontId="1" fillId="2" borderId="6" xfId="0" applyFont="1" applyFill="1" applyBorder="1" applyAlignment="1">
      <alignment wrapText="1"/>
    </xf>
    <xf numFmtId="0" fontId="1" fillId="2" borderId="4" xfId="0" applyFont="1" applyFill="1" applyBorder="1" applyAlignment="1">
      <alignment horizontal="left"/>
    </xf>
    <xf numFmtId="0" fontId="0" fillId="2" borderId="3" xfId="0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 textRotation="90"/>
    </xf>
    <xf numFmtId="0" fontId="4" fillId="0" borderId="0" xfId="0" applyFont="1" applyFill="1"/>
    <xf numFmtId="0" fontId="4" fillId="0" borderId="12" xfId="0" applyFont="1" applyFill="1" applyBorder="1" applyAlignment="1">
      <alignment horizontal="center" textRotation="90"/>
    </xf>
    <xf numFmtId="0" fontId="4" fillId="2" borderId="3" xfId="0" applyFont="1" applyFill="1" applyBorder="1" applyAlignment="1">
      <alignment horizontal="center" wrapText="1"/>
    </xf>
    <xf numFmtId="0" fontId="5" fillId="0" borderId="0" xfId="0" applyFont="1" applyFill="1" applyBorder="1"/>
    <xf numFmtId="0" fontId="5" fillId="0" borderId="0" xfId="0" applyFont="1" applyFill="1" applyBorder="1" applyAlignment="1"/>
    <xf numFmtId="0" fontId="4" fillId="2" borderId="0" xfId="0" applyFont="1" applyFill="1" applyBorder="1" applyAlignment="1"/>
    <xf numFmtId="0" fontId="4" fillId="2" borderId="3" xfId="0" applyFont="1" applyFill="1" applyBorder="1" applyAlignment="1"/>
    <xf numFmtId="0" fontId="0" fillId="0" borderId="3" xfId="0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textRotation="90" wrapText="1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1" fillId="0" borderId="4" xfId="0" applyFont="1" applyBorder="1" applyAlignment="1">
      <alignment wrapText="1"/>
    </xf>
    <xf numFmtId="0" fontId="3" fillId="2" borderId="3" xfId="0" applyFont="1" applyFill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7" xfId="0" applyFont="1" applyBorder="1" applyAlignment="1">
      <alignment horizontal="center" textRotation="90"/>
    </xf>
    <xf numFmtId="0" fontId="4" fillId="0" borderId="1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6" xfId="0" applyFont="1" applyBorder="1" applyAlignment="1">
      <alignment horizontal="center" wrapText="1"/>
    </xf>
    <xf numFmtId="0" fontId="4" fillId="0" borderId="1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8" xfId="0" applyFill="1" applyBorder="1" applyAlignment="1"/>
    <xf numFmtId="0" fontId="3" fillId="2" borderId="4" xfId="0" applyFont="1" applyFill="1" applyBorder="1" applyAlignment="1">
      <alignment horizontal="center" textRotation="90"/>
    </xf>
    <xf numFmtId="0" fontId="3" fillId="0" borderId="2" xfId="0" applyFont="1" applyFill="1" applyBorder="1" applyAlignment="1"/>
    <xf numFmtId="0" fontId="0" fillId="2" borderId="8" xfId="0" applyFill="1" applyBorder="1"/>
    <xf numFmtId="0" fontId="0" fillId="2" borderId="6" xfId="0" applyFill="1" applyBorder="1" applyAlignment="1"/>
    <xf numFmtId="0" fontId="1" fillId="0" borderId="4" xfId="0" applyFont="1" applyBorder="1" applyAlignment="1">
      <alignment horizontal="left"/>
    </xf>
    <xf numFmtId="0" fontId="0" fillId="2" borderId="11" xfId="0" applyFill="1" applyBorder="1" applyAlignment="1"/>
    <xf numFmtId="0" fontId="0" fillId="2" borderId="11" xfId="0" applyFill="1" applyBorder="1"/>
    <xf numFmtId="0" fontId="1" fillId="0" borderId="5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0" borderId="3" xfId="0" applyBorder="1"/>
    <xf numFmtId="0" fontId="0" fillId="2" borderId="12" xfId="0" applyFill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2" borderId="8" xfId="0" applyFont="1" applyFill="1" applyBorder="1" applyAlignment="1"/>
    <xf numFmtId="0" fontId="4" fillId="2" borderId="11" xfId="0" applyFont="1" applyFill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4" fillId="2" borderId="11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0" fontId="0" fillId="0" borderId="4" xfId="0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14" fontId="1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vertical="center"/>
    </xf>
    <xf numFmtId="0" fontId="0" fillId="6" borderId="7" xfId="0" applyFill="1" applyBorder="1" applyAlignment="1"/>
    <xf numFmtId="0" fontId="0" fillId="4" borderId="4" xfId="0" applyFill="1" applyBorder="1" applyAlignment="1"/>
    <xf numFmtId="0" fontId="3" fillId="2" borderId="0" xfId="0" applyFont="1" applyFill="1" applyBorder="1" applyAlignment="1"/>
    <xf numFmtId="0" fontId="0" fillId="0" borderId="3" xfId="0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3" xfId="0" applyBorder="1"/>
    <xf numFmtId="10" fontId="3" fillId="0" borderId="14" xfId="0" applyNumberFormat="1" applyFont="1" applyBorder="1"/>
    <xf numFmtId="10" fontId="3" fillId="0" borderId="15" xfId="0" applyNumberFormat="1" applyFont="1" applyBorder="1"/>
    <xf numFmtId="10" fontId="3" fillId="0" borderId="15" xfId="0" applyNumberFormat="1" applyFont="1" applyBorder="1" applyAlignment="1">
      <alignment horizontal="center"/>
    </xf>
    <xf numFmtId="0" fontId="3" fillId="0" borderId="4" xfId="0" applyFont="1" applyFill="1" applyBorder="1" applyAlignment="1">
      <alignment horizontal="center" textRotation="90" wrapText="1"/>
    </xf>
    <xf numFmtId="0" fontId="0" fillId="0" borderId="1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4" fillId="0" borderId="4" xfId="0" applyFont="1" applyBorder="1" applyAlignment="1">
      <alignment horizontal="center" textRotation="90" wrapText="1"/>
    </xf>
    <xf numFmtId="0" fontId="0" fillId="8" borderId="4" xfId="0" applyFill="1" applyBorder="1" applyAlignment="1"/>
    <xf numFmtId="0" fontId="3" fillId="9" borderId="7" xfId="0" applyFont="1" applyFill="1" applyBorder="1" applyAlignment="1"/>
    <xf numFmtId="0" fontId="0" fillId="2" borderId="3" xfId="0" applyFill="1" applyBorder="1"/>
    <xf numFmtId="0" fontId="0" fillId="0" borderId="3" xfId="0" applyFill="1" applyBorder="1"/>
    <xf numFmtId="0" fontId="3" fillId="2" borderId="0" xfId="0" applyFont="1" applyFill="1" applyBorder="1" applyAlignment="1">
      <alignment vertical="center"/>
    </xf>
    <xf numFmtId="0" fontId="3" fillId="7" borderId="1" xfId="0" applyFont="1" applyFill="1" applyBorder="1"/>
    <xf numFmtId="0" fontId="3" fillId="3" borderId="17" xfId="0" applyFont="1" applyFill="1" applyBorder="1" applyAlignment="1"/>
    <xf numFmtId="0" fontId="3" fillId="5" borderId="1" xfId="0" applyFont="1" applyFill="1" applyBorder="1"/>
    <xf numFmtId="0" fontId="3" fillId="6" borderId="1" xfId="0" applyFont="1" applyFill="1" applyBorder="1"/>
    <xf numFmtId="0" fontId="3" fillId="4" borderId="14" xfId="0" applyFont="1" applyFill="1" applyBorder="1"/>
    <xf numFmtId="0" fontId="3" fillId="8" borderId="14" xfId="0" applyFont="1" applyFill="1" applyBorder="1" applyAlignment="1"/>
    <xf numFmtId="0" fontId="3" fillId="2" borderId="1" xfId="0" applyFont="1" applyFill="1" applyBorder="1"/>
    <xf numFmtId="0" fontId="3" fillId="5" borderId="14" xfId="0" applyFont="1" applyFill="1" applyBorder="1" applyAlignment="1"/>
    <xf numFmtId="0" fontId="3" fillId="6" borderId="14" xfId="0" applyFont="1" applyFill="1" applyBorder="1" applyAlignment="1"/>
    <xf numFmtId="0" fontId="3" fillId="2" borderId="17" xfId="0" applyFont="1" applyFill="1" applyBorder="1" applyAlignment="1"/>
    <xf numFmtId="0" fontId="3" fillId="5" borderId="17" xfId="0" applyFont="1" applyFill="1" applyBorder="1" applyAlignment="1"/>
    <xf numFmtId="0" fontId="3" fillId="7" borderId="14" xfId="0" applyFont="1" applyFill="1" applyBorder="1"/>
    <xf numFmtId="0" fontId="3" fillId="9" borderId="14" xfId="0" applyFont="1" applyFill="1" applyBorder="1" applyAlignment="1"/>
    <xf numFmtId="0" fontId="3" fillId="2" borderId="2" xfId="0" applyFont="1" applyFill="1" applyBorder="1" applyAlignment="1">
      <alignment horizontal="center" vertical="justify" textRotation="90"/>
    </xf>
    <xf numFmtId="0" fontId="0" fillId="2" borderId="2" xfId="0" applyFill="1" applyBorder="1" applyAlignment="1">
      <alignment horizontal="center" vertical="justify" textRotation="90"/>
    </xf>
    <xf numFmtId="0" fontId="0" fillId="2" borderId="3" xfId="0" applyFill="1" applyBorder="1"/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/>
    <xf numFmtId="0" fontId="3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5" borderId="7" xfId="0" applyFill="1" applyBorder="1" applyAlignment="1"/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5" borderId="13" xfId="0" applyFill="1" applyBorder="1" applyAlignment="1">
      <alignment horizontal="left"/>
    </xf>
    <xf numFmtId="0" fontId="0" fillId="6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10" borderId="1" xfId="0" applyFont="1" applyFill="1" applyBorder="1" applyAlignment="1">
      <alignment wrapText="1"/>
    </xf>
    <xf numFmtId="0" fontId="0" fillId="11" borderId="0" xfId="0" applyFill="1"/>
    <xf numFmtId="0" fontId="1" fillId="11" borderId="0" xfId="0" applyFont="1" applyFill="1" applyBorder="1" applyAlignment="1">
      <alignment wrapText="1"/>
    </xf>
    <xf numFmtId="0" fontId="1" fillId="11" borderId="12" xfId="0" applyFont="1" applyFill="1" applyBorder="1" applyAlignment="1">
      <alignment wrapText="1"/>
    </xf>
    <xf numFmtId="0" fontId="0" fillId="11" borderId="0" xfId="0" applyFill="1" applyBorder="1" applyAlignment="1">
      <alignment horizontal="left"/>
    </xf>
    <xf numFmtId="0" fontId="1" fillId="11" borderId="0" xfId="0" applyFont="1" applyFill="1" applyBorder="1" applyAlignment="1">
      <alignment horizontal="left"/>
    </xf>
    <xf numFmtId="0" fontId="1" fillId="11" borderId="3" xfId="0" applyFont="1" applyFill="1" applyBorder="1" applyAlignment="1">
      <alignment horizontal="left"/>
    </xf>
    <xf numFmtId="0" fontId="3" fillId="11" borderId="0" xfId="0" applyFont="1" applyFill="1" applyBorder="1" applyAlignment="1">
      <alignment wrapText="1"/>
    </xf>
    <xf numFmtId="0" fontId="3" fillId="0" borderId="6" xfId="0" applyFont="1" applyFill="1" applyBorder="1" applyAlignment="1">
      <alignment horizontal="center" vertical="justify" textRotation="90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7" xfId="0" applyFont="1" applyBorder="1" applyAlignment="1">
      <alignment horizontal="center" textRotation="90"/>
    </xf>
    <xf numFmtId="0" fontId="0" fillId="0" borderId="16" xfId="0" applyBorder="1"/>
    <xf numFmtId="0" fontId="4" fillId="0" borderId="16" xfId="0" applyFont="1" applyBorder="1" applyAlignment="1">
      <alignment horizontal="center"/>
    </xf>
    <xf numFmtId="0" fontId="0" fillId="0" borderId="0" xfId="0" applyFill="1" applyBorder="1" applyAlignment="1"/>
    <xf numFmtId="0" fontId="0" fillId="3" borderId="6" xfId="0" applyFill="1" applyBorder="1" applyAlignment="1"/>
    <xf numFmtId="0" fontId="0" fillId="0" borderId="0" xfId="0" applyFill="1" applyBorder="1" applyAlignment="1">
      <alignment horizontal="center"/>
    </xf>
    <xf numFmtId="0" fontId="0" fillId="7" borderId="7" xfId="0" applyFill="1" applyBorder="1" applyAlignment="1"/>
    <xf numFmtId="0" fontId="0" fillId="0" borderId="0" xfId="0" applyFill="1" applyBorder="1" applyAlignment="1"/>
    <xf numFmtId="0" fontId="0" fillId="7" borderId="7" xfId="0" applyFill="1" applyBorder="1" applyAlignment="1"/>
    <xf numFmtId="0" fontId="0" fillId="3" borderId="7" xfId="0" applyFill="1" applyBorder="1" applyAlignment="1"/>
    <xf numFmtId="0" fontId="3" fillId="0" borderId="7" xfId="0" applyFont="1" applyBorder="1" applyAlignment="1">
      <alignment horizontal="center" textRotation="90"/>
    </xf>
    <xf numFmtId="0" fontId="3" fillId="0" borderId="7" xfId="0" applyFont="1" applyBorder="1" applyAlignment="1">
      <alignment horizontal="left"/>
    </xf>
    <xf numFmtId="0" fontId="3" fillId="3" borderId="2" xfId="0" applyFont="1" applyFill="1" applyBorder="1" applyAlignment="1"/>
    <xf numFmtId="0" fontId="0" fillId="12" borderId="6" xfId="0" applyFill="1" applyBorder="1" applyAlignment="1"/>
    <xf numFmtId="0" fontId="2" fillId="0" borderId="16" xfId="0" applyFont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3" fillId="0" borderId="7" xfId="0" applyFont="1" applyBorder="1" applyAlignment="1"/>
    <xf numFmtId="0" fontId="3" fillId="0" borderId="2" xfId="0" applyFont="1" applyBorder="1" applyAlignment="1"/>
    <xf numFmtId="0" fontId="3" fillId="0" borderId="6" xfId="0" applyFont="1" applyBorder="1" applyAlignment="1"/>
    <xf numFmtId="0" fontId="1" fillId="0" borderId="16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/>
    <xf numFmtId="0" fontId="3" fillId="0" borderId="7" xfId="0" applyFont="1" applyFill="1" applyBorder="1" applyAlignment="1"/>
    <xf numFmtId="0" fontId="3" fillId="0" borderId="2" xfId="0" applyFont="1" applyFill="1" applyBorder="1" applyAlignment="1"/>
    <xf numFmtId="0" fontId="3" fillId="0" borderId="6" xfId="0" applyFont="1" applyFill="1" applyBorder="1" applyAlignment="1"/>
    <xf numFmtId="0" fontId="1" fillId="0" borderId="14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0" fillId="0" borderId="16" xfId="0" applyBorder="1" applyAlignment="1"/>
    <xf numFmtId="0" fontId="0" fillId="0" borderId="3" xfId="0" applyBorder="1" applyAlignment="1"/>
    <xf numFmtId="0" fontId="3" fillId="0" borderId="5" xfId="0" applyFont="1" applyBorder="1" applyAlignment="1"/>
    <xf numFmtId="0" fontId="3" fillId="0" borderId="0" xfId="0" applyFont="1" applyBorder="1" applyAlignment="1"/>
    <xf numFmtId="0" fontId="0" fillId="7" borderId="7" xfId="0" applyFill="1" applyBorder="1" applyAlignment="1"/>
    <xf numFmtId="0" fontId="0" fillId="7" borderId="6" xfId="0" applyFill="1" applyBorder="1" applyAlignment="1"/>
    <xf numFmtId="0" fontId="0" fillId="3" borderId="7" xfId="0" applyFill="1" applyBorder="1" applyAlignment="1"/>
    <xf numFmtId="0" fontId="0" fillId="3" borderId="6" xfId="0" applyFill="1" applyBorder="1" applyAlignment="1"/>
    <xf numFmtId="0" fontId="0" fillId="5" borderId="7" xfId="0" applyFill="1" applyBorder="1" applyAlignment="1"/>
    <xf numFmtId="0" fontId="0" fillId="5" borderId="6" xfId="0" applyFill="1" applyBorder="1" applyAlignment="1"/>
    <xf numFmtId="0" fontId="3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3" fillId="0" borderId="8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0" fillId="0" borderId="6" xfId="0" applyFill="1" applyBorder="1" applyAlignment="1">
      <alignment horizontal="left" wrapText="1"/>
    </xf>
    <xf numFmtId="0" fontId="1" fillId="0" borderId="16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wrapText="1"/>
    </xf>
    <xf numFmtId="0" fontId="1" fillId="0" borderId="0" xfId="0" applyFont="1" applyFill="1" applyBorder="1" applyAlignment="1">
      <alignment horizontal="center"/>
    </xf>
    <xf numFmtId="0" fontId="0" fillId="7" borderId="16" xfId="0" applyFill="1" applyBorder="1" applyAlignment="1">
      <alignment horizontal="left"/>
    </xf>
    <xf numFmtId="0" fontId="0" fillId="7" borderId="12" xfId="0" applyFill="1" applyBorder="1" applyAlignment="1">
      <alignment horizontal="left"/>
    </xf>
    <xf numFmtId="0" fontId="0" fillId="3" borderId="16" xfId="0" applyFill="1" applyBorder="1" applyAlignment="1"/>
    <xf numFmtId="0" fontId="0" fillId="3" borderId="12" xfId="0" applyFill="1" applyBorder="1" applyAlignment="1"/>
    <xf numFmtId="0" fontId="0" fillId="0" borderId="1" xfId="0" applyBorder="1"/>
    <xf numFmtId="0" fontId="0" fillId="0" borderId="5" xfId="0" applyBorder="1"/>
    <xf numFmtId="0" fontId="0" fillId="0" borderId="16" xfId="0" applyBorder="1"/>
    <xf numFmtId="0" fontId="4" fillId="0" borderId="1" xfId="0" applyFont="1" applyBorder="1" applyAlignment="1">
      <alignment horizontal="left" wrapText="1"/>
    </xf>
    <xf numFmtId="0" fontId="4" fillId="0" borderId="16" xfId="0" applyFont="1" applyBorder="1" applyAlignment="1">
      <alignment horizontal="left" wrapText="1"/>
    </xf>
    <xf numFmtId="0" fontId="1" fillId="0" borderId="16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3" fillId="0" borderId="7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wrapText="1"/>
    </xf>
    <xf numFmtId="14" fontId="4" fillId="0" borderId="7" xfId="0" applyNumberFormat="1" applyFont="1" applyBorder="1" applyAlignment="1">
      <alignment wrapText="1"/>
    </xf>
    <xf numFmtId="0" fontId="4" fillId="0" borderId="6" xfId="0" applyFont="1" applyBorder="1" applyAlignment="1">
      <alignment wrapText="1"/>
    </xf>
    <xf numFmtId="14" fontId="4" fillId="0" borderId="7" xfId="0" applyNumberFormat="1" applyFont="1" applyBorder="1" applyAlignment="1">
      <alignment horizontal="center" wrapText="1"/>
    </xf>
    <xf numFmtId="14" fontId="4" fillId="0" borderId="2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0" fontId="4" fillId="0" borderId="16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5" xfId="0" applyFont="1" applyBorder="1" applyAlignment="1"/>
    <xf numFmtId="0" fontId="4" fillId="0" borderId="16" xfId="0" applyFont="1" applyBorder="1" applyAlignment="1"/>
    <xf numFmtId="0" fontId="4" fillId="0" borderId="1" xfId="0" applyFont="1" applyFill="1" applyBorder="1" applyAlignment="1">
      <alignment wrapText="1"/>
    </xf>
    <xf numFmtId="0" fontId="4" fillId="0" borderId="8" xfId="0" applyFont="1" applyFill="1" applyBorder="1" applyAlignment="1">
      <alignment wrapText="1"/>
    </xf>
    <xf numFmtId="0" fontId="4" fillId="0" borderId="5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16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Border="1" applyAlignment="1"/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4" xfId="0" applyFont="1" applyBorder="1" applyAlignment="1"/>
    <xf numFmtId="0" fontId="4" fillId="0" borderId="1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7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CC"/>
      <color rgb="FFFF6699"/>
      <color rgb="FF0516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L64"/>
  <sheetViews>
    <sheetView view="pageLayout" topLeftCell="A3" zoomScale="115" zoomScaleNormal="100" zoomScalePageLayoutView="115" workbookViewId="0">
      <selection activeCell="N21" sqref="N21"/>
    </sheetView>
  </sheetViews>
  <sheetFormatPr defaultRowHeight="12.75" x14ac:dyDescent="0.2"/>
  <cols>
    <col min="1" max="1" width="7.28515625" customWidth="1"/>
    <col min="2" max="2" width="9.42578125" customWidth="1"/>
    <col min="3" max="3" width="6.7109375" customWidth="1"/>
    <col min="4" max="4" width="11.42578125" customWidth="1"/>
    <col min="5" max="5" width="0.42578125" style="187" customWidth="1"/>
    <col min="6" max="7" width="5" bestFit="1" customWidth="1"/>
    <col min="8" max="11" width="4.7109375" customWidth="1"/>
    <col min="12" max="15" width="4.5703125" style="187" customWidth="1"/>
    <col min="16" max="16" width="4.5703125" customWidth="1"/>
    <col min="17" max="17" width="0.28515625" customWidth="1"/>
    <col min="18" max="19" width="5" bestFit="1" customWidth="1"/>
    <col min="20" max="22" width="4.7109375" customWidth="1"/>
    <col min="23" max="23" width="0.28515625" customWidth="1"/>
    <col min="24" max="25" width="5" bestFit="1" customWidth="1"/>
    <col min="26" max="27" width="4.7109375" customWidth="1"/>
    <col min="28" max="28" width="0.42578125" customWidth="1"/>
    <col min="29" max="30" width="5" bestFit="1" customWidth="1"/>
    <col min="31" max="32" width="4.7109375" customWidth="1"/>
    <col min="33" max="33" width="0.42578125" customWidth="1"/>
    <col min="34" max="34" width="3.5703125" customWidth="1"/>
    <col min="35" max="35" width="3.28515625" customWidth="1"/>
    <col min="36" max="36" width="4" customWidth="1"/>
    <col min="37" max="37" width="3.5703125" customWidth="1"/>
    <col min="38" max="38" width="3.7109375" customWidth="1"/>
    <col min="39" max="39" width="4.7109375" customWidth="1"/>
  </cols>
  <sheetData>
    <row r="1" spans="1:40" ht="20.25" customHeight="1" x14ac:dyDescent="0.2">
      <c r="A1" s="276"/>
      <c r="B1" s="277"/>
      <c r="C1" s="277"/>
      <c r="D1" s="27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8"/>
      <c r="AB1" s="298"/>
      <c r="AC1" s="298"/>
      <c r="AD1" s="298"/>
      <c r="AE1" s="298"/>
      <c r="AF1" s="298"/>
      <c r="AG1" s="299"/>
    </row>
    <row r="2" spans="1:40" ht="17.25" customHeight="1" x14ac:dyDescent="0.2">
      <c r="A2" s="279"/>
      <c r="B2" s="280"/>
      <c r="C2" s="280"/>
      <c r="D2" s="281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  <c r="AA2" s="297"/>
      <c r="AB2" s="104"/>
      <c r="AC2" s="290" t="s">
        <v>106</v>
      </c>
      <c r="AD2" s="291"/>
      <c r="AE2" s="291"/>
      <c r="AF2" s="292"/>
      <c r="AG2" s="112"/>
      <c r="AH2" s="5"/>
      <c r="AI2" s="5"/>
      <c r="AJ2" s="5"/>
      <c r="AK2" s="5"/>
      <c r="AL2" s="5"/>
      <c r="AM2" s="5"/>
    </row>
    <row r="3" spans="1:40" ht="27" customHeight="1" x14ac:dyDescent="0.2">
      <c r="A3" s="279"/>
      <c r="B3" s="280"/>
      <c r="C3" s="280"/>
      <c r="D3" s="281"/>
      <c r="E3" s="189"/>
      <c r="F3" s="287" t="s">
        <v>59</v>
      </c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143"/>
      <c r="R3" s="287" t="s">
        <v>21</v>
      </c>
      <c r="S3" s="288"/>
      <c r="T3" s="288"/>
      <c r="U3" s="288"/>
      <c r="V3" s="289"/>
      <c r="W3" s="143"/>
      <c r="X3" s="287" t="s">
        <v>22</v>
      </c>
      <c r="Y3" s="288"/>
      <c r="Z3" s="288"/>
      <c r="AA3" s="289"/>
      <c r="AB3" s="104"/>
      <c r="AC3" s="293" t="s">
        <v>102</v>
      </c>
      <c r="AD3" s="294"/>
      <c r="AE3" s="294"/>
      <c r="AF3" s="295"/>
      <c r="AG3" s="140"/>
      <c r="AH3" s="5"/>
      <c r="AI3" s="5"/>
      <c r="AJ3" s="5"/>
      <c r="AK3" s="1"/>
      <c r="AL3" s="1"/>
      <c r="AM3" s="1"/>
    </row>
    <row r="4" spans="1:40" ht="16.899999999999999" customHeight="1" x14ac:dyDescent="0.2">
      <c r="A4" s="282"/>
      <c r="B4" s="283"/>
      <c r="C4" s="283"/>
      <c r="D4" s="284"/>
      <c r="E4" s="215"/>
      <c r="F4" s="216" t="s">
        <v>8</v>
      </c>
      <c r="G4" s="217" t="s">
        <v>7</v>
      </c>
      <c r="H4" s="218" t="s">
        <v>14</v>
      </c>
      <c r="I4" s="219" t="s">
        <v>15</v>
      </c>
      <c r="J4" s="220" t="s">
        <v>12</v>
      </c>
      <c r="K4" s="221" t="s">
        <v>13</v>
      </c>
      <c r="L4" s="302"/>
      <c r="M4" s="303"/>
      <c r="N4" s="303"/>
      <c r="O4" s="303"/>
      <c r="P4" s="304"/>
      <c r="Q4" s="222"/>
      <c r="R4" s="216" t="s">
        <v>8</v>
      </c>
      <c r="S4" s="217" t="s">
        <v>7</v>
      </c>
      <c r="T4" s="223" t="s">
        <v>14</v>
      </c>
      <c r="U4" s="224" t="s">
        <v>15</v>
      </c>
      <c r="V4" s="220" t="s">
        <v>12</v>
      </c>
      <c r="W4" s="225"/>
      <c r="X4" s="216" t="s">
        <v>8</v>
      </c>
      <c r="Y4" s="217" t="s">
        <v>7</v>
      </c>
      <c r="Z4" s="226" t="s">
        <v>14</v>
      </c>
      <c r="AA4" s="224" t="s">
        <v>15</v>
      </c>
      <c r="AB4" s="104"/>
      <c r="AC4" s="227" t="s">
        <v>8</v>
      </c>
      <c r="AD4" s="217" t="s">
        <v>7</v>
      </c>
      <c r="AE4" s="226" t="s">
        <v>14</v>
      </c>
      <c r="AF4" s="228" t="s">
        <v>80</v>
      </c>
      <c r="AG4" s="110"/>
      <c r="AH4" s="1"/>
      <c r="AI4" s="1"/>
      <c r="AJ4" s="3"/>
      <c r="AK4" s="1"/>
      <c r="AL4" s="1"/>
      <c r="AM4" s="1"/>
      <c r="AN4" s="3"/>
    </row>
    <row r="5" spans="1:40" ht="102" customHeight="1" x14ac:dyDescent="0.2">
      <c r="A5" s="142" t="s">
        <v>58</v>
      </c>
      <c r="B5" s="105" t="s">
        <v>47</v>
      </c>
      <c r="C5" s="105" t="s">
        <v>46</v>
      </c>
      <c r="D5" s="106" t="s">
        <v>71</v>
      </c>
      <c r="E5" s="116"/>
      <c r="F5" s="93" t="s">
        <v>92</v>
      </c>
      <c r="G5" s="94" t="s">
        <v>93</v>
      </c>
      <c r="H5" s="94" t="s">
        <v>94</v>
      </c>
      <c r="I5" s="94" t="s">
        <v>95</v>
      </c>
      <c r="J5" s="94" t="s">
        <v>96</v>
      </c>
      <c r="K5" s="94" t="s">
        <v>97</v>
      </c>
      <c r="L5" s="257" t="s">
        <v>188</v>
      </c>
      <c r="M5" s="257" t="s">
        <v>188</v>
      </c>
      <c r="N5" s="257" t="s">
        <v>188</v>
      </c>
      <c r="O5" s="257" t="s">
        <v>188</v>
      </c>
      <c r="P5" s="93" t="s">
        <v>188</v>
      </c>
      <c r="Q5" s="95"/>
      <c r="R5" s="96" t="s">
        <v>75</v>
      </c>
      <c r="S5" s="97" t="s">
        <v>98</v>
      </c>
      <c r="T5" s="97" t="s">
        <v>76</v>
      </c>
      <c r="U5" s="97" t="s">
        <v>82</v>
      </c>
      <c r="V5" s="96" t="s">
        <v>184</v>
      </c>
      <c r="W5" s="98"/>
      <c r="X5" s="96" t="s">
        <v>77</v>
      </c>
      <c r="Y5" s="97" t="s">
        <v>99</v>
      </c>
      <c r="Z5" s="97" t="s">
        <v>100</v>
      </c>
      <c r="AA5" s="97" t="s">
        <v>101</v>
      </c>
      <c r="AB5" s="229"/>
      <c r="AC5" s="25" t="s">
        <v>103</v>
      </c>
      <c r="AD5" s="25" t="s">
        <v>104</v>
      </c>
      <c r="AE5" s="25" t="s">
        <v>17</v>
      </c>
      <c r="AF5" s="25" t="s">
        <v>105</v>
      </c>
      <c r="AG5" s="230"/>
      <c r="AH5" s="2"/>
      <c r="AI5" s="2"/>
      <c r="AJ5" s="2"/>
      <c r="AK5" s="2"/>
      <c r="AL5" s="2"/>
      <c r="AM5" s="2"/>
    </row>
    <row r="6" spans="1:40" ht="15.75" customHeight="1" x14ac:dyDescent="0.2">
      <c r="A6" s="99">
        <v>369</v>
      </c>
      <c r="B6" s="196">
        <f>SUM(C6/A6)</f>
        <v>0.64769647696476962</v>
      </c>
      <c r="C6" s="99">
        <v>239</v>
      </c>
      <c r="D6" s="99" t="s">
        <v>0</v>
      </c>
      <c r="E6" s="188"/>
      <c r="F6" s="7">
        <v>35</v>
      </c>
      <c r="G6" s="7">
        <v>199</v>
      </c>
      <c r="H6" s="7">
        <v>0</v>
      </c>
      <c r="I6" s="7">
        <v>1</v>
      </c>
      <c r="J6" s="7">
        <v>2</v>
      </c>
      <c r="K6" s="7">
        <v>0</v>
      </c>
      <c r="L6" s="12">
        <v>0</v>
      </c>
      <c r="M6" s="12">
        <v>0</v>
      </c>
      <c r="N6" s="12">
        <v>0</v>
      </c>
      <c r="O6" s="12">
        <v>0</v>
      </c>
      <c r="P6" s="238">
        <v>0</v>
      </c>
      <c r="Q6" s="100"/>
      <c r="R6" s="7">
        <v>34</v>
      </c>
      <c r="S6" s="7">
        <v>200</v>
      </c>
      <c r="T6" s="7">
        <v>1</v>
      </c>
      <c r="U6" s="12">
        <v>2</v>
      </c>
      <c r="V6" s="12">
        <v>0</v>
      </c>
      <c r="W6" s="101"/>
      <c r="X6" s="12">
        <v>32</v>
      </c>
      <c r="Y6" s="12">
        <v>203</v>
      </c>
      <c r="Z6" s="12">
        <v>3</v>
      </c>
      <c r="AA6" s="12">
        <v>0</v>
      </c>
      <c r="AB6" s="101"/>
      <c r="AC6" s="5">
        <v>22</v>
      </c>
      <c r="AD6" s="5">
        <v>213</v>
      </c>
      <c r="AE6" s="5">
        <v>1</v>
      </c>
      <c r="AF6" s="5">
        <v>1</v>
      </c>
      <c r="AG6" s="111"/>
      <c r="AH6" s="3"/>
      <c r="AI6" s="3"/>
      <c r="AJ6" s="3"/>
      <c r="AK6" s="3"/>
      <c r="AL6" s="3"/>
      <c r="AM6" s="3"/>
    </row>
    <row r="7" spans="1:40" ht="15.75" customHeight="1" x14ac:dyDescent="0.2">
      <c r="A7" s="102">
        <v>495</v>
      </c>
      <c r="B7" s="197">
        <f t="shared" ref="B7:B23" si="0">SUM(C7/A7)</f>
        <v>0.63232323232323229</v>
      </c>
      <c r="C7" s="102">
        <v>313</v>
      </c>
      <c r="D7" s="102" t="s">
        <v>33</v>
      </c>
      <c r="E7" s="188"/>
      <c r="F7" s="7">
        <v>101</v>
      </c>
      <c r="G7" s="7">
        <v>202</v>
      </c>
      <c r="H7" s="7">
        <v>2</v>
      </c>
      <c r="I7" s="7">
        <v>4</v>
      </c>
      <c r="J7" s="7">
        <v>3</v>
      </c>
      <c r="K7" s="7">
        <v>0</v>
      </c>
      <c r="L7" s="12">
        <v>0</v>
      </c>
      <c r="M7" s="12">
        <v>0</v>
      </c>
      <c r="N7" s="12">
        <v>0</v>
      </c>
      <c r="O7" s="12">
        <v>0</v>
      </c>
      <c r="P7" s="275">
        <v>0</v>
      </c>
      <c r="Q7" s="100"/>
      <c r="R7" s="12">
        <v>99</v>
      </c>
      <c r="S7" s="12">
        <v>202</v>
      </c>
      <c r="T7" s="12">
        <v>7</v>
      </c>
      <c r="U7" s="12">
        <v>3</v>
      </c>
      <c r="V7" s="12">
        <v>0</v>
      </c>
      <c r="W7" s="101"/>
      <c r="X7" s="12">
        <v>98</v>
      </c>
      <c r="Y7" s="12">
        <v>200</v>
      </c>
      <c r="Z7" s="12">
        <v>7</v>
      </c>
      <c r="AA7" s="12">
        <v>3</v>
      </c>
      <c r="AB7" s="101"/>
      <c r="AC7" s="5">
        <v>81</v>
      </c>
      <c r="AD7" s="5">
        <v>217</v>
      </c>
      <c r="AE7" s="5">
        <v>5</v>
      </c>
      <c r="AF7" s="5">
        <v>7</v>
      </c>
      <c r="AG7" s="111"/>
      <c r="AH7" s="3"/>
      <c r="AI7" s="3"/>
      <c r="AJ7" s="3"/>
      <c r="AK7" s="3"/>
      <c r="AL7" s="3"/>
      <c r="AM7" s="3"/>
    </row>
    <row r="8" spans="1:40" ht="15.75" customHeight="1" x14ac:dyDescent="0.2">
      <c r="A8" s="102">
        <v>425</v>
      </c>
      <c r="B8" s="197">
        <f t="shared" si="0"/>
        <v>0.58823529411764708</v>
      </c>
      <c r="C8" s="102">
        <v>250</v>
      </c>
      <c r="D8" s="102" t="s">
        <v>34</v>
      </c>
      <c r="E8" s="188"/>
      <c r="F8" s="7">
        <v>79</v>
      </c>
      <c r="G8" s="7">
        <v>162</v>
      </c>
      <c r="H8" s="7">
        <v>3</v>
      </c>
      <c r="I8" s="7">
        <v>3</v>
      </c>
      <c r="J8" s="7">
        <v>0</v>
      </c>
      <c r="K8" s="7">
        <v>1</v>
      </c>
      <c r="L8" s="12">
        <v>0</v>
      </c>
      <c r="M8" s="12">
        <v>0</v>
      </c>
      <c r="N8" s="12">
        <v>0</v>
      </c>
      <c r="O8" s="12">
        <v>0</v>
      </c>
      <c r="P8" s="275">
        <v>0</v>
      </c>
      <c r="Q8" s="100"/>
      <c r="R8" s="7">
        <v>65</v>
      </c>
      <c r="S8" s="7">
        <v>171</v>
      </c>
      <c r="T8" s="7">
        <v>4</v>
      </c>
      <c r="U8" s="12">
        <v>2</v>
      </c>
      <c r="V8" s="12">
        <v>1</v>
      </c>
      <c r="W8" s="101"/>
      <c r="X8" s="12">
        <v>64</v>
      </c>
      <c r="Y8" s="12">
        <v>169</v>
      </c>
      <c r="Z8" s="12">
        <v>4</v>
      </c>
      <c r="AA8" s="12">
        <v>4</v>
      </c>
      <c r="AB8" s="101"/>
      <c r="AC8" s="5">
        <v>53</v>
      </c>
      <c r="AD8" s="5">
        <v>190</v>
      </c>
      <c r="AE8" s="5">
        <v>5</v>
      </c>
      <c r="AF8" s="5">
        <v>0</v>
      </c>
      <c r="AG8" s="111"/>
      <c r="AH8" s="3"/>
      <c r="AI8" s="3"/>
      <c r="AJ8" s="3"/>
      <c r="AK8" s="3"/>
      <c r="AL8" s="3"/>
      <c r="AM8" s="3"/>
    </row>
    <row r="9" spans="1:40" ht="15.75" customHeight="1" x14ac:dyDescent="0.2">
      <c r="A9" s="102">
        <v>1140</v>
      </c>
      <c r="B9" s="197">
        <f t="shared" si="0"/>
        <v>0.57280701754385965</v>
      </c>
      <c r="C9" s="103">
        <v>653</v>
      </c>
      <c r="D9" s="102" t="s">
        <v>35</v>
      </c>
      <c r="E9" s="188"/>
      <c r="F9" s="7">
        <v>133</v>
      </c>
      <c r="G9" s="7">
        <v>496</v>
      </c>
      <c r="H9" s="7">
        <v>11</v>
      </c>
      <c r="I9" s="7">
        <v>4</v>
      </c>
      <c r="J9" s="7">
        <v>2</v>
      </c>
      <c r="K9" s="7">
        <v>3</v>
      </c>
      <c r="L9" s="12">
        <v>0</v>
      </c>
      <c r="M9" s="12">
        <v>0</v>
      </c>
      <c r="N9" s="12">
        <v>0</v>
      </c>
      <c r="O9" s="12">
        <v>0</v>
      </c>
      <c r="P9" s="275">
        <v>0</v>
      </c>
      <c r="Q9" s="100"/>
      <c r="R9" s="7">
        <v>124</v>
      </c>
      <c r="S9" s="7">
        <v>503</v>
      </c>
      <c r="T9" s="7">
        <v>11</v>
      </c>
      <c r="U9" s="12">
        <v>8</v>
      </c>
      <c r="V9" s="12">
        <v>3</v>
      </c>
      <c r="W9" s="101"/>
      <c r="X9" s="12">
        <v>118</v>
      </c>
      <c r="Y9" s="12">
        <v>507</v>
      </c>
      <c r="Z9" s="12">
        <v>14</v>
      </c>
      <c r="AA9" s="12">
        <v>8</v>
      </c>
      <c r="AB9" s="101"/>
      <c r="AC9" s="5">
        <v>93</v>
      </c>
      <c r="AD9" s="5">
        <v>534</v>
      </c>
      <c r="AE9" s="5">
        <v>9</v>
      </c>
      <c r="AF9" s="5">
        <v>7</v>
      </c>
      <c r="AG9" s="111"/>
      <c r="AH9" s="3"/>
      <c r="AI9" s="3"/>
      <c r="AJ9" s="3"/>
      <c r="AK9" s="3"/>
      <c r="AL9" s="3"/>
      <c r="AM9" s="3"/>
    </row>
    <row r="10" spans="1:40" ht="15.75" customHeight="1" x14ac:dyDescent="0.2">
      <c r="A10" s="102">
        <v>674</v>
      </c>
      <c r="B10" s="197">
        <f t="shared" si="0"/>
        <v>0.64243323442136502</v>
      </c>
      <c r="C10" s="103">
        <v>433</v>
      </c>
      <c r="D10" s="102" t="s">
        <v>36</v>
      </c>
      <c r="E10" s="188"/>
      <c r="F10" s="7">
        <v>63</v>
      </c>
      <c r="G10" s="7">
        <v>364</v>
      </c>
      <c r="H10" s="7">
        <v>2</v>
      </c>
      <c r="I10" s="7">
        <v>0</v>
      </c>
      <c r="J10" s="7">
        <v>1</v>
      </c>
      <c r="K10" s="7">
        <v>2</v>
      </c>
      <c r="L10" s="12">
        <v>0</v>
      </c>
      <c r="M10" s="12">
        <v>0</v>
      </c>
      <c r="N10" s="12">
        <v>0</v>
      </c>
      <c r="O10" s="12">
        <v>0</v>
      </c>
      <c r="P10" s="275">
        <v>0</v>
      </c>
      <c r="Q10" s="100"/>
      <c r="R10" s="12">
        <v>63</v>
      </c>
      <c r="S10" s="12">
        <v>360</v>
      </c>
      <c r="T10" s="12">
        <v>4</v>
      </c>
      <c r="U10" s="12">
        <v>3</v>
      </c>
      <c r="V10" s="12">
        <v>1</v>
      </c>
      <c r="W10" s="101"/>
      <c r="X10" s="12">
        <v>55</v>
      </c>
      <c r="Y10" s="12">
        <v>367</v>
      </c>
      <c r="Z10" s="12">
        <v>2</v>
      </c>
      <c r="AA10" s="12">
        <v>4</v>
      </c>
      <c r="AB10" s="101"/>
      <c r="AC10" s="5">
        <v>41</v>
      </c>
      <c r="AD10" s="5">
        <v>375</v>
      </c>
      <c r="AE10" s="5">
        <v>3</v>
      </c>
      <c r="AF10" s="5">
        <v>6</v>
      </c>
      <c r="AG10" s="111"/>
      <c r="AH10" s="3"/>
      <c r="AI10" s="3"/>
      <c r="AJ10" s="3"/>
      <c r="AK10" s="3"/>
      <c r="AL10" s="3"/>
      <c r="AM10" s="3"/>
    </row>
    <row r="11" spans="1:40" ht="15.75" customHeight="1" x14ac:dyDescent="0.2">
      <c r="A11" s="102">
        <v>156</v>
      </c>
      <c r="B11" s="197">
        <f t="shared" si="0"/>
        <v>0.5641025641025641</v>
      </c>
      <c r="C11" s="103">
        <v>88</v>
      </c>
      <c r="D11" s="102" t="s">
        <v>37</v>
      </c>
      <c r="E11" s="188"/>
      <c r="F11" s="7">
        <v>29</v>
      </c>
      <c r="G11" s="7">
        <v>58</v>
      </c>
      <c r="H11" s="7">
        <v>0</v>
      </c>
      <c r="I11" s="7">
        <v>0</v>
      </c>
      <c r="J11" s="7">
        <v>0</v>
      </c>
      <c r="K11" s="7">
        <v>0</v>
      </c>
      <c r="L11" s="12">
        <v>0</v>
      </c>
      <c r="M11" s="12">
        <v>0</v>
      </c>
      <c r="N11" s="12">
        <v>0</v>
      </c>
      <c r="O11" s="12">
        <v>0</v>
      </c>
      <c r="P11" s="275">
        <v>0</v>
      </c>
      <c r="Q11" s="100"/>
      <c r="R11" s="12">
        <v>28</v>
      </c>
      <c r="S11" s="12">
        <v>58</v>
      </c>
      <c r="T11" s="12">
        <v>0</v>
      </c>
      <c r="U11" s="12">
        <v>0</v>
      </c>
      <c r="V11" s="12">
        <v>0</v>
      </c>
      <c r="W11" s="101"/>
      <c r="X11" s="12">
        <v>27</v>
      </c>
      <c r="Y11" s="12">
        <v>58</v>
      </c>
      <c r="Z11" s="12">
        <v>0</v>
      </c>
      <c r="AA11" s="12">
        <v>0</v>
      </c>
      <c r="AB11" s="101"/>
      <c r="AC11" s="5">
        <v>24</v>
      </c>
      <c r="AD11" s="5">
        <v>61</v>
      </c>
      <c r="AE11" s="5">
        <v>0</v>
      </c>
      <c r="AF11" s="5">
        <v>0</v>
      </c>
      <c r="AG11" s="111"/>
      <c r="AH11" s="3"/>
      <c r="AI11" s="3"/>
      <c r="AJ11" s="3"/>
      <c r="AK11" s="3"/>
      <c r="AL11" s="3"/>
      <c r="AM11" s="3"/>
    </row>
    <row r="12" spans="1:40" ht="15.75" customHeight="1" x14ac:dyDescent="0.2">
      <c r="A12" s="102">
        <v>1066</v>
      </c>
      <c r="B12" s="197">
        <f t="shared" si="0"/>
        <v>0.48874296435272047</v>
      </c>
      <c r="C12" s="103">
        <v>521</v>
      </c>
      <c r="D12" s="102" t="s">
        <v>38</v>
      </c>
      <c r="E12" s="188"/>
      <c r="F12" s="7">
        <v>163</v>
      </c>
      <c r="G12" s="7">
        <v>341</v>
      </c>
      <c r="H12" s="7">
        <v>8</v>
      </c>
      <c r="I12" s="7">
        <v>5</v>
      </c>
      <c r="J12" s="7">
        <v>0</v>
      </c>
      <c r="K12" s="7">
        <v>0</v>
      </c>
      <c r="L12" s="12">
        <v>0</v>
      </c>
      <c r="M12" s="12">
        <v>0</v>
      </c>
      <c r="N12" s="12">
        <v>0</v>
      </c>
      <c r="O12" s="12">
        <v>0</v>
      </c>
      <c r="P12" s="275">
        <v>0</v>
      </c>
      <c r="Q12" s="100"/>
      <c r="R12" s="12">
        <v>151</v>
      </c>
      <c r="S12" s="12">
        <v>345</v>
      </c>
      <c r="T12" s="12">
        <v>10</v>
      </c>
      <c r="U12" s="12">
        <v>5</v>
      </c>
      <c r="V12" s="12">
        <v>3</v>
      </c>
      <c r="W12" s="101"/>
      <c r="X12" s="12">
        <v>151</v>
      </c>
      <c r="Y12" s="12">
        <v>338</v>
      </c>
      <c r="Z12" s="12">
        <v>13</v>
      </c>
      <c r="AA12" s="12">
        <v>11</v>
      </c>
      <c r="AB12" s="101"/>
      <c r="AC12" s="5">
        <v>125</v>
      </c>
      <c r="AD12" s="5">
        <v>373</v>
      </c>
      <c r="AE12" s="5">
        <v>9</v>
      </c>
      <c r="AF12" s="5">
        <v>7</v>
      </c>
      <c r="AG12" s="111"/>
      <c r="AH12" s="3"/>
      <c r="AI12" s="3"/>
      <c r="AJ12" s="3"/>
      <c r="AK12" s="3"/>
      <c r="AL12" s="3"/>
      <c r="AM12" s="3"/>
    </row>
    <row r="13" spans="1:40" ht="15.75" customHeight="1" x14ac:dyDescent="0.2">
      <c r="A13" s="102">
        <v>173</v>
      </c>
      <c r="B13" s="197">
        <f t="shared" si="0"/>
        <v>0.65895953757225434</v>
      </c>
      <c r="C13" s="103">
        <v>114</v>
      </c>
      <c r="D13" s="102" t="s">
        <v>39</v>
      </c>
      <c r="E13" s="188"/>
      <c r="F13" s="7">
        <v>33</v>
      </c>
      <c r="G13" s="7">
        <v>81</v>
      </c>
      <c r="H13" s="7">
        <v>0</v>
      </c>
      <c r="I13" s="7">
        <v>0</v>
      </c>
      <c r="J13" s="7">
        <v>0</v>
      </c>
      <c r="K13" s="7">
        <v>0</v>
      </c>
      <c r="L13" s="12">
        <v>0</v>
      </c>
      <c r="M13" s="12">
        <v>0</v>
      </c>
      <c r="N13" s="12">
        <v>0</v>
      </c>
      <c r="O13" s="12">
        <v>0</v>
      </c>
      <c r="P13" s="275">
        <v>0</v>
      </c>
      <c r="Q13" s="100"/>
      <c r="R13" s="12">
        <v>31</v>
      </c>
      <c r="S13" s="12">
        <v>81</v>
      </c>
      <c r="T13" s="12">
        <v>0</v>
      </c>
      <c r="U13" s="12">
        <v>1</v>
      </c>
      <c r="V13" s="12">
        <v>0</v>
      </c>
      <c r="W13" s="101"/>
      <c r="X13" s="12">
        <v>31</v>
      </c>
      <c r="Y13" s="12">
        <v>81</v>
      </c>
      <c r="Z13" s="12">
        <v>0</v>
      </c>
      <c r="AA13" s="12">
        <v>1</v>
      </c>
      <c r="AB13" s="101"/>
      <c r="AC13" s="5">
        <v>24</v>
      </c>
      <c r="AD13" s="5">
        <v>88</v>
      </c>
      <c r="AE13" s="5">
        <v>1</v>
      </c>
      <c r="AF13" s="5">
        <v>0</v>
      </c>
      <c r="AG13" s="111"/>
      <c r="AH13" s="3"/>
      <c r="AI13" s="3"/>
      <c r="AJ13" s="3"/>
      <c r="AK13" s="3"/>
      <c r="AL13" s="3"/>
      <c r="AM13" s="3"/>
    </row>
    <row r="14" spans="1:40" ht="15.75" customHeight="1" x14ac:dyDescent="0.2">
      <c r="A14" s="102">
        <v>2593</v>
      </c>
      <c r="B14" s="197">
        <f t="shared" si="0"/>
        <v>0.59082144234477441</v>
      </c>
      <c r="C14" s="103">
        <v>1532</v>
      </c>
      <c r="D14" s="102" t="s">
        <v>40</v>
      </c>
      <c r="E14" s="188"/>
      <c r="F14" s="7">
        <v>540</v>
      </c>
      <c r="G14" s="7">
        <v>954</v>
      </c>
      <c r="H14" s="7">
        <v>21</v>
      </c>
      <c r="I14" s="7">
        <v>5</v>
      </c>
      <c r="J14" s="7">
        <v>2</v>
      </c>
      <c r="K14" s="7">
        <v>1</v>
      </c>
      <c r="L14" s="12">
        <v>0</v>
      </c>
      <c r="M14" s="12">
        <v>0</v>
      </c>
      <c r="N14" s="12">
        <v>0</v>
      </c>
      <c r="O14" s="12">
        <v>0</v>
      </c>
      <c r="P14" s="275">
        <v>0</v>
      </c>
      <c r="Q14" s="100"/>
      <c r="R14" s="12">
        <v>542</v>
      </c>
      <c r="S14" s="12">
        <v>944</v>
      </c>
      <c r="T14" s="12">
        <v>20</v>
      </c>
      <c r="U14" s="12">
        <v>8</v>
      </c>
      <c r="V14" s="12">
        <v>4</v>
      </c>
      <c r="W14" s="101"/>
      <c r="X14" s="12">
        <v>514</v>
      </c>
      <c r="Y14" s="12">
        <v>955</v>
      </c>
      <c r="Z14" s="12">
        <v>30</v>
      </c>
      <c r="AA14" s="12">
        <v>14</v>
      </c>
      <c r="AB14" s="101"/>
      <c r="AC14" s="5">
        <v>415</v>
      </c>
      <c r="AD14" s="5">
        <v>1053</v>
      </c>
      <c r="AE14" s="5">
        <v>22</v>
      </c>
      <c r="AF14" s="5">
        <v>18</v>
      </c>
      <c r="AG14" s="111"/>
      <c r="AH14" s="3"/>
      <c r="AI14" s="3"/>
      <c r="AJ14" s="3"/>
      <c r="AK14" s="3"/>
      <c r="AL14" s="3"/>
      <c r="AM14" s="3"/>
    </row>
    <row r="15" spans="1:40" ht="15.75" customHeight="1" x14ac:dyDescent="0.2">
      <c r="A15" s="102">
        <v>589</v>
      </c>
      <c r="B15" s="197">
        <f t="shared" si="0"/>
        <v>0.55178268251273344</v>
      </c>
      <c r="C15" s="103">
        <v>325</v>
      </c>
      <c r="D15" s="102" t="s">
        <v>4</v>
      </c>
      <c r="E15" s="188"/>
      <c r="F15" s="7">
        <v>81</v>
      </c>
      <c r="G15" s="7">
        <v>234</v>
      </c>
      <c r="H15" s="7">
        <v>2</v>
      </c>
      <c r="I15" s="7">
        <v>2</v>
      </c>
      <c r="J15" s="7">
        <v>0</v>
      </c>
      <c r="K15" s="7">
        <v>1</v>
      </c>
      <c r="L15" s="12">
        <v>0</v>
      </c>
      <c r="M15" s="12">
        <v>0</v>
      </c>
      <c r="N15" s="12">
        <v>0</v>
      </c>
      <c r="O15" s="12">
        <v>0</v>
      </c>
      <c r="P15" s="275">
        <v>0</v>
      </c>
      <c r="Q15" s="100"/>
      <c r="R15" s="7">
        <v>68</v>
      </c>
      <c r="S15" s="7">
        <v>248</v>
      </c>
      <c r="T15" s="7">
        <v>4</v>
      </c>
      <c r="U15" s="12">
        <v>2</v>
      </c>
      <c r="V15" s="12">
        <v>0</v>
      </c>
      <c r="W15" s="101"/>
      <c r="X15" s="12">
        <v>66</v>
      </c>
      <c r="Y15" s="12">
        <v>244</v>
      </c>
      <c r="Z15" s="12">
        <v>4</v>
      </c>
      <c r="AA15" s="12">
        <v>5</v>
      </c>
      <c r="AB15" s="101"/>
      <c r="AC15" s="5">
        <v>46</v>
      </c>
      <c r="AD15" s="5">
        <v>266</v>
      </c>
      <c r="AE15" s="5">
        <v>3</v>
      </c>
      <c r="AF15" s="5">
        <v>6</v>
      </c>
      <c r="AG15" s="111"/>
      <c r="AH15" s="3"/>
      <c r="AI15" s="3"/>
      <c r="AJ15" s="3"/>
      <c r="AK15" s="3"/>
      <c r="AL15" s="3"/>
      <c r="AM15" s="3"/>
    </row>
    <row r="16" spans="1:40" ht="15.75" customHeight="1" x14ac:dyDescent="0.2">
      <c r="A16" s="102">
        <v>422</v>
      </c>
      <c r="B16" s="197">
        <f t="shared" si="0"/>
        <v>0.55687203791469198</v>
      </c>
      <c r="C16" s="103">
        <v>235</v>
      </c>
      <c r="D16" s="102" t="s">
        <v>41</v>
      </c>
      <c r="E16" s="188"/>
      <c r="F16" s="7">
        <v>66</v>
      </c>
      <c r="G16" s="7">
        <v>167</v>
      </c>
      <c r="H16" s="7">
        <v>1</v>
      </c>
      <c r="I16" s="7">
        <v>1</v>
      </c>
      <c r="J16" s="7">
        <v>0</v>
      </c>
      <c r="K16" s="7">
        <v>0</v>
      </c>
      <c r="L16" s="12">
        <v>0</v>
      </c>
      <c r="M16" s="12">
        <v>0</v>
      </c>
      <c r="N16" s="12">
        <v>0</v>
      </c>
      <c r="O16" s="12">
        <v>0</v>
      </c>
      <c r="P16" s="275">
        <v>0</v>
      </c>
      <c r="Q16" s="100"/>
      <c r="R16" s="7">
        <v>60</v>
      </c>
      <c r="S16" s="7">
        <v>164</v>
      </c>
      <c r="T16" s="7">
        <v>3</v>
      </c>
      <c r="U16" s="12">
        <v>2</v>
      </c>
      <c r="V16" s="12">
        <v>2</v>
      </c>
      <c r="W16" s="101"/>
      <c r="X16" s="12">
        <v>62</v>
      </c>
      <c r="Y16" s="12">
        <v>158</v>
      </c>
      <c r="Z16" s="12">
        <v>7</v>
      </c>
      <c r="AA16" s="12">
        <v>3</v>
      </c>
      <c r="AB16" s="101"/>
      <c r="AC16" s="5">
        <v>45</v>
      </c>
      <c r="AD16" s="5">
        <v>178</v>
      </c>
      <c r="AE16" s="5">
        <v>3</v>
      </c>
      <c r="AF16" s="5">
        <v>2</v>
      </c>
      <c r="AG16" s="111"/>
      <c r="AH16" s="3"/>
      <c r="AI16" s="3"/>
      <c r="AJ16" s="3"/>
      <c r="AK16" s="3"/>
      <c r="AL16" s="3"/>
      <c r="AM16" s="3"/>
    </row>
    <row r="17" spans="1:39" ht="15.75" customHeight="1" x14ac:dyDescent="0.2">
      <c r="A17" s="102">
        <v>986</v>
      </c>
      <c r="B17" s="197">
        <f t="shared" si="0"/>
        <v>0.55070993914807298</v>
      </c>
      <c r="C17" s="103">
        <v>543</v>
      </c>
      <c r="D17" s="102" t="s">
        <v>42</v>
      </c>
      <c r="E17" s="188"/>
      <c r="F17" s="7">
        <v>154</v>
      </c>
      <c r="G17" s="7">
        <v>377</v>
      </c>
      <c r="H17" s="7">
        <v>4</v>
      </c>
      <c r="I17" s="7">
        <v>4</v>
      </c>
      <c r="J17" s="7">
        <v>0</v>
      </c>
      <c r="K17" s="7">
        <v>1</v>
      </c>
      <c r="L17" s="12">
        <v>0</v>
      </c>
      <c r="M17" s="12">
        <v>0</v>
      </c>
      <c r="N17" s="12">
        <v>0</v>
      </c>
      <c r="O17" s="12">
        <v>0</v>
      </c>
      <c r="P17" s="275">
        <v>0</v>
      </c>
      <c r="Q17" s="100"/>
      <c r="R17" s="12">
        <v>150</v>
      </c>
      <c r="S17" s="12">
        <v>378</v>
      </c>
      <c r="T17" s="12">
        <v>6</v>
      </c>
      <c r="U17" s="12">
        <v>4</v>
      </c>
      <c r="V17" s="12">
        <v>1</v>
      </c>
      <c r="W17" s="101"/>
      <c r="X17" s="12">
        <v>148</v>
      </c>
      <c r="Y17" s="12">
        <v>380</v>
      </c>
      <c r="Z17" s="12">
        <v>8</v>
      </c>
      <c r="AA17" s="12">
        <v>2</v>
      </c>
      <c r="AB17" s="101"/>
      <c r="AC17" s="5">
        <v>117</v>
      </c>
      <c r="AD17" s="5">
        <v>409</v>
      </c>
      <c r="AE17" s="5">
        <v>6</v>
      </c>
      <c r="AF17" s="5">
        <v>6</v>
      </c>
      <c r="AG17" s="111"/>
      <c r="AH17" s="3"/>
      <c r="AI17" s="3"/>
      <c r="AJ17" s="3"/>
      <c r="AK17" s="3"/>
      <c r="AL17" s="3"/>
      <c r="AM17" s="3"/>
    </row>
    <row r="18" spans="1:39" ht="15.75" customHeight="1" x14ac:dyDescent="0.2">
      <c r="A18" s="102">
        <v>1161</v>
      </c>
      <c r="B18" s="197">
        <f t="shared" si="0"/>
        <v>0.66666666666666663</v>
      </c>
      <c r="C18" s="103">
        <v>774</v>
      </c>
      <c r="D18" s="102" t="s">
        <v>49</v>
      </c>
      <c r="E18" s="188"/>
      <c r="F18" s="7">
        <v>140</v>
      </c>
      <c r="G18" s="7">
        <v>617</v>
      </c>
      <c r="H18" s="7">
        <v>11</v>
      </c>
      <c r="I18" s="7">
        <v>2</v>
      </c>
      <c r="J18" s="7">
        <v>1</v>
      </c>
      <c r="K18" s="7">
        <v>1</v>
      </c>
      <c r="L18" s="12">
        <v>0</v>
      </c>
      <c r="M18" s="12">
        <v>0</v>
      </c>
      <c r="N18" s="12">
        <v>0</v>
      </c>
      <c r="O18" s="12">
        <v>0</v>
      </c>
      <c r="P18" s="275">
        <v>0</v>
      </c>
      <c r="Q18" s="100"/>
      <c r="R18" s="12">
        <v>146</v>
      </c>
      <c r="S18" s="12">
        <v>589</v>
      </c>
      <c r="T18" s="12">
        <v>14</v>
      </c>
      <c r="U18" s="12">
        <v>9</v>
      </c>
      <c r="V18" s="12">
        <v>5</v>
      </c>
      <c r="W18" s="101"/>
      <c r="X18" s="12">
        <v>135</v>
      </c>
      <c r="Y18" s="12">
        <v>602</v>
      </c>
      <c r="Z18" s="12">
        <v>15</v>
      </c>
      <c r="AA18" s="12">
        <v>4</v>
      </c>
      <c r="AB18" s="101"/>
      <c r="AC18" s="5">
        <v>92</v>
      </c>
      <c r="AD18" s="5">
        <v>647</v>
      </c>
      <c r="AE18" s="5">
        <v>13</v>
      </c>
      <c r="AF18" s="5">
        <v>12</v>
      </c>
      <c r="AG18" s="111"/>
      <c r="AH18" s="3"/>
      <c r="AI18" s="3"/>
      <c r="AJ18" s="3"/>
      <c r="AK18" s="3"/>
      <c r="AL18" s="3"/>
      <c r="AM18" s="3"/>
    </row>
    <row r="19" spans="1:39" ht="15.75" customHeight="1" x14ac:dyDescent="0.2">
      <c r="A19" s="102">
        <v>780</v>
      </c>
      <c r="B19" s="197">
        <f t="shared" si="0"/>
        <v>0.67692307692307696</v>
      </c>
      <c r="C19" s="103">
        <v>528</v>
      </c>
      <c r="D19" s="102" t="s">
        <v>43</v>
      </c>
      <c r="E19" s="188"/>
      <c r="F19" s="7">
        <v>68</v>
      </c>
      <c r="G19" s="7">
        <v>454</v>
      </c>
      <c r="H19" s="7">
        <v>2</v>
      </c>
      <c r="I19" s="7">
        <v>2</v>
      </c>
      <c r="J19" s="7">
        <v>2</v>
      </c>
      <c r="K19" s="7">
        <v>0</v>
      </c>
      <c r="L19" s="12">
        <v>0</v>
      </c>
      <c r="M19" s="12">
        <v>0</v>
      </c>
      <c r="N19" s="12">
        <v>0</v>
      </c>
      <c r="O19" s="12">
        <v>0</v>
      </c>
      <c r="P19" s="275">
        <v>0</v>
      </c>
      <c r="Q19" s="100"/>
      <c r="R19" s="12">
        <v>67</v>
      </c>
      <c r="S19" s="12">
        <v>447</v>
      </c>
      <c r="T19" s="12">
        <v>3</v>
      </c>
      <c r="U19" s="12">
        <v>3</v>
      </c>
      <c r="V19" s="12">
        <v>4</v>
      </c>
      <c r="W19" s="101"/>
      <c r="X19" s="12">
        <v>65</v>
      </c>
      <c r="Y19" s="12">
        <v>455</v>
      </c>
      <c r="Z19" s="12">
        <v>3</v>
      </c>
      <c r="AA19" s="12">
        <v>0</v>
      </c>
      <c r="AB19" s="101"/>
      <c r="AC19" s="5">
        <v>54</v>
      </c>
      <c r="AD19" s="5">
        <v>467</v>
      </c>
      <c r="AE19" s="5">
        <v>4</v>
      </c>
      <c r="AF19" s="5">
        <v>1</v>
      </c>
      <c r="AG19" s="111"/>
      <c r="AH19" s="3"/>
      <c r="AI19" s="3"/>
      <c r="AJ19" s="3"/>
      <c r="AK19" s="3"/>
      <c r="AL19" s="3"/>
      <c r="AM19" s="3"/>
    </row>
    <row r="20" spans="1:39" ht="15.75" customHeight="1" x14ac:dyDescent="0.2">
      <c r="A20" s="102">
        <v>415</v>
      </c>
      <c r="B20" s="197">
        <f t="shared" si="0"/>
        <v>0.58313253012048194</v>
      </c>
      <c r="C20" s="103">
        <v>242</v>
      </c>
      <c r="D20" s="102" t="s">
        <v>44</v>
      </c>
      <c r="E20" s="188"/>
      <c r="F20" s="7">
        <v>68</v>
      </c>
      <c r="G20" s="7">
        <v>165</v>
      </c>
      <c r="H20" s="7">
        <v>2</v>
      </c>
      <c r="I20" s="7">
        <v>1</v>
      </c>
      <c r="J20" s="7">
        <v>2</v>
      </c>
      <c r="K20" s="7">
        <v>0</v>
      </c>
      <c r="L20" s="12">
        <v>0</v>
      </c>
      <c r="M20" s="12">
        <v>0</v>
      </c>
      <c r="N20" s="12">
        <v>0</v>
      </c>
      <c r="O20" s="12">
        <v>0</v>
      </c>
      <c r="P20" s="275">
        <v>0</v>
      </c>
      <c r="Q20" s="100"/>
      <c r="R20" s="7">
        <v>61</v>
      </c>
      <c r="S20" s="7">
        <v>165</v>
      </c>
      <c r="T20" s="12">
        <v>1</v>
      </c>
      <c r="U20" s="12">
        <v>2</v>
      </c>
      <c r="V20" s="12">
        <v>4</v>
      </c>
      <c r="W20" s="101"/>
      <c r="X20" s="7">
        <v>56</v>
      </c>
      <c r="Y20" s="7">
        <v>170</v>
      </c>
      <c r="Z20" s="12">
        <v>2</v>
      </c>
      <c r="AA20" s="12">
        <v>7</v>
      </c>
      <c r="AB20" s="101"/>
      <c r="AC20" s="5">
        <v>42</v>
      </c>
      <c r="AD20" s="5">
        <v>185</v>
      </c>
      <c r="AE20" s="5">
        <v>0</v>
      </c>
      <c r="AF20" s="5">
        <v>7</v>
      </c>
      <c r="AG20" s="111"/>
      <c r="AH20" s="3"/>
      <c r="AI20" s="3"/>
      <c r="AJ20" s="3"/>
      <c r="AK20" s="3"/>
      <c r="AL20" s="3"/>
      <c r="AM20" s="3"/>
    </row>
    <row r="21" spans="1:39" ht="15.75" customHeight="1" x14ac:dyDescent="0.2">
      <c r="A21" s="102"/>
      <c r="B21" s="197"/>
      <c r="C21" s="102"/>
      <c r="D21" s="102"/>
      <c r="E21" s="188"/>
      <c r="F21" s="7"/>
      <c r="G21" s="7"/>
      <c r="H21" s="7"/>
      <c r="I21" s="7"/>
      <c r="J21" s="7"/>
      <c r="K21" s="7"/>
      <c r="L21" s="12"/>
      <c r="M21" s="12"/>
      <c r="N21" s="12"/>
      <c r="O21" s="12"/>
      <c r="P21" s="275"/>
      <c r="Q21" s="100"/>
      <c r="R21" s="7"/>
      <c r="S21" s="7"/>
      <c r="T21" s="7"/>
      <c r="U21" s="7"/>
      <c r="V21" s="7"/>
      <c r="W21" s="101"/>
      <c r="X21" s="7"/>
      <c r="Y21" s="7"/>
      <c r="Z21" s="7"/>
      <c r="AA21" s="7"/>
      <c r="AB21" s="101"/>
      <c r="AC21" s="5"/>
      <c r="AD21" s="5"/>
      <c r="AE21" s="5"/>
      <c r="AF21" s="5"/>
      <c r="AG21" s="111"/>
      <c r="AH21" s="3"/>
      <c r="AI21" s="3"/>
      <c r="AJ21" s="3"/>
      <c r="AK21" s="3"/>
      <c r="AL21" s="3"/>
      <c r="AM21" s="3"/>
    </row>
    <row r="22" spans="1:39" ht="15.75" customHeight="1" x14ac:dyDescent="0.2">
      <c r="A22" s="102">
        <v>731</v>
      </c>
      <c r="B22" s="197">
        <f t="shared" si="0"/>
        <v>0.59370725034199723</v>
      </c>
      <c r="C22" s="103">
        <v>434</v>
      </c>
      <c r="D22" s="102" t="s">
        <v>45</v>
      </c>
      <c r="E22" s="188"/>
      <c r="F22" s="7">
        <v>190</v>
      </c>
      <c r="G22" s="7">
        <v>228</v>
      </c>
      <c r="H22" s="7">
        <v>6</v>
      </c>
      <c r="I22" s="7">
        <v>4</v>
      </c>
      <c r="J22" s="7">
        <v>2</v>
      </c>
      <c r="K22" s="7">
        <v>1</v>
      </c>
      <c r="L22" s="12">
        <v>0</v>
      </c>
      <c r="M22" s="12">
        <v>0</v>
      </c>
      <c r="N22" s="12">
        <v>0</v>
      </c>
      <c r="O22" s="12">
        <v>0</v>
      </c>
      <c r="P22" s="275">
        <v>0</v>
      </c>
      <c r="Q22" s="100"/>
      <c r="R22" s="12">
        <v>191</v>
      </c>
      <c r="S22" s="12">
        <v>226</v>
      </c>
      <c r="T22" s="12">
        <v>6</v>
      </c>
      <c r="U22" s="12">
        <v>2</v>
      </c>
      <c r="V22" s="12">
        <v>3</v>
      </c>
      <c r="W22" s="101"/>
      <c r="X22" s="12">
        <v>186</v>
      </c>
      <c r="Y22" s="12">
        <v>228</v>
      </c>
      <c r="Z22" s="12">
        <v>9</v>
      </c>
      <c r="AA22" s="12">
        <v>4</v>
      </c>
      <c r="AB22" s="101"/>
      <c r="AC22" s="5">
        <v>150</v>
      </c>
      <c r="AD22" s="5">
        <v>260</v>
      </c>
      <c r="AE22" s="5">
        <v>9</v>
      </c>
      <c r="AF22" s="5">
        <v>8</v>
      </c>
      <c r="AG22" s="111"/>
      <c r="AH22" s="3"/>
      <c r="AI22" s="3"/>
      <c r="AJ22" s="3"/>
      <c r="AK22" s="3"/>
      <c r="AL22" s="3"/>
      <c r="AM22" s="3"/>
    </row>
    <row r="23" spans="1:39" ht="15.75" customHeight="1" x14ac:dyDescent="0.2">
      <c r="A23" s="102">
        <v>440</v>
      </c>
      <c r="B23" s="197">
        <f t="shared" si="0"/>
        <v>0.60909090909090913</v>
      </c>
      <c r="C23" s="103">
        <v>268</v>
      </c>
      <c r="D23" s="102" t="s">
        <v>6</v>
      </c>
      <c r="E23" s="188"/>
      <c r="F23" s="7">
        <v>52</v>
      </c>
      <c r="G23" s="7">
        <v>207</v>
      </c>
      <c r="H23" s="7">
        <v>4</v>
      </c>
      <c r="I23" s="7">
        <v>1</v>
      </c>
      <c r="J23" s="7">
        <v>0</v>
      </c>
      <c r="K23" s="7">
        <v>1</v>
      </c>
      <c r="L23" s="12">
        <v>0</v>
      </c>
      <c r="M23" s="12">
        <v>0</v>
      </c>
      <c r="N23" s="12">
        <v>0</v>
      </c>
      <c r="O23" s="12">
        <v>0</v>
      </c>
      <c r="P23" s="275">
        <v>0</v>
      </c>
      <c r="Q23" s="100"/>
      <c r="R23" s="7">
        <v>54</v>
      </c>
      <c r="S23" s="7">
        <v>206</v>
      </c>
      <c r="T23" s="7">
        <v>3</v>
      </c>
      <c r="U23" s="12">
        <v>2</v>
      </c>
      <c r="V23" s="12">
        <v>0</v>
      </c>
      <c r="W23" s="101"/>
      <c r="X23" s="12">
        <v>49</v>
      </c>
      <c r="Y23" s="12">
        <v>209</v>
      </c>
      <c r="Z23" s="12">
        <v>5</v>
      </c>
      <c r="AA23" s="12">
        <v>3</v>
      </c>
      <c r="AB23" s="101"/>
      <c r="AC23" s="5">
        <v>38</v>
      </c>
      <c r="AD23" s="5">
        <v>218</v>
      </c>
      <c r="AE23" s="5">
        <v>7</v>
      </c>
      <c r="AF23" s="5">
        <v>3</v>
      </c>
      <c r="AG23" s="111"/>
      <c r="AH23" s="3"/>
      <c r="AI23" s="3"/>
      <c r="AJ23" s="3"/>
      <c r="AK23" s="3"/>
      <c r="AL23" s="3"/>
      <c r="AM23" s="3"/>
    </row>
    <row r="24" spans="1:39" ht="15.75" customHeight="1" x14ac:dyDescent="0.2">
      <c r="A24" s="102"/>
      <c r="B24" s="197"/>
      <c r="C24" s="103"/>
      <c r="D24" s="102"/>
      <c r="E24" s="188"/>
      <c r="F24" s="7"/>
      <c r="G24" s="7"/>
      <c r="H24" s="7"/>
      <c r="I24" s="7"/>
      <c r="J24" s="7"/>
      <c r="K24" s="7"/>
      <c r="L24" s="12"/>
      <c r="M24" s="12"/>
      <c r="N24" s="12"/>
      <c r="O24" s="12"/>
      <c r="P24" s="238"/>
      <c r="Q24" s="100"/>
      <c r="R24" s="7"/>
      <c r="S24" s="7"/>
      <c r="T24" s="7"/>
      <c r="U24" s="12"/>
      <c r="V24" s="12"/>
      <c r="W24" s="101"/>
      <c r="X24" s="12"/>
      <c r="Y24" s="12"/>
      <c r="Z24" s="12"/>
      <c r="AA24" s="12"/>
      <c r="AB24" s="101"/>
      <c r="AC24" s="13"/>
      <c r="AD24" s="13"/>
      <c r="AE24" s="13"/>
      <c r="AF24" s="13"/>
      <c r="AG24" s="111"/>
      <c r="AH24" s="3"/>
      <c r="AI24" s="3"/>
      <c r="AJ24" s="3"/>
      <c r="AK24" s="3"/>
      <c r="AL24" s="3"/>
      <c r="AM24" s="3"/>
    </row>
    <row r="25" spans="1:39" ht="15.75" customHeight="1" x14ac:dyDescent="0.2">
      <c r="A25" s="194">
        <f>SUM(A6:A23)</f>
        <v>12615</v>
      </c>
      <c r="B25" s="198">
        <f>SUM(C25/A25)</f>
        <v>0.59389615537059059</v>
      </c>
      <c r="C25" s="194">
        <f>SUM(C6:C24)</f>
        <v>7492</v>
      </c>
      <c r="D25" s="102" t="s">
        <v>10</v>
      </c>
      <c r="E25" s="192"/>
      <c r="F25" s="7">
        <f t="shared" ref="F25:P25" si="1">SUM(F6:F23)</f>
        <v>1995</v>
      </c>
      <c r="G25" s="7">
        <f t="shared" si="1"/>
        <v>5306</v>
      </c>
      <c r="H25" s="7">
        <f t="shared" si="1"/>
        <v>79</v>
      </c>
      <c r="I25" s="7">
        <f t="shared" si="1"/>
        <v>39</v>
      </c>
      <c r="J25" s="7">
        <f t="shared" si="1"/>
        <v>17</v>
      </c>
      <c r="K25" s="7">
        <f t="shared" si="1"/>
        <v>12</v>
      </c>
      <c r="L25" s="238">
        <f t="shared" si="1"/>
        <v>0</v>
      </c>
      <c r="M25" s="238">
        <f t="shared" si="1"/>
        <v>0</v>
      </c>
      <c r="N25" s="238">
        <f t="shared" si="1"/>
        <v>0</v>
      </c>
      <c r="O25" s="238">
        <f t="shared" si="1"/>
        <v>0</v>
      </c>
      <c r="P25" s="238">
        <f t="shared" si="1"/>
        <v>0</v>
      </c>
      <c r="Q25" s="104"/>
      <c r="R25" s="7">
        <f>SUM(R6:R23)</f>
        <v>1934</v>
      </c>
      <c r="S25" s="7">
        <f>SUM(S6:S23)</f>
        <v>5287</v>
      </c>
      <c r="T25" s="7">
        <f>SUM(T6:T23)</f>
        <v>97</v>
      </c>
      <c r="U25" s="7">
        <f>SUM(U6:U23)</f>
        <v>58</v>
      </c>
      <c r="V25" s="7">
        <f>SUM(V6:V23)</f>
        <v>31</v>
      </c>
      <c r="W25" s="104"/>
      <c r="X25" s="7">
        <f>SUM(X6:X23)</f>
        <v>1857</v>
      </c>
      <c r="Y25" s="7">
        <f>SUM(Y6:Y23)</f>
        <v>5324</v>
      </c>
      <c r="Z25" s="7">
        <f>SUM(Z6:Z23)</f>
        <v>126</v>
      </c>
      <c r="AA25" s="7">
        <f>SUM(AA6:AA23)</f>
        <v>73</v>
      </c>
      <c r="AB25" s="104"/>
      <c r="AC25" s="5">
        <f>SUM(AC6:AC23)</f>
        <v>1462</v>
      </c>
      <c r="AD25" s="5">
        <f>SUM(AD6:AD23)</f>
        <v>5734</v>
      </c>
      <c r="AE25" s="5">
        <f>SUM(AE6:AE23)</f>
        <v>100</v>
      </c>
      <c r="AF25" s="5">
        <f>SUM(AF6:AF23)</f>
        <v>91</v>
      </c>
      <c r="AG25" s="111"/>
      <c r="AH25" s="3"/>
      <c r="AI25" s="3"/>
      <c r="AJ25" s="3"/>
      <c r="AK25" s="3"/>
      <c r="AL25" s="3"/>
      <c r="AM25" s="3"/>
    </row>
    <row r="26" spans="1:39" ht="14.25" customHeight="1" x14ac:dyDescent="0.2">
      <c r="A26" s="195"/>
      <c r="B26" s="195"/>
      <c r="C26" s="195"/>
      <c r="D26" s="195"/>
      <c r="E26" s="145"/>
      <c r="F26" s="136"/>
      <c r="G26" s="136"/>
      <c r="H26" s="136"/>
      <c r="I26" s="136"/>
      <c r="J26" s="136"/>
      <c r="K26" s="136"/>
      <c r="L26" s="193"/>
      <c r="M26" s="193"/>
      <c r="N26" s="193"/>
      <c r="O26" s="193"/>
      <c r="P26" s="243"/>
      <c r="Q26" s="145"/>
      <c r="R26" s="165"/>
      <c r="S26" s="165"/>
      <c r="T26" s="165"/>
      <c r="U26" s="165"/>
      <c r="V26" s="165"/>
      <c r="W26" s="144"/>
      <c r="X26" s="165"/>
      <c r="Y26" s="165"/>
      <c r="Z26" s="165"/>
      <c r="AA26" s="165"/>
      <c r="AB26" s="213"/>
      <c r="AC26" s="214"/>
      <c r="AD26" s="214"/>
      <c r="AE26" s="214"/>
      <c r="AF26" s="214"/>
      <c r="AG26" s="231"/>
      <c r="AH26" s="3"/>
      <c r="AI26" s="3"/>
      <c r="AJ26" s="3"/>
      <c r="AK26" s="3"/>
      <c r="AL26" s="3"/>
      <c r="AM26" s="3"/>
    </row>
    <row r="27" spans="1:39" ht="14.25" customHeight="1" x14ac:dyDescent="0.2">
      <c r="A27" s="3"/>
      <c r="B27" s="3"/>
      <c r="C27" s="3"/>
      <c r="D27" s="3"/>
      <c r="E27" s="6"/>
      <c r="F27" s="5"/>
      <c r="G27" s="5"/>
      <c r="H27" s="5"/>
      <c r="I27" s="5"/>
      <c r="J27" s="5"/>
      <c r="K27" s="5"/>
      <c r="L27" s="242"/>
      <c r="M27" s="242"/>
      <c r="N27" s="242"/>
      <c r="O27" s="242"/>
      <c r="P27" s="236"/>
      <c r="Q27" s="5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</row>
    <row r="28" spans="1:39" ht="14.25" customHeight="1" x14ac:dyDescent="0.2">
      <c r="A28" s="3"/>
      <c r="B28" s="3"/>
      <c r="C28" s="3"/>
      <c r="D28" s="3"/>
      <c r="E28" s="6"/>
      <c r="F28" s="5"/>
      <c r="G28" s="5"/>
      <c r="H28" s="5"/>
      <c r="I28" s="5"/>
      <c r="J28" s="5"/>
      <c r="K28" s="5"/>
      <c r="L28" s="242"/>
      <c r="M28" s="242"/>
      <c r="N28" s="242"/>
      <c r="O28" s="242"/>
      <c r="P28" s="236"/>
      <c r="Q28" s="5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ht="14.25" customHeight="1" x14ac:dyDescent="0.2">
      <c r="A29" s="3"/>
      <c r="B29" s="3"/>
      <c r="C29" s="3"/>
      <c r="D29" s="3"/>
      <c r="E29" s="6"/>
      <c r="F29" s="5"/>
      <c r="G29" s="5"/>
      <c r="H29" s="5"/>
      <c r="I29" s="5"/>
      <c r="J29" s="5"/>
      <c r="K29" s="5"/>
      <c r="L29" s="242"/>
      <c r="M29" s="242"/>
      <c r="N29" s="242"/>
      <c r="O29" s="242"/>
      <c r="P29" s="236"/>
      <c r="Q29" s="5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</row>
    <row r="30" spans="1:39" ht="14.25" customHeight="1" x14ac:dyDescent="0.2">
      <c r="A30" s="3"/>
      <c r="B30" s="3"/>
      <c r="C30" s="3"/>
      <c r="D30" s="3"/>
      <c r="E30" s="6"/>
      <c r="F30" s="5"/>
      <c r="G30" s="5"/>
      <c r="H30" s="5"/>
      <c r="I30" s="5"/>
      <c r="J30" s="5"/>
      <c r="K30" s="5"/>
      <c r="L30" s="242"/>
      <c r="M30" s="242"/>
      <c r="N30" s="242"/>
      <c r="O30" s="242"/>
      <c r="P30" s="236"/>
      <c r="Q30" s="5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</row>
    <row r="31" spans="1:39" ht="18.75" customHeight="1" x14ac:dyDescent="0.2">
      <c r="A31" s="3"/>
      <c r="B31" s="3"/>
      <c r="C31" s="3"/>
      <c r="D31" s="3"/>
      <c r="E31" s="6"/>
      <c r="F31" s="5"/>
      <c r="G31" s="5"/>
      <c r="H31" s="5"/>
      <c r="I31" s="5"/>
      <c r="J31" s="5"/>
      <c r="K31" s="5"/>
      <c r="L31" s="242"/>
      <c r="M31" s="242"/>
      <c r="N31" s="242"/>
      <c r="O31" s="242"/>
      <c r="P31" s="236"/>
      <c r="Q31" s="5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</row>
    <row r="32" spans="1:39" ht="12.75" customHeight="1" x14ac:dyDescent="0.2">
      <c r="A32" s="3"/>
      <c r="B32" s="3"/>
      <c r="C32" s="3"/>
      <c r="D32" s="3"/>
      <c r="E32" s="9"/>
      <c r="F32" s="8"/>
      <c r="G32" s="8"/>
      <c r="H32" s="8"/>
      <c r="I32" s="8"/>
      <c r="J32" s="8"/>
      <c r="K32" s="8"/>
      <c r="L32" s="240"/>
      <c r="M32" s="240"/>
      <c r="N32" s="240"/>
      <c r="O32" s="240"/>
      <c r="P32" s="235"/>
      <c r="Q32" s="8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5:64" x14ac:dyDescent="0.2">
      <c r="E33" s="186"/>
      <c r="F33" s="18"/>
      <c r="G33" s="18"/>
      <c r="H33" s="18"/>
      <c r="I33" s="18"/>
      <c r="J33" s="18"/>
      <c r="K33" s="18"/>
      <c r="L33" s="186"/>
      <c r="M33" s="186"/>
      <c r="N33" s="186"/>
      <c r="O33" s="186"/>
      <c r="P33" s="18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1"/>
      <c r="BH33" s="1"/>
      <c r="BI33" s="1"/>
      <c r="BJ33" s="1"/>
      <c r="BK33" s="1"/>
      <c r="BL33" s="3"/>
    </row>
    <row r="34" spans="5:64" x14ac:dyDescent="0.2">
      <c r="E34" s="20"/>
      <c r="F34" s="13"/>
      <c r="G34" s="13"/>
      <c r="H34" s="13"/>
      <c r="I34" s="13"/>
      <c r="J34" s="13"/>
      <c r="K34" s="13"/>
      <c r="L34" s="239"/>
      <c r="M34" s="239"/>
      <c r="N34" s="239"/>
      <c r="O34" s="239"/>
      <c r="P34" s="13"/>
      <c r="Q34" s="13"/>
      <c r="R34" s="14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"/>
      <c r="AD34" s="1"/>
      <c r="AE34" s="1"/>
      <c r="AF34" s="1"/>
      <c r="AG34" s="1"/>
      <c r="AH34" s="9"/>
      <c r="AI34" s="8"/>
      <c r="AJ34" s="8"/>
      <c r="AK34" s="8"/>
      <c r="AL34" s="8"/>
      <c r="AM34" s="8"/>
      <c r="AN34" s="300"/>
      <c r="AO34" s="285"/>
      <c r="AP34" s="285"/>
      <c r="AQ34" s="285"/>
      <c r="AR34" s="285"/>
      <c r="AS34" s="285"/>
      <c r="AT34" s="285"/>
      <c r="AU34" s="285"/>
      <c r="AV34" s="285"/>
      <c r="AW34" s="285"/>
      <c r="AX34" s="7"/>
      <c r="AY34" s="7"/>
      <c r="AZ34" s="7"/>
      <c r="BA34" s="7"/>
      <c r="BB34" s="7"/>
      <c r="BC34" s="7"/>
      <c r="BD34" s="7"/>
      <c r="BE34" s="7"/>
      <c r="BF34" s="7"/>
      <c r="BG34" s="5"/>
      <c r="BH34" s="5"/>
      <c r="BI34" s="5"/>
      <c r="BJ34" s="5"/>
      <c r="BK34" s="5"/>
      <c r="BL34" s="3"/>
    </row>
    <row r="35" spans="5:64" x14ac:dyDescent="0.2">
      <c r="E35" s="4"/>
      <c r="F35" s="286"/>
      <c r="G35" s="286"/>
      <c r="H35" s="1"/>
      <c r="I35" s="3"/>
      <c r="J35" s="3"/>
      <c r="K35" s="3"/>
      <c r="L35" s="11"/>
      <c r="M35" s="11"/>
      <c r="N35" s="11"/>
      <c r="O35" s="11"/>
      <c r="P35" s="3"/>
      <c r="Q35" s="1"/>
      <c r="R35" s="286"/>
      <c r="S35" s="286"/>
      <c r="T35" s="286"/>
      <c r="U35" s="286"/>
      <c r="V35" s="1"/>
      <c r="W35" s="1"/>
      <c r="X35" s="286"/>
      <c r="Y35" s="286"/>
      <c r="Z35" s="1"/>
      <c r="AA35" s="1"/>
      <c r="AB35" s="1"/>
      <c r="AC35" s="1"/>
      <c r="AD35" s="1"/>
      <c r="AE35" s="1"/>
      <c r="AF35" s="1"/>
      <c r="AG35" s="7"/>
      <c r="AH35" s="237"/>
      <c r="AI35" s="5"/>
      <c r="AJ35" s="285"/>
      <c r="AK35" s="285"/>
      <c r="AL35" s="5"/>
      <c r="AM35" s="5"/>
      <c r="AN35" s="286"/>
      <c r="AO35" s="286"/>
      <c r="AP35" s="286"/>
      <c r="AQ35" s="286"/>
      <c r="AR35" s="301"/>
      <c r="AS35" s="286"/>
      <c r="AT35" s="286"/>
      <c r="AU35" s="286"/>
      <c r="AV35" s="286"/>
      <c r="AW35" s="286"/>
      <c r="AX35" s="1"/>
      <c r="AY35" s="1"/>
      <c r="AZ35" s="5"/>
      <c r="BA35" s="5"/>
      <c r="BB35" s="5"/>
      <c r="BC35" s="5"/>
      <c r="BD35" s="5"/>
      <c r="BE35" s="5"/>
      <c r="BF35" s="1"/>
      <c r="BG35" s="1"/>
      <c r="BH35" s="4"/>
      <c r="BI35" s="4"/>
      <c r="BJ35" s="4"/>
      <c r="BK35" s="1"/>
      <c r="BL35" s="3"/>
    </row>
    <row r="36" spans="5:64" ht="19.5" customHeight="1" x14ac:dyDescent="0.2">
      <c r="E36" s="16"/>
      <c r="F36" s="15"/>
      <c r="G36" s="15"/>
      <c r="H36" s="15"/>
      <c r="I36" s="2"/>
      <c r="J36" s="2"/>
      <c r="K36" s="2"/>
      <c r="L36" s="10"/>
      <c r="M36" s="10"/>
      <c r="N36" s="10"/>
      <c r="O36" s="10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10"/>
      <c r="AD36" s="10"/>
      <c r="AE36" s="10"/>
      <c r="AF36" s="10"/>
      <c r="AG36" s="10"/>
      <c r="AH36" s="10"/>
      <c r="AI36" s="2"/>
      <c r="AJ36" s="2"/>
      <c r="AK36" s="2"/>
      <c r="AL36" s="2"/>
      <c r="AM36" s="1"/>
      <c r="AN36" s="1"/>
      <c r="AO36" s="1"/>
      <c r="AP36" s="1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6"/>
      <c r="BB36" s="4"/>
      <c r="BC36" s="6"/>
      <c r="BD36" s="4"/>
      <c r="BE36" s="4"/>
      <c r="BF36" s="4"/>
      <c r="BG36" s="4"/>
      <c r="BH36" s="4"/>
      <c r="BI36" s="4"/>
      <c r="BJ36" s="4"/>
      <c r="BK36" s="4"/>
      <c r="BL36" s="3"/>
    </row>
    <row r="37" spans="5:64" ht="12.75" customHeight="1" x14ac:dyDescent="0.2">
      <c r="E37" s="11"/>
      <c r="F37" s="3"/>
      <c r="G37" s="3"/>
      <c r="H37" s="3"/>
      <c r="I37" s="3"/>
      <c r="J37" s="3"/>
      <c r="K37" s="3"/>
      <c r="L37" s="11"/>
      <c r="M37" s="11"/>
      <c r="N37" s="11"/>
      <c r="O37" s="11"/>
      <c r="P37" s="3"/>
      <c r="Q37" s="5"/>
      <c r="R37" s="5"/>
      <c r="S37" s="5"/>
      <c r="T37" s="5"/>
      <c r="U37" s="5"/>
      <c r="V37" s="5"/>
      <c r="W37" s="3"/>
      <c r="X37" s="3"/>
      <c r="Y37" s="3"/>
      <c r="Z37" s="3"/>
      <c r="AA37" s="3"/>
      <c r="AB37" s="3"/>
      <c r="AC37" s="2"/>
      <c r="AD37" s="2"/>
      <c r="AE37" s="2"/>
      <c r="AF37" s="2"/>
      <c r="AG37" s="2"/>
      <c r="AH37" s="10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3"/>
    </row>
    <row r="38" spans="5:64" x14ac:dyDescent="0.2">
      <c r="E38" s="11"/>
      <c r="F38" s="3"/>
      <c r="G38" s="3"/>
      <c r="H38" s="3"/>
      <c r="I38" s="3"/>
      <c r="J38" s="3"/>
      <c r="K38" s="3"/>
      <c r="L38" s="11"/>
      <c r="M38" s="11"/>
      <c r="N38" s="11"/>
      <c r="O38" s="11"/>
      <c r="P38" s="3"/>
      <c r="Q38" s="5"/>
      <c r="R38" s="5"/>
      <c r="S38" s="5"/>
      <c r="T38" s="5"/>
      <c r="U38" s="5"/>
      <c r="V38" s="5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5"/>
      <c r="AH38" s="11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5:64" x14ac:dyDescent="0.2">
      <c r="E39" s="11"/>
      <c r="F39" s="3"/>
      <c r="G39" s="3"/>
      <c r="H39" s="3"/>
      <c r="I39" s="3"/>
      <c r="J39" s="3"/>
      <c r="K39" s="3"/>
      <c r="L39" s="11"/>
      <c r="M39" s="11"/>
      <c r="N39" s="11"/>
      <c r="O39" s="11"/>
      <c r="P39" s="3"/>
      <c r="Q39" s="5"/>
      <c r="R39" s="5"/>
      <c r="S39" s="5"/>
      <c r="T39" s="5"/>
      <c r="U39" s="5"/>
      <c r="V39" s="5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5"/>
      <c r="AH39" s="11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5:64" x14ac:dyDescent="0.2">
      <c r="E40" s="11"/>
      <c r="F40" s="3"/>
      <c r="G40" s="3"/>
      <c r="H40" s="3"/>
      <c r="I40" s="3"/>
      <c r="J40" s="3"/>
      <c r="K40" s="3"/>
      <c r="L40" s="11"/>
      <c r="M40" s="11"/>
      <c r="N40" s="11"/>
      <c r="O40" s="11"/>
      <c r="P40" s="3"/>
      <c r="Q40" s="5"/>
      <c r="R40" s="5"/>
      <c r="S40" s="5"/>
      <c r="T40" s="5"/>
      <c r="U40" s="5"/>
      <c r="V40" s="5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5"/>
      <c r="AH40" s="11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5:64" x14ac:dyDescent="0.2">
      <c r="E41" s="11"/>
      <c r="F41" s="3"/>
      <c r="G41" s="3"/>
      <c r="H41" s="3"/>
      <c r="I41" s="3"/>
      <c r="J41" s="3"/>
      <c r="K41" s="3"/>
      <c r="L41" s="11"/>
      <c r="M41" s="11"/>
      <c r="N41" s="11"/>
      <c r="O41" s="11"/>
      <c r="P41" s="3"/>
      <c r="Q41" s="5"/>
      <c r="R41" s="5"/>
      <c r="S41" s="5"/>
      <c r="T41" s="5"/>
      <c r="U41" s="5"/>
      <c r="V41" s="5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5"/>
      <c r="AH41" s="11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5:64" x14ac:dyDescent="0.2">
      <c r="E42" s="11"/>
      <c r="F42" s="3"/>
      <c r="G42" s="3"/>
      <c r="H42" s="3"/>
      <c r="I42" s="3"/>
      <c r="J42" s="3"/>
      <c r="K42" s="3"/>
      <c r="L42" s="11"/>
      <c r="M42" s="11"/>
      <c r="N42" s="11"/>
      <c r="O42" s="11"/>
      <c r="P42" s="3"/>
      <c r="Q42" s="5"/>
      <c r="R42" s="5"/>
      <c r="S42" s="5"/>
      <c r="T42" s="5"/>
      <c r="U42" s="5"/>
      <c r="V42" s="5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5"/>
      <c r="AH42" s="11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5:64" x14ac:dyDescent="0.2">
      <c r="E43" s="11"/>
      <c r="F43" s="3"/>
      <c r="G43" s="3"/>
      <c r="H43" s="3"/>
      <c r="I43" s="3"/>
      <c r="J43" s="3"/>
      <c r="K43" s="3"/>
      <c r="L43" s="11"/>
      <c r="M43" s="11"/>
      <c r="N43" s="11"/>
      <c r="O43" s="11"/>
      <c r="P43" s="3"/>
      <c r="Q43" s="5"/>
      <c r="R43" s="5"/>
      <c r="S43" s="5"/>
      <c r="T43" s="5"/>
      <c r="U43" s="5"/>
      <c r="V43" s="5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5"/>
      <c r="AH43" s="11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5:64" x14ac:dyDescent="0.2">
      <c r="E44" s="11"/>
      <c r="F44" s="3"/>
      <c r="G44" s="3"/>
      <c r="H44" s="3"/>
      <c r="I44" s="3"/>
      <c r="J44" s="3"/>
      <c r="K44" s="3"/>
      <c r="L44" s="11"/>
      <c r="M44" s="11"/>
      <c r="N44" s="11"/>
      <c r="O44" s="11"/>
      <c r="P44" s="3"/>
      <c r="Q44" s="5"/>
      <c r="R44" s="5"/>
      <c r="S44" s="5"/>
      <c r="T44" s="5"/>
      <c r="U44" s="5"/>
      <c r="V44" s="5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5"/>
      <c r="AH44" s="11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5:64" x14ac:dyDescent="0.2">
      <c r="E45" s="11"/>
      <c r="F45" s="3"/>
      <c r="G45" s="3"/>
      <c r="H45" s="3"/>
      <c r="I45" s="3"/>
      <c r="J45" s="3"/>
      <c r="K45" s="3"/>
      <c r="L45" s="11"/>
      <c r="M45" s="11"/>
      <c r="N45" s="11"/>
      <c r="O45" s="11"/>
      <c r="P45" s="3"/>
      <c r="Q45" s="5"/>
      <c r="R45" s="5"/>
      <c r="S45" s="5"/>
      <c r="T45" s="5"/>
      <c r="U45" s="5"/>
      <c r="V45" s="5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5"/>
      <c r="AH45" s="11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5:64" x14ac:dyDescent="0.2">
      <c r="E46" s="11"/>
      <c r="F46" s="3"/>
      <c r="G46" s="3"/>
      <c r="H46" s="3"/>
      <c r="I46" s="3"/>
      <c r="J46" s="3"/>
      <c r="K46" s="3"/>
      <c r="L46" s="11"/>
      <c r="M46" s="11"/>
      <c r="N46" s="11"/>
      <c r="O46" s="11"/>
      <c r="P46" s="3"/>
      <c r="Q46" s="5"/>
      <c r="R46" s="5"/>
      <c r="S46" s="5"/>
      <c r="T46" s="5"/>
      <c r="U46" s="5"/>
      <c r="V46" s="5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5"/>
      <c r="AH46" s="11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5:64" x14ac:dyDescent="0.2">
      <c r="E47" s="11"/>
      <c r="F47" s="3"/>
      <c r="G47" s="3"/>
      <c r="H47" s="3"/>
      <c r="I47" s="3"/>
      <c r="J47" s="3"/>
      <c r="K47" s="3"/>
      <c r="L47" s="11"/>
      <c r="M47" s="11"/>
      <c r="N47" s="11"/>
      <c r="O47" s="11"/>
      <c r="P47" s="3"/>
      <c r="Q47" s="5"/>
      <c r="R47" s="5"/>
      <c r="S47" s="5"/>
      <c r="T47" s="5"/>
      <c r="U47" s="5"/>
      <c r="V47" s="5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5"/>
      <c r="AH47" s="11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5:64" x14ac:dyDescent="0.2">
      <c r="E48" s="11"/>
      <c r="F48" s="3"/>
      <c r="G48" s="3"/>
      <c r="H48" s="3"/>
      <c r="I48" s="3"/>
      <c r="J48" s="3"/>
      <c r="K48" s="3"/>
      <c r="L48" s="11"/>
      <c r="M48" s="11"/>
      <c r="N48" s="11"/>
      <c r="O48" s="11"/>
      <c r="P48" s="3"/>
      <c r="Q48" s="8"/>
      <c r="R48" s="8"/>
      <c r="S48" s="8"/>
      <c r="T48" s="8"/>
      <c r="U48" s="8"/>
      <c r="V48" s="8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5"/>
      <c r="AH48" s="11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5:64" x14ac:dyDescent="0.2">
      <c r="E49" s="9"/>
      <c r="F49" s="8"/>
      <c r="G49" s="8"/>
      <c r="H49" s="8"/>
      <c r="I49" s="8"/>
      <c r="J49" s="8"/>
      <c r="K49" s="8"/>
      <c r="L49" s="240"/>
      <c r="M49" s="240"/>
      <c r="N49" s="240"/>
      <c r="O49" s="240"/>
      <c r="P49" s="235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8"/>
      <c r="AH49" s="11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5:64" x14ac:dyDescent="0.2">
      <c r="E50" s="9"/>
      <c r="F50" s="8"/>
      <c r="G50" s="8"/>
      <c r="H50" s="8"/>
      <c r="I50" s="8"/>
      <c r="J50" s="8"/>
      <c r="K50" s="8"/>
      <c r="L50" s="240"/>
      <c r="M50" s="240"/>
      <c r="N50" s="240"/>
      <c r="O50" s="240"/>
      <c r="P50" s="235"/>
      <c r="Q50" s="8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11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5:64" x14ac:dyDescent="0.2">
      <c r="E51" s="11"/>
      <c r="F51" s="3"/>
      <c r="G51" s="3"/>
      <c r="H51" s="3"/>
      <c r="I51" s="3"/>
      <c r="J51" s="3"/>
      <c r="K51" s="3"/>
      <c r="L51" s="11"/>
      <c r="M51" s="11"/>
      <c r="N51" s="11"/>
      <c r="O51" s="11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11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5:64" x14ac:dyDescent="0.2">
      <c r="E52" s="11"/>
      <c r="F52" s="3"/>
      <c r="G52" s="3"/>
      <c r="H52" s="3"/>
      <c r="I52" s="3"/>
      <c r="J52" s="3"/>
      <c r="K52" s="3"/>
      <c r="L52" s="11"/>
      <c r="M52" s="11"/>
      <c r="N52" s="11"/>
      <c r="O52" s="11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5:64" x14ac:dyDescent="0.2">
      <c r="E53" s="11"/>
      <c r="F53" s="3"/>
      <c r="G53" s="3"/>
      <c r="H53" s="3"/>
      <c r="I53" s="3"/>
      <c r="J53" s="3"/>
      <c r="K53" s="3"/>
      <c r="L53" s="11"/>
      <c r="M53" s="11"/>
      <c r="N53" s="11"/>
      <c r="O53" s="11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5:64" x14ac:dyDescent="0.2">
      <c r="E54" s="11"/>
      <c r="F54" s="3"/>
      <c r="G54" s="3"/>
      <c r="H54" s="3"/>
      <c r="I54" s="3"/>
      <c r="J54" s="3"/>
      <c r="K54" s="3"/>
      <c r="L54" s="11"/>
      <c r="M54" s="11"/>
      <c r="N54" s="11"/>
      <c r="O54" s="11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5:64" x14ac:dyDescent="0.2">
      <c r="E55" s="11"/>
      <c r="F55" s="3"/>
      <c r="G55" s="3"/>
      <c r="H55" s="3"/>
      <c r="I55" s="3"/>
      <c r="J55" s="3"/>
      <c r="K55" s="3"/>
      <c r="L55" s="11"/>
      <c r="M55" s="11"/>
      <c r="N55" s="11"/>
      <c r="O55" s="11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5:64" x14ac:dyDescent="0.2">
      <c r="E56" s="11"/>
      <c r="F56" s="3"/>
      <c r="G56" s="3"/>
      <c r="H56" s="3"/>
      <c r="I56" s="3"/>
      <c r="J56" s="3"/>
      <c r="K56" s="3"/>
      <c r="L56" s="11"/>
      <c r="M56" s="11"/>
      <c r="N56" s="11"/>
      <c r="O56" s="11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5:64" x14ac:dyDescent="0.2">
      <c r="E57" s="11"/>
      <c r="F57" s="3"/>
      <c r="G57" s="3"/>
      <c r="H57" s="3"/>
      <c r="I57" s="3"/>
      <c r="J57" s="3"/>
      <c r="K57" s="3"/>
      <c r="L57" s="11"/>
      <c r="M57" s="11"/>
      <c r="N57" s="11"/>
      <c r="O57" s="11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5:64" ht="60" customHeight="1" x14ac:dyDescent="0.2">
      <c r="E58" s="10"/>
      <c r="F58" s="2"/>
      <c r="G58" s="2"/>
      <c r="H58" s="2"/>
      <c r="I58" s="2"/>
      <c r="J58" s="2"/>
      <c r="K58" s="2"/>
      <c r="L58" s="10"/>
      <c r="M58" s="10"/>
      <c r="N58" s="10"/>
      <c r="O58" s="10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5:64" x14ac:dyDescent="0.2">
      <c r="E59" s="11"/>
      <c r="F59" s="3"/>
      <c r="G59" s="3"/>
      <c r="H59" s="3"/>
      <c r="I59" s="3"/>
      <c r="J59" s="3"/>
      <c r="K59" s="3"/>
      <c r="L59" s="11"/>
      <c r="M59" s="11"/>
      <c r="N59" s="11"/>
      <c r="O59" s="11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</row>
    <row r="60" spans="5:64" x14ac:dyDescent="0.2">
      <c r="E60" s="11"/>
      <c r="F60" s="3"/>
      <c r="G60" s="3"/>
      <c r="H60" s="3"/>
      <c r="I60" s="3"/>
      <c r="J60" s="3"/>
      <c r="K60" s="3"/>
      <c r="L60" s="11"/>
      <c r="M60" s="11"/>
      <c r="N60" s="11"/>
      <c r="O60" s="11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</row>
    <row r="61" spans="5:64" x14ac:dyDescent="0.2">
      <c r="E61" s="11"/>
      <c r="F61" s="3"/>
      <c r="G61" s="3"/>
      <c r="H61" s="3"/>
      <c r="I61" s="3"/>
      <c r="J61" s="3"/>
      <c r="K61" s="3"/>
      <c r="L61" s="11"/>
      <c r="M61" s="11"/>
      <c r="N61" s="11"/>
      <c r="O61" s="11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</row>
    <row r="62" spans="5:64" x14ac:dyDescent="0.2">
      <c r="E62" s="11"/>
      <c r="F62" s="3"/>
      <c r="G62" s="3"/>
      <c r="H62" s="3"/>
      <c r="I62" s="3"/>
      <c r="J62" s="3"/>
      <c r="K62" s="3"/>
      <c r="L62" s="11"/>
      <c r="M62" s="11"/>
      <c r="N62" s="11"/>
      <c r="O62" s="11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</row>
    <row r="63" spans="5:64" x14ac:dyDescent="0.2">
      <c r="E63" s="11"/>
      <c r="F63" s="3"/>
      <c r="G63" s="3"/>
      <c r="H63" s="3"/>
      <c r="I63" s="3"/>
      <c r="J63" s="3"/>
      <c r="K63" s="3"/>
      <c r="L63" s="11"/>
      <c r="M63" s="11"/>
      <c r="N63" s="11"/>
      <c r="O63" s="11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</row>
    <row r="64" spans="5:64" x14ac:dyDescent="0.2">
      <c r="E64" s="11"/>
      <c r="F64" s="3"/>
      <c r="G64" s="3"/>
      <c r="H64" s="3"/>
      <c r="I64" s="3"/>
      <c r="J64" s="3"/>
      <c r="K64" s="3"/>
      <c r="L64" s="11"/>
      <c r="M64" s="11"/>
      <c r="N64" s="11"/>
      <c r="O64" s="11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</row>
  </sheetData>
  <mergeCells count="20">
    <mergeCell ref="AN35:AO35"/>
    <mergeCell ref="AC3:AF3"/>
    <mergeCell ref="E2:AA2"/>
    <mergeCell ref="E1:AG1"/>
    <mergeCell ref="AN34:AW34"/>
    <mergeCell ref="AV35:AW35"/>
    <mergeCell ref="AT35:AU35"/>
    <mergeCell ref="AR35:AS35"/>
    <mergeCell ref="AP35:AQ35"/>
    <mergeCell ref="F3:P3"/>
    <mergeCell ref="L4:P4"/>
    <mergeCell ref="F35:G35"/>
    <mergeCell ref="T35:U35"/>
    <mergeCell ref="A1:D4"/>
    <mergeCell ref="AJ35:AK35"/>
    <mergeCell ref="X35:Y35"/>
    <mergeCell ref="R35:S35"/>
    <mergeCell ref="X3:AA3"/>
    <mergeCell ref="AC2:AF2"/>
    <mergeCell ref="R3:V3"/>
  </mergeCells>
  <phoneticPr fontId="2" type="noConversion"/>
  <printOptions horizontalCentered="1" gridLines="1"/>
  <pageMargins left="0" right="0" top="1.32" bottom="0" header="0.4" footer="0"/>
  <pageSetup paperSize="5" orientation="landscape" r:id="rId1"/>
  <headerFooter alignWithMargins="0">
    <oddHeader>&amp;CGeneral Election
Tuesday, November 8, 2022
Missaukee County, Michigan
Final Official Results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59"/>
  <sheetViews>
    <sheetView view="pageLayout" zoomScaleNormal="100" workbookViewId="0">
      <selection activeCell="AJ23" sqref="AJ23"/>
    </sheetView>
  </sheetViews>
  <sheetFormatPr defaultRowHeight="12.75" x14ac:dyDescent="0.2"/>
  <cols>
    <col min="1" max="1" width="11.5703125" customWidth="1"/>
    <col min="2" max="2" width="0.42578125" customWidth="1"/>
    <col min="3" max="4" width="4.7109375" customWidth="1"/>
    <col min="5" max="5" width="0.42578125" customWidth="1"/>
    <col min="6" max="7" width="4.7109375" customWidth="1"/>
    <col min="8" max="8" width="0.42578125" customWidth="1"/>
    <col min="9" max="12" width="4.7109375" customWidth="1"/>
    <col min="13" max="15" width="4.28515625" customWidth="1"/>
    <col min="16" max="16" width="4.42578125" customWidth="1"/>
    <col min="17" max="17" width="0.42578125" customWidth="1"/>
    <col min="18" max="25" width="4.7109375" customWidth="1"/>
    <col min="26" max="26" width="0.42578125" customWidth="1"/>
    <col min="27" max="31" width="4.7109375" customWidth="1"/>
    <col min="32" max="32" width="4.5703125" customWidth="1"/>
    <col min="33" max="33" width="4" customWidth="1"/>
    <col min="34" max="34" width="0.42578125" customWidth="1"/>
    <col min="35" max="35" width="5.28515625" customWidth="1"/>
    <col min="36" max="36" width="5" bestFit="1" customWidth="1"/>
    <col min="37" max="38" width="5.42578125" customWidth="1"/>
    <col min="39" max="40" width="4.5703125" customWidth="1"/>
    <col min="41" max="41" width="3.85546875" customWidth="1"/>
    <col min="42" max="42" width="4.5703125" customWidth="1"/>
    <col min="43" max="44" width="4.7109375" customWidth="1"/>
    <col min="45" max="45" width="0.5703125" customWidth="1"/>
    <col min="46" max="46" width="5.7109375" customWidth="1"/>
    <col min="47" max="47" width="0.5703125" customWidth="1"/>
    <col min="48" max="48" width="7.28515625" customWidth="1"/>
    <col min="49" max="49" width="0.5703125" customWidth="1"/>
    <col min="50" max="54" width="4.7109375" customWidth="1"/>
    <col min="55" max="55" width="0.5703125" customWidth="1"/>
    <col min="56" max="58" width="4.7109375" customWidth="1"/>
    <col min="59" max="59" width="0.5703125" customWidth="1"/>
    <col min="60" max="62" width="4.85546875" customWidth="1"/>
    <col min="63" max="63" width="1.85546875" customWidth="1"/>
    <col min="64" max="64" width="7.140625" customWidth="1"/>
    <col min="65" max="65" width="0.5703125" customWidth="1"/>
    <col min="66" max="67" width="4.85546875" customWidth="1"/>
    <col min="68" max="68" width="0.5703125" customWidth="1"/>
  </cols>
  <sheetData>
    <row r="1" spans="1:69" ht="17.25" customHeight="1" x14ac:dyDescent="0.2">
      <c r="A1" s="305" t="s">
        <v>72</v>
      </c>
      <c r="B1" s="249" t="s">
        <v>186</v>
      </c>
      <c r="C1" s="318" t="s">
        <v>78</v>
      </c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8"/>
      <c r="AB1" s="298"/>
      <c r="AC1" s="298"/>
      <c r="AD1" s="298"/>
      <c r="AE1" s="298"/>
      <c r="AF1" s="298"/>
      <c r="AG1" s="298"/>
      <c r="AH1" s="298"/>
      <c r="AI1" s="298"/>
      <c r="AJ1" s="298"/>
      <c r="AK1" s="298"/>
      <c r="AL1" s="298"/>
      <c r="AM1" s="298"/>
      <c r="AN1" s="298"/>
      <c r="AO1" s="298"/>
      <c r="AP1" s="299"/>
      <c r="AQ1" s="6"/>
      <c r="AR1" s="6"/>
      <c r="AS1" s="6"/>
      <c r="AT1" s="330"/>
      <c r="AU1" s="330"/>
      <c r="AV1" s="330"/>
      <c r="AW1" s="9"/>
      <c r="AX1" s="328"/>
      <c r="AY1" s="301"/>
      <c r="AZ1" s="301"/>
      <c r="BA1" s="301"/>
      <c r="BB1" s="301"/>
      <c r="BC1" s="301"/>
      <c r="BD1" s="301"/>
      <c r="BE1" s="301"/>
      <c r="BF1" s="301"/>
      <c r="BG1" s="301"/>
      <c r="BH1" s="301"/>
      <c r="BI1" s="301"/>
      <c r="BJ1" s="301"/>
      <c r="BK1" s="301"/>
      <c r="BL1" s="6"/>
      <c r="BM1" s="6"/>
      <c r="BN1" s="6"/>
      <c r="BO1" s="6"/>
      <c r="BP1" s="6"/>
      <c r="BQ1" s="11"/>
    </row>
    <row r="2" spans="1:69" ht="17.25" customHeight="1" x14ac:dyDescent="0.2">
      <c r="A2" s="306"/>
      <c r="B2" s="256" t="s">
        <v>187</v>
      </c>
      <c r="C2" s="319" t="s">
        <v>1</v>
      </c>
      <c r="D2" s="320"/>
      <c r="E2" s="320"/>
      <c r="F2" s="320"/>
      <c r="G2" s="321"/>
      <c r="H2" s="122"/>
      <c r="I2" s="327" t="s">
        <v>16</v>
      </c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  <c r="AL2" s="296"/>
      <c r="AM2" s="296"/>
      <c r="AN2" s="296"/>
      <c r="AO2" s="296"/>
      <c r="AP2" s="297"/>
      <c r="AQ2" s="20"/>
      <c r="AR2" s="20"/>
      <c r="AS2" s="20"/>
      <c r="AT2" s="20"/>
      <c r="AU2" s="6"/>
      <c r="AV2" s="20"/>
      <c r="AW2" s="6"/>
      <c r="AX2" s="301"/>
      <c r="AY2" s="301"/>
      <c r="AZ2" s="301"/>
      <c r="BA2" s="301"/>
      <c r="BB2" s="301"/>
      <c r="BC2" s="301"/>
      <c r="BD2" s="301"/>
      <c r="BE2" s="301"/>
      <c r="BF2" s="301"/>
      <c r="BG2" s="301"/>
      <c r="BH2" s="301"/>
      <c r="BI2" s="301"/>
      <c r="BJ2" s="301"/>
      <c r="BK2" s="301"/>
      <c r="BL2" s="4"/>
      <c r="BM2" s="4"/>
      <c r="BN2" s="4"/>
      <c r="BO2" s="4"/>
      <c r="BP2" s="4"/>
      <c r="BQ2" s="11"/>
    </row>
    <row r="3" spans="1:69" ht="25.5" customHeight="1" x14ac:dyDescent="0.2">
      <c r="A3" s="306"/>
      <c r="B3" s="251"/>
      <c r="C3" s="322" t="s">
        <v>107</v>
      </c>
      <c r="D3" s="322"/>
      <c r="E3" s="250"/>
      <c r="F3" s="322" t="s">
        <v>110</v>
      </c>
      <c r="G3" s="323"/>
      <c r="H3" s="110"/>
      <c r="I3" s="310" t="s">
        <v>79</v>
      </c>
      <c r="J3" s="311"/>
      <c r="K3" s="311"/>
      <c r="L3" s="311"/>
      <c r="M3" s="311"/>
      <c r="N3" s="311"/>
      <c r="O3" s="311"/>
      <c r="P3" s="311"/>
      <c r="Q3" s="111"/>
      <c r="R3" s="308" t="s">
        <v>52</v>
      </c>
      <c r="S3" s="309"/>
      <c r="T3" s="309"/>
      <c r="U3" s="309"/>
      <c r="V3" s="309"/>
      <c r="W3" s="309"/>
      <c r="X3" s="309"/>
      <c r="Y3" s="309"/>
      <c r="Z3" s="115"/>
      <c r="AA3" s="308" t="s">
        <v>50</v>
      </c>
      <c r="AB3" s="309"/>
      <c r="AC3" s="309"/>
      <c r="AD3" s="309"/>
      <c r="AE3" s="309"/>
      <c r="AF3" s="309"/>
      <c r="AG3" s="309"/>
      <c r="AH3" s="140"/>
      <c r="AI3" s="324" t="s">
        <v>51</v>
      </c>
      <c r="AJ3" s="325"/>
      <c r="AK3" s="325"/>
      <c r="AL3" s="325"/>
      <c r="AM3" s="325"/>
      <c r="AN3" s="325"/>
      <c r="AO3" s="325"/>
      <c r="AP3" s="326"/>
      <c r="AQ3" s="6"/>
      <c r="AR3" s="51"/>
      <c r="AS3" s="6"/>
      <c r="AT3" s="20"/>
      <c r="AU3" s="20"/>
      <c r="AV3" s="20"/>
      <c r="AW3" s="20"/>
      <c r="AX3" s="330"/>
      <c r="AY3" s="301"/>
      <c r="AZ3" s="301"/>
      <c r="BA3" s="301"/>
      <c r="BB3" s="301"/>
      <c r="BC3" s="301"/>
      <c r="BD3" s="301"/>
      <c r="BE3" s="301"/>
      <c r="BF3" s="301"/>
      <c r="BG3" s="301"/>
      <c r="BH3" s="301"/>
      <c r="BI3" s="301"/>
      <c r="BJ3" s="301"/>
      <c r="BK3" s="4"/>
      <c r="BL3" s="4"/>
      <c r="BM3" s="4"/>
      <c r="BN3" s="4"/>
      <c r="BO3" s="4"/>
      <c r="BP3" s="4"/>
      <c r="BQ3" s="11"/>
    </row>
    <row r="4" spans="1:69" ht="28.5" customHeight="1" x14ac:dyDescent="0.2">
      <c r="A4" s="306"/>
      <c r="B4" s="251"/>
      <c r="C4" s="266" t="s">
        <v>8</v>
      </c>
      <c r="D4" s="273" t="s">
        <v>7</v>
      </c>
      <c r="E4" s="251"/>
      <c r="F4" s="268" t="s">
        <v>8</v>
      </c>
      <c r="G4" s="264" t="s">
        <v>7</v>
      </c>
      <c r="H4" s="117"/>
      <c r="I4" s="312" t="s">
        <v>8</v>
      </c>
      <c r="J4" s="313"/>
      <c r="K4" s="314" t="s">
        <v>7</v>
      </c>
      <c r="L4" s="315"/>
      <c r="M4" s="316" t="s">
        <v>14</v>
      </c>
      <c r="N4" s="317"/>
      <c r="O4" s="190" t="s">
        <v>15</v>
      </c>
      <c r="P4" s="212" t="s">
        <v>80</v>
      </c>
      <c r="Q4" s="113"/>
      <c r="R4" s="312" t="s">
        <v>8</v>
      </c>
      <c r="S4" s="313"/>
      <c r="T4" s="314" t="s">
        <v>7</v>
      </c>
      <c r="U4" s="315"/>
      <c r="V4" s="241" t="s">
        <v>14</v>
      </c>
      <c r="W4" s="190" t="s">
        <v>15</v>
      </c>
      <c r="X4" s="191" t="s">
        <v>12</v>
      </c>
      <c r="Y4" s="211" t="s">
        <v>13</v>
      </c>
      <c r="Z4" s="113"/>
      <c r="AA4" s="312" t="s">
        <v>8</v>
      </c>
      <c r="AB4" s="313"/>
      <c r="AC4" s="314" t="s">
        <v>7</v>
      </c>
      <c r="AD4" s="315"/>
      <c r="AE4" s="316" t="s">
        <v>14</v>
      </c>
      <c r="AF4" s="317"/>
      <c r="AG4" s="191" t="s">
        <v>12</v>
      </c>
      <c r="AH4" s="141"/>
      <c r="AI4" s="331" t="s">
        <v>8</v>
      </c>
      <c r="AJ4" s="332"/>
      <c r="AK4" s="333" t="s">
        <v>7</v>
      </c>
      <c r="AL4" s="334"/>
      <c r="AM4" s="245" t="s">
        <v>14</v>
      </c>
      <c r="AN4" s="246" t="s">
        <v>15</v>
      </c>
      <c r="AO4" s="247" t="s">
        <v>12</v>
      </c>
      <c r="AP4" s="248"/>
      <c r="AQ4" s="6"/>
      <c r="AR4" s="6"/>
      <c r="AS4" s="6"/>
      <c r="AT4" s="4"/>
      <c r="AU4" s="4"/>
      <c r="AV4" s="4"/>
      <c r="AW4" s="4"/>
      <c r="AX4" s="301"/>
      <c r="AY4" s="301"/>
      <c r="AZ4" s="301"/>
      <c r="BA4" s="301"/>
      <c r="BB4" s="301"/>
      <c r="BC4" s="4"/>
      <c r="BD4" s="329"/>
      <c r="BE4" s="329"/>
      <c r="BF4" s="329"/>
      <c r="BG4" s="4"/>
      <c r="BH4" s="329"/>
      <c r="BI4" s="329"/>
      <c r="BJ4" s="329"/>
      <c r="BK4" s="4"/>
      <c r="BL4" s="43"/>
      <c r="BM4" s="4"/>
      <c r="BN4" s="329"/>
      <c r="BO4" s="329"/>
      <c r="BP4" s="4"/>
      <c r="BQ4" s="11"/>
    </row>
    <row r="5" spans="1:69" ht="70.150000000000006" customHeight="1" x14ac:dyDescent="0.2">
      <c r="A5" s="307"/>
      <c r="B5" s="252"/>
      <c r="C5" s="30" t="s">
        <v>108</v>
      </c>
      <c r="D5" s="28" t="s">
        <v>109</v>
      </c>
      <c r="E5" s="252"/>
      <c r="F5" s="28" t="s">
        <v>111</v>
      </c>
      <c r="G5" s="28" t="s">
        <v>112</v>
      </c>
      <c r="H5" s="123"/>
      <c r="I5" s="29" t="s">
        <v>113</v>
      </c>
      <c r="J5" s="29" t="s">
        <v>114</v>
      </c>
      <c r="K5" s="29" t="s">
        <v>81</v>
      </c>
      <c r="L5" s="29" t="s">
        <v>115</v>
      </c>
      <c r="M5" s="29" t="s">
        <v>116</v>
      </c>
      <c r="N5" s="29" t="s">
        <v>117</v>
      </c>
      <c r="O5" s="29" t="s">
        <v>118</v>
      </c>
      <c r="P5" s="29" t="s">
        <v>65</v>
      </c>
      <c r="Q5" s="116"/>
      <c r="R5" s="29" t="s">
        <v>119</v>
      </c>
      <c r="S5" s="29" t="s">
        <v>120</v>
      </c>
      <c r="T5" s="29" t="s">
        <v>121</v>
      </c>
      <c r="U5" s="29" t="s">
        <v>122</v>
      </c>
      <c r="V5" s="29" t="s">
        <v>123</v>
      </c>
      <c r="W5" s="40" t="s">
        <v>124</v>
      </c>
      <c r="X5" s="40" t="s">
        <v>23</v>
      </c>
      <c r="Y5" s="40" t="s">
        <v>125</v>
      </c>
      <c r="Z5" s="48"/>
      <c r="AA5" s="40" t="s">
        <v>126</v>
      </c>
      <c r="AB5" s="40" t="s">
        <v>127</v>
      </c>
      <c r="AC5" s="40" t="s">
        <v>128</v>
      </c>
      <c r="AD5" s="40" t="s">
        <v>129</v>
      </c>
      <c r="AE5" s="40" t="s">
        <v>130</v>
      </c>
      <c r="AF5" s="40" t="s">
        <v>131</v>
      </c>
      <c r="AG5" s="40" t="s">
        <v>132</v>
      </c>
      <c r="AH5" s="139"/>
      <c r="AI5" s="199" t="s">
        <v>133</v>
      </c>
      <c r="AJ5" s="199" t="s">
        <v>134</v>
      </c>
      <c r="AK5" s="199" t="s">
        <v>135</v>
      </c>
      <c r="AL5" s="199" t="s">
        <v>136</v>
      </c>
      <c r="AM5" s="199" t="s">
        <v>137</v>
      </c>
      <c r="AN5" s="199" t="s">
        <v>83</v>
      </c>
      <c r="AO5" s="199" t="s">
        <v>138</v>
      </c>
      <c r="AP5" s="199" t="s">
        <v>185</v>
      </c>
      <c r="AQ5" s="42"/>
      <c r="AR5" s="42"/>
      <c r="AS5" s="42"/>
      <c r="AT5" s="44"/>
      <c r="AU5" s="42"/>
      <c r="AV5" s="44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42"/>
      <c r="BK5" s="42"/>
      <c r="BL5" s="44"/>
      <c r="BM5" s="42"/>
      <c r="BN5" s="16"/>
      <c r="BO5" s="16"/>
      <c r="BP5" s="10"/>
      <c r="BQ5" s="11"/>
    </row>
    <row r="6" spans="1:69" ht="15.75" customHeight="1" x14ac:dyDescent="0.2">
      <c r="A6" s="204" t="s">
        <v>0</v>
      </c>
      <c r="B6" s="253"/>
      <c r="C6" s="13">
        <v>26</v>
      </c>
      <c r="D6" s="13">
        <v>211</v>
      </c>
      <c r="E6" s="253"/>
      <c r="F6" s="13">
        <v>25</v>
      </c>
      <c r="G6" s="13">
        <v>210</v>
      </c>
      <c r="H6" s="140"/>
      <c r="I6" s="13">
        <v>27</v>
      </c>
      <c r="J6" s="13">
        <v>27</v>
      </c>
      <c r="K6" s="13">
        <v>197</v>
      </c>
      <c r="L6" s="13">
        <v>194</v>
      </c>
      <c r="M6" s="13">
        <v>2</v>
      </c>
      <c r="N6" s="13">
        <v>3</v>
      </c>
      <c r="O6" s="13">
        <v>3</v>
      </c>
      <c r="P6" s="13">
        <v>7</v>
      </c>
      <c r="Q6" s="140"/>
      <c r="R6" s="236">
        <v>25</v>
      </c>
      <c r="S6" s="236">
        <v>28</v>
      </c>
      <c r="T6" s="236">
        <v>200</v>
      </c>
      <c r="U6" s="242">
        <v>191</v>
      </c>
      <c r="V6" s="242">
        <v>5</v>
      </c>
      <c r="W6" s="242">
        <v>2</v>
      </c>
      <c r="X6" s="242">
        <v>2</v>
      </c>
      <c r="Y6" s="242">
        <v>2</v>
      </c>
      <c r="Z6" s="141"/>
      <c r="AA6" s="242">
        <v>25</v>
      </c>
      <c r="AB6" s="242">
        <v>27</v>
      </c>
      <c r="AC6" s="242">
        <v>198</v>
      </c>
      <c r="AD6" s="242">
        <v>195</v>
      </c>
      <c r="AE6" s="242">
        <v>2</v>
      </c>
      <c r="AF6" s="242">
        <v>4</v>
      </c>
      <c r="AG6" s="242">
        <v>1</v>
      </c>
      <c r="AH6" s="141"/>
      <c r="AI6" s="200">
        <v>27</v>
      </c>
      <c r="AJ6" s="201">
        <v>27</v>
      </c>
      <c r="AK6" s="201">
        <v>197</v>
      </c>
      <c r="AL6" s="201">
        <v>189</v>
      </c>
      <c r="AM6" s="201">
        <v>3</v>
      </c>
      <c r="AN6" s="201">
        <v>2</v>
      </c>
      <c r="AO6" s="201">
        <v>1</v>
      </c>
      <c r="AP6" s="242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</row>
    <row r="7" spans="1:69" ht="15.75" customHeight="1" x14ac:dyDescent="0.2">
      <c r="A7" s="205" t="s">
        <v>33</v>
      </c>
      <c r="B7" s="253"/>
      <c r="C7" s="13">
        <v>86</v>
      </c>
      <c r="D7" s="13">
        <v>223</v>
      </c>
      <c r="E7" s="253"/>
      <c r="F7" s="13">
        <v>85</v>
      </c>
      <c r="G7" s="13">
        <v>221</v>
      </c>
      <c r="H7" s="140"/>
      <c r="I7" s="13">
        <v>83</v>
      </c>
      <c r="J7" s="13">
        <v>76</v>
      </c>
      <c r="K7" s="13">
        <v>203</v>
      </c>
      <c r="L7" s="13">
        <v>198</v>
      </c>
      <c r="M7" s="13">
        <v>7</v>
      </c>
      <c r="N7" s="13">
        <v>10</v>
      </c>
      <c r="O7" s="13">
        <v>5</v>
      </c>
      <c r="P7" s="13">
        <v>10</v>
      </c>
      <c r="Q7" s="140"/>
      <c r="R7" s="236">
        <v>83</v>
      </c>
      <c r="S7" s="236">
        <v>82</v>
      </c>
      <c r="T7" s="236">
        <v>204</v>
      </c>
      <c r="U7" s="242">
        <v>187</v>
      </c>
      <c r="V7" s="242">
        <v>12</v>
      </c>
      <c r="W7" s="242">
        <v>6</v>
      </c>
      <c r="X7" s="242">
        <v>4</v>
      </c>
      <c r="Y7" s="242">
        <v>4</v>
      </c>
      <c r="Z7" s="141"/>
      <c r="AA7" s="242">
        <v>78</v>
      </c>
      <c r="AB7" s="242">
        <v>85</v>
      </c>
      <c r="AC7" s="242">
        <v>205</v>
      </c>
      <c r="AD7" s="242">
        <v>193</v>
      </c>
      <c r="AE7" s="242">
        <v>7</v>
      </c>
      <c r="AF7" s="242">
        <v>7</v>
      </c>
      <c r="AG7" s="242">
        <v>3</v>
      </c>
      <c r="AH7" s="141"/>
      <c r="AI7" s="202">
        <v>81</v>
      </c>
      <c r="AJ7" s="242">
        <v>82</v>
      </c>
      <c r="AK7" s="242">
        <v>204</v>
      </c>
      <c r="AL7" s="242">
        <v>195</v>
      </c>
      <c r="AM7" s="242">
        <v>7</v>
      </c>
      <c r="AN7" s="242">
        <v>7</v>
      </c>
      <c r="AO7" s="242">
        <v>5</v>
      </c>
      <c r="AP7" s="242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</row>
    <row r="8" spans="1:69" ht="15.75" customHeight="1" x14ac:dyDescent="0.2">
      <c r="A8" s="205" t="s">
        <v>34</v>
      </c>
      <c r="B8" s="253"/>
      <c r="C8" s="13">
        <v>60</v>
      </c>
      <c r="D8" s="13">
        <v>183</v>
      </c>
      <c r="E8" s="253"/>
      <c r="F8" s="13">
        <v>57</v>
      </c>
      <c r="G8" s="13">
        <v>183</v>
      </c>
      <c r="H8" s="140"/>
      <c r="I8" s="13">
        <v>58</v>
      </c>
      <c r="J8" s="13">
        <v>52</v>
      </c>
      <c r="K8" s="13">
        <v>160</v>
      </c>
      <c r="L8" s="13">
        <v>153</v>
      </c>
      <c r="M8" s="13">
        <v>4</v>
      </c>
      <c r="N8" s="13">
        <v>6</v>
      </c>
      <c r="O8" s="13">
        <v>2</v>
      </c>
      <c r="P8" s="13">
        <v>10</v>
      </c>
      <c r="Q8" s="140"/>
      <c r="R8" s="236">
        <v>51</v>
      </c>
      <c r="S8" s="236">
        <v>51</v>
      </c>
      <c r="T8" s="236">
        <v>162</v>
      </c>
      <c r="U8" s="12">
        <v>146</v>
      </c>
      <c r="V8" s="242">
        <v>10</v>
      </c>
      <c r="W8" s="242">
        <v>6</v>
      </c>
      <c r="X8" s="242">
        <v>4</v>
      </c>
      <c r="Y8" s="242">
        <v>0</v>
      </c>
      <c r="Z8" s="141"/>
      <c r="AA8" s="242">
        <v>51</v>
      </c>
      <c r="AB8" s="242">
        <v>53</v>
      </c>
      <c r="AC8" s="242">
        <v>165</v>
      </c>
      <c r="AD8" s="242">
        <v>156</v>
      </c>
      <c r="AE8" s="242">
        <v>3</v>
      </c>
      <c r="AF8" s="242">
        <v>2</v>
      </c>
      <c r="AG8" s="242">
        <v>1</v>
      </c>
      <c r="AH8" s="141"/>
      <c r="AI8" s="202">
        <v>52</v>
      </c>
      <c r="AJ8" s="242">
        <v>53</v>
      </c>
      <c r="AK8" s="242">
        <v>156</v>
      </c>
      <c r="AL8" s="242">
        <v>157</v>
      </c>
      <c r="AM8" s="242">
        <v>7</v>
      </c>
      <c r="AN8" s="242">
        <v>3</v>
      </c>
      <c r="AO8" s="242">
        <v>4</v>
      </c>
      <c r="AP8" s="242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</row>
    <row r="9" spans="1:69" ht="15.75" customHeight="1" x14ac:dyDescent="0.2">
      <c r="A9" s="205" t="s">
        <v>35</v>
      </c>
      <c r="B9" s="253"/>
      <c r="C9" s="13">
        <v>102</v>
      </c>
      <c r="D9" s="14">
        <v>538</v>
      </c>
      <c r="E9" s="253"/>
      <c r="F9" s="13">
        <v>101</v>
      </c>
      <c r="G9" s="13">
        <v>532</v>
      </c>
      <c r="H9" s="140"/>
      <c r="I9" s="13">
        <v>91</v>
      </c>
      <c r="J9" s="13">
        <v>96</v>
      </c>
      <c r="K9" s="13">
        <v>483</v>
      </c>
      <c r="L9" s="13">
        <v>470</v>
      </c>
      <c r="M9" s="13">
        <v>14</v>
      </c>
      <c r="N9" s="13">
        <v>12</v>
      </c>
      <c r="O9" s="13">
        <v>6</v>
      </c>
      <c r="P9" s="13">
        <v>31</v>
      </c>
      <c r="Q9" s="140"/>
      <c r="R9" s="236">
        <v>87</v>
      </c>
      <c r="S9" s="236">
        <v>90</v>
      </c>
      <c r="T9" s="236">
        <v>498</v>
      </c>
      <c r="U9" s="242">
        <v>451</v>
      </c>
      <c r="V9" s="242">
        <v>29</v>
      </c>
      <c r="W9" s="242">
        <v>13</v>
      </c>
      <c r="X9" s="242">
        <v>5</v>
      </c>
      <c r="Y9" s="242">
        <v>12</v>
      </c>
      <c r="Z9" s="141"/>
      <c r="AA9" s="242">
        <v>88</v>
      </c>
      <c r="AB9" s="242">
        <v>87</v>
      </c>
      <c r="AC9" s="242">
        <v>495</v>
      </c>
      <c r="AD9" s="242">
        <v>481</v>
      </c>
      <c r="AE9" s="242">
        <v>16</v>
      </c>
      <c r="AF9" s="242">
        <v>12</v>
      </c>
      <c r="AG9" s="242">
        <v>4</v>
      </c>
      <c r="AH9" s="141"/>
      <c r="AI9" s="202">
        <v>89</v>
      </c>
      <c r="AJ9" s="242">
        <v>84</v>
      </c>
      <c r="AK9" s="242">
        <v>491</v>
      </c>
      <c r="AL9" s="242">
        <v>474</v>
      </c>
      <c r="AM9" s="242">
        <v>19</v>
      </c>
      <c r="AN9" s="242">
        <v>9</v>
      </c>
      <c r="AO9" s="242">
        <v>4</v>
      </c>
      <c r="AP9" s="242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</row>
    <row r="10" spans="1:69" ht="15.75" customHeight="1" x14ac:dyDescent="0.2">
      <c r="A10" s="205" t="s">
        <v>36</v>
      </c>
      <c r="B10" s="253"/>
      <c r="C10" s="13">
        <v>50</v>
      </c>
      <c r="D10" s="13">
        <v>376</v>
      </c>
      <c r="E10" s="253"/>
      <c r="F10" s="13">
        <v>47</v>
      </c>
      <c r="G10" s="13">
        <v>376</v>
      </c>
      <c r="H10" s="140"/>
      <c r="I10" s="13">
        <v>49</v>
      </c>
      <c r="J10" s="13">
        <v>47</v>
      </c>
      <c r="K10" s="13">
        <v>363</v>
      </c>
      <c r="L10" s="13">
        <v>358</v>
      </c>
      <c r="M10" s="13">
        <v>5</v>
      </c>
      <c r="N10" s="13">
        <v>5</v>
      </c>
      <c r="O10" s="13">
        <v>2</v>
      </c>
      <c r="P10" s="13">
        <v>5</v>
      </c>
      <c r="Q10" s="140"/>
      <c r="R10" s="242">
        <v>47</v>
      </c>
      <c r="S10" s="242">
        <v>46</v>
      </c>
      <c r="T10" s="242">
        <v>366</v>
      </c>
      <c r="U10" s="242">
        <v>355</v>
      </c>
      <c r="V10" s="242">
        <v>9</v>
      </c>
      <c r="W10" s="242">
        <v>3</v>
      </c>
      <c r="X10" s="242">
        <v>3</v>
      </c>
      <c r="Y10" s="242">
        <v>5</v>
      </c>
      <c r="Z10" s="141"/>
      <c r="AA10" s="242">
        <v>46</v>
      </c>
      <c r="AB10" s="242">
        <v>47</v>
      </c>
      <c r="AC10" s="242">
        <v>364</v>
      </c>
      <c r="AD10" s="242">
        <v>363</v>
      </c>
      <c r="AE10" s="242">
        <v>6</v>
      </c>
      <c r="AF10" s="242">
        <v>4</v>
      </c>
      <c r="AG10" s="242">
        <v>2</v>
      </c>
      <c r="AH10" s="141"/>
      <c r="AI10" s="202">
        <v>48</v>
      </c>
      <c r="AJ10" s="242">
        <v>47</v>
      </c>
      <c r="AK10" s="242">
        <v>364</v>
      </c>
      <c r="AL10" s="242">
        <v>356</v>
      </c>
      <c r="AM10" s="242">
        <v>2</v>
      </c>
      <c r="AN10" s="242">
        <v>2</v>
      </c>
      <c r="AO10" s="242">
        <v>4</v>
      </c>
      <c r="AP10" s="242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</row>
    <row r="11" spans="1:69" ht="15.75" customHeight="1" x14ac:dyDescent="0.2">
      <c r="A11" s="205" t="s">
        <v>37</v>
      </c>
      <c r="B11" s="253"/>
      <c r="C11" s="13">
        <v>27</v>
      </c>
      <c r="D11" s="13">
        <v>58</v>
      </c>
      <c r="E11" s="253"/>
      <c r="F11" s="13">
        <v>24</v>
      </c>
      <c r="G11" s="13">
        <v>61</v>
      </c>
      <c r="H11" s="140"/>
      <c r="I11" s="13">
        <v>22</v>
      </c>
      <c r="J11" s="13">
        <v>22</v>
      </c>
      <c r="K11" s="13">
        <v>54</v>
      </c>
      <c r="L11" s="13">
        <v>55</v>
      </c>
      <c r="M11" s="13">
        <v>2</v>
      </c>
      <c r="N11" s="13">
        <v>1</v>
      </c>
      <c r="O11" s="13">
        <v>1</v>
      </c>
      <c r="P11" s="13">
        <v>2</v>
      </c>
      <c r="Q11" s="140"/>
      <c r="R11" s="242">
        <v>20</v>
      </c>
      <c r="S11" s="242">
        <v>22</v>
      </c>
      <c r="T11" s="242">
        <v>55</v>
      </c>
      <c r="U11" s="242">
        <v>51</v>
      </c>
      <c r="V11" s="242">
        <v>2</v>
      </c>
      <c r="W11" s="242">
        <v>3</v>
      </c>
      <c r="X11" s="242">
        <v>0</v>
      </c>
      <c r="Y11" s="242">
        <v>1</v>
      </c>
      <c r="Z11" s="141"/>
      <c r="AA11" s="242">
        <v>22</v>
      </c>
      <c r="AB11" s="242">
        <v>22</v>
      </c>
      <c r="AC11" s="242">
        <v>55</v>
      </c>
      <c r="AD11" s="242">
        <v>53</v>
      </c>
      <c r="AE11" s="242">
        <v>2</v>
      </c>
      <c r="AF11" s="242">
        <v>2</v>
      </c>
      <c r="AG11" s="242">
        <v>0</v>
      </c>
      <c r="AH11" s="141"/>
      <c r="AI11" s="202">
        <v>23</v>
      </c>
      <c r="AJ11" s="242">
        <v>21</v>
      </c>
      <c r="AK11" s="242">
        <v>54</v>
      </c>
      <c r="AL11" s="242">
        <v>51</v>
      </c>
      <c r="AM11" s="242">
        <v>2</v>
      </c>
      <c r="AN11" s="242">
        <v>0</v>
      </c>
      <c r="AO11" s="242">
        <v>0</v>
      </c>
      <c r="AP11" s="242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</row>
    <row r="12" spans="1:69" ht="15.75" customHeight="1" x14ac:dyDescent="0.2">
      <c r="A12" s="205" t="s">
        <v>39</v>
      </c>
      <c r="B12" s="253"/>
      <c r="C12" s="13">
        <v>27</v>
      </c>
      <c r="D12" s="13">
        <v>85</v>
      </c>
      <c r="E12" s="253"/>
      <c r="F12" s="13">
        <v>28</v>
      </c>
      <c r="G12" s="13">
        <v>84</v>
      </c>
      <c r="H12" s="140"/>
      <c r="I12" s="13">
        <v>24</v>
      </c>
      <c r="J12" s="13">
        <v>23</v>
      </c>
      <c r="K12" s="13">
        <v>82</v>
      </c>
      <c r="L12" s="13">
        <v>80</v>
      </c>
      <c r="M12" s="13">
        <v>0</v>
      </c>
      <c r="N12" s="13">
        <v>0</v>
      </c>
      <c r="O12" s="13">
        <v>2</v>
      </c>
      <c r="P12" s="13">
        <v>2</v>
      </c>
      <c r="Q12" s="140"/>
      <c r="R12" s="242">
        <v>23</v>
      </c>
      <c r="S12" s="242">
        <v>23</v>
      </c>
      <c r="T12" s="242">
        <v>78</v>
      </c>
      <c r="U12" s="242">
        <v>77</v>
      </c>
      <c r="V12" s="242">
        <v>2</v>
      </c>
      <c r="W12" s="242">
        <v>1</v>
      </c>
      <c r="X12" s="242">
        <v>0</v>
      </c>
      <c r="Y12" s="242">
        <v>0</v>
      </c>
      <c r="Z12" s="141"/>
      <c r="AA12" s="242">
        <v>25</v>
      </c>
      <c r="AB12" s="242">
        <v>22</v>
      </c>
      <c r="AC12" s="242">
        <v>79</v>
      </c>
      <c r="AD12" s="242">
        <v>78</v>
      </c>
      <c r="AE12" s="242">
        <v>1</v>
      </c>
      <c r="AF12" s="242">
        <v>0</v>
      </c>
      <c r="AG12" s="242">
        <v>0</v>
      </c>
      <c r="AH12" s="141"/>
      <c r="AI12" s="202">
        <v>23</v>
      </c>
      <c r="AJ12" s="242">
        <v>24</v>
      </c>
      <c r="AK12" s="242">
        <v>76</v>
      </c>
      <c r="AL12" s="242">
        <v>80</v>
      </c>
      <c r="AM12" s="242">
        <v>1</v>
      </c>
      <c r="AN12" s="242">
        <v>0</v>
      </c>
      <c r="AO12" s="242">
        <v>0</v>
      </c>
      <c r="AP12" s="242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</row>
    <row r="13" spans="1:69" ht="15.75" customHeight="1" x14ac:dyDescent="0.2">
      <c r="A13" s="205" t="s">
        <v>38</v>
      </c>
      <c r="B13" s="253"/>
      <c r="C13" s="13">
        <v>136</v>
      </c>
      <c r="D13" s="13">
        <v>375</v>
      </c>
      <c r="E13" s="253"/>
      <c r="F13" s="13">
        <v>136</v>
      </c>
      <c r="G13" s="13">
        <v>368</v>
      </c>
      <c r="H13" s="140"/>
      <c r="I13" s="13">
        <v>126</v>
      </c>
      <c r="J13" s="13">
        <v>125</v>
      </c>
      <c r="K13" s="13">
        <v>329</v>
      </c>
      <c r="L13" s="13">
        <v>318</v>
      </c>
      <c r="M13" s="13">
        <v>14</v>
      </c>
      <c r="N13" s="13">
        <v>19</v>
      </c>
      <c r="O13" s="13">
        <v>12</v>
      </c>
      <c r="P13" s="13">
        <v>17</v>
      </c>
      <c r="Q13" s="140"/>
      <c r="R13" s="242">
        <v>120</v>
      </c>
      <c r="S13" s="242">
        <v>127</v>
      </c>
      <c r="T13" s="242">
        <v>338</v>
      </c>
      <c r="U13" s="242">
        <v>305</v>
      </c>
      <c r="V13" s="242">
        <v>17</v>
      </c>
      <c r="W13" s="242">
        <v>13</v>
      </c>
      <c r="X13" s="242">
        <v>7</v>
      </c>
      <c r="Y13" s="242">
        <v>14</v>
      </c>
      <c r="Z13" s="141"/>
      <c r="AA13" s="242">
        <v>119</v>
      </c>
      <c r="AB13" s="242">
        <v>126</v>
      </c>
      <c r="AC13" s="242">
        <v>340</v>
      </c>
      <c r="AD13" s="242">
        <v>320</v>
      </c>
      <c r="AE13" s="242">
        <v>17</v>
      </c>
      <c r="AF13" s="242">
        <v>11</v>
      </c>
      <c r="AG13" s="242">
        <v>8</v>
      </c>
      <c r="AH13" s="141"/>
      <c r="AI13" s="202">
        <v>125</v>
      </c>
      <c r="AJ13" s="242">
        <v>126</v>
      </c>
      <c r="AK13" s="242">
        <v>328</v>
      </c>
      <c r="AL13" s="242">
        <v>317</v>
      </c>
      <c r="AM13" s="242">
        <v>11</v>
      </c>
      <c r="AN13" s="242">
        <v>14</v>
      </c>
      <c r="AO13" s="242">
        <v>9</v>
      </c>
      <c r="AP13" s="242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</row>
    <row r="14" spans="1:69" ht="15.75" customHeight="1" x14ac:dyDescent="0.2">
      <c r="A14" s="205" t="s">
        <v>40</v>
      </c>
      <c r="B14" s="253"/>
      <c r="C14" s="13">
        <v>438</v>
      </c>
      <c r="D14" s="13">
        <v>1061</v>
      </c>
      <c r="E14" s="253"/>
      <c r="F14" s="13">
        <v>431</v>
      </c>
      <c r="G14" s="13">
        <v>1050</v>
      </c>
      <c r="H14" s="140"/>
      <c r="I14" s="13">
        <v>422</v>
      </c>
      <c r="J14" s="13">
        <v>407</v>
      </c>
      <c r="K14" s="13">
        <v>966</v>
      </c>
      <c r="L14" s="13">
        <v>923</v>
      </c>
      <c r="M14" s="13">
        <v>44</v>
      </c>
      <c r="N14" s="13">
        <v>34</v>
      </c>
      <c r="O14" s="13">
        <v>18</v>
      </c>
      <c r="P14" s="13">
        <v>46</v>
      </c>
      <c r="Q14" s="140"/>
      <c r="R14" s="242">
        <v>400</v>
      </c>
      <c r="S14" s="242">
        <v>403</v>
      </c>
      <c r="T14" s="242">
        <v>961</v>
      </c>
      <c r="U14" s="242">
        <v>915</v>
      </c>
      <c r="V14" s="242">
        <v>59</v>
      </c>
      <c r="W14" s="242">
        <v>29</v>
      </c>
      <c r="X14" s="242">
        <v>22</v>
      </c>
      <c r="Y14" s="242">
        <v>17</v>
      </c>
      <c r="Z14" s="141"/>
      <c r="AA14" s="242">
        <v>397</v>
      </c>
      <c r="AB14" s="242">
        <v>402</v>
      </c>
      <c r="AC14" s="242">
        <v>976</v>
      </c>
      <c r="AD14" s="242">
        <v>940</v>
      </c>
      <c r="AE14" s="242">
        <v>33</v>
      </c>
      <c r="AF14" s="242">
        <v>28</v>
      </c>
      <c r="AG14" s="242">
        <v>26</v>
      </c>
      <c r="AH14" s="141"/>
      <c r="AI14" s="202">
        <v>391</v>
      </c>
      <c r="AJ14" s="242">
        <v>395</v>
      </c>
      <c r="AK14" s="242">
        <v>950</v>
      </c>
      <c r="AL14" s="242">
        <v>919</v>
      </c>
      <c r="AM14" s="242">
        <v>40</v>
      </c>
      <c r="AN14" s="242">
        <v>28</v>
      </c>
      <c r="AO14" s="242">
        <v>24</v>
      </c>
      <c r="AP14" s="242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</row>
    <row r="15" spans="1:69" ht="15.75" customHeight="1" x14ac:dyDescent="0.2">
      <c r="A15" s="205" t="s">
        <v>4</v>
      </c>
      <c r="B15" s="253"/>
      <c r="C15" s="13">
        <v>58</v>
      </c>
      <c r="D15" s="13">
        <v>263</v>
      </c>
      <c r="E15" s="253"/>
      <c r="F15" s="13">
        <v>54</v>
      </c>
      <c r="G15" s="13">
        <v>260</v>
      </c>
      <c r="H15" s="140"/>
      <c r="I15" s="13">
        <v>55</v>
      </c>
      <c r="J15" s="13">
        <v>50</v>
      </c>
      <c r="K15" s="13">
        <v>241</v>
      </c>
      <c r="L15" s="13">
        <v>233</v>
      </c>
      <c r="M15" s="13">
        <v>3</v>
      </c>
      <c r="N15" s="13">
        <v>5</v>
      </c>
      <c r="O15" s="13">
        <v>3</v>
      </c>
      <c r="P15" s="13">
        <v>10</v>
      </c>
      <c r="Q15" s="140"/>
      <c r="R15" s="236">
        <v>48</v>
      </c>
      <c r="S15" s="236">
        <v>51</v>
      </c>
      <c r="T15" s="236">
        <v>236</v>
      </c>
      <c r="U15" s="242">
        <v>230</v>
      </c>
      <c r="V15" s="242">
        <v>7</v>
      </c>
      <c r="W15" s="242">
        <v>4</v>
      </c>
      <c r="X15" s="242">
        <v>3</v>
      </c>
      <c r="Y15" s="242">
        <v>6</v>
      </c>
      <c r="Z15" s="141"/>
      <c r="AA15" s="242">
        <v>48</v>
      </c>
      <c r="AB15" s="242">
        <v>49</v>
      </c>
      <c r="AC15" s="242">
        <v>239</v>
      </c>
      <c r="AD15" s="242">
        <v>232</v>
      </c>
      <c r="AE15" s="242">
        <v>5</v>
      </c>
      <c r="AF15" s="242">
        <v>7</v>
      </c>
      <c r="AG15" s="242">
        <v>5</v>
      </c>
      <c r="AH15" s="141"/>
      <c r="AI15" s="202">
        <v>49</v>
      </c>
      <c r="AJ15" s="242">
        <v>50</v>
      </c>
      <c r="AK15" s="242">
        <v>229</v>
      </c>
      <c r="AL15" s="242">
        <v>232</v>
      </c>
      <c r="AM15" s="242">
        <v>4</v>
      </c>
      <c r="AN15" s="242">
        <v>7</v>
      </c>
      <c r="AO15" s="242">
        <v>7</v>
      </c>
      <c r="AP15" s="242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</row>
    <row r="16" spans="1:69" ht="15.75" customHeight="1" x14ac:dyDescent="0.2">
      <c r="A16" s="205" t="s">
        <v>41</v>
      </c>
      <c r="B16" s="253"/>
      <c r="C16" s="13">
        <v>54</v>
      </c>
      <c r="D16" s="13">
        <v>174</v>
      </c>
      <c r="E16" s="253"/>
      <c r="F16" s="13">
        <v>48</v>
      </c>
      <c r="G16" s="13">
        <v>172</v>
      </c>
      <c r="H16" s="140"/>
      <c r="I16" s="13">
        <v>45</v>
      </c>
      <c r="J16" s="13">
        <v>45</v>
      </c>
      <c r="K16" s="13">
        <v>157</v>
      </c>
      <c r="L16" s="13">
        <v>151</v>
      </c>
      <c r="M16" s="13">
        <v>3</v>
      </c>
      <c r="N16" s="13">
        <v>5</v>
      </c>
      <c r="O16" s="13">
        <v>2</v>
      </c>
      <c r="P16" s="13">
        <v>4</v>
      </c>
      <c r="Q16" s="140"/>
      <c r="R16" s="236">
        <v>43</v>
      </c>
      <c r="S16" s="236">
        <v>42</v>
      </c>
      <c r="T16" s="236">
        <v>152</v>
      </c>
      <c r="U16" s="242">
        <v>152</v>
      </c>
      <c r="V16" s="242">
        <v>6</v>
      </c>
      <c r="W16" s="242">
        <v>6</v>
      </c>
      <c r="X16" s="242">
        <v>2</v>
      </c>
      <c r="Y16" s="242">
        <v>1</v>
      </c>
      <c r="Z16" s="141"/>
      <c r="AA16" s="242">
        <v>42</v>
      </c>
      <c r="AB16" s="242">
        <v>44</v>
      </c>
      <c r="AC16" s="242">
        <v>153</v>
      </c>
      <c r="AD16" s="242">
        <v>151</v>
      </c>
      <c r="AE16" s="242">
        <v>5</v>
      </c>
      <c r="AF16" s="242">
        <v>5</v>
      </c>
      <c r="AG16" s="242">
        <v>2</v>
      </c>
      <c r="AH16" s="141"/>
      <c r="AI16" s="202">
        <v>41</v>
      </c>
      <c r="AJ16" s="242">
        <v>46</v>
      </c>
      <c r="AK16" s="242">
        <v>153</v>
      </c>
      <c r="AL16" s="242">
        <v>148</v>
      </c>
      <c r="AM16" s="242">
        <v>4</v>
      </c>
      <c r="AN16" s="242">
        <v>6</v>
      </c>
      <c r="AO16" s="242">
        <v>1</v>
      </c>
      <c r="AP16" s="242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</row>
    <row r="17" spans="1:69" ht="15.75" customHeight="1" x14ac:dyDescent="0.2">
      <c r="A17" s="205" t="s">
        <v>48</v>
      </c>
      <c r="B17" s="253"/>
      <c r="C17" s="13">
        <v>127</v>
      </c>
      <c r="D17" s="13">
        <v>410</v>
      </c>
      <c r="E17" s="253"/>
      <c r="F17" s="13">
        <v>126</v>
      </c>
      <c r="G17" s="13">
        <v>404</v>
      </c>
      <c r="H17" s="140"/>
      <c r="I17" s="13">
        <v>122</v>
      </c>
      <c r="J17" s="13">
        <v>117</v>
      </c>
      <c r="K17" s="13">
        <v>370</v>
      </c>
      <c r="L17" s="13">
        <v>362</v>
      </c>
      <c r="M17" s="13">
        <v>10</v>
      </c>
      <c r="N17" s="13">
        <v>9</v>
      </c>
      <c r="O17" s="13">
        <v>8</v>
      </c>
      <c r="P17" s="13">
        <v>22</v>
      </c>
      <c r="Q17" s="140"/>
      <c r="R17" s="236">
        <v>115</v>
      </c>
      <c r="S17" s="236">
        <v>122</v>
      </c>
      <c r="T17" s="236">
        <v>382</v>
      </c>
      <c r="U17" s="242">
        <v>344</v>
      </c>
      <c r="V17" s="242">
        <v>16</v>
      </c>
      <c r="W17" s="242">
        <v>11</v>
      </c>
      <c r="X17" s="242">
        <v>4</v>
      </c>
      <c r="Y17" s="242">
        <v>7</v>
      </c>
      <c r="Z17" s="141"/>
      <c r="AA17" s="242">
        <v>115</v>
      </c>
      <c r="AB17" s="242">
        <v>120</v>
      </c>
      <c r="AC17" s="242">
        <v>378</v>
      </c>
      <c r="AD17" s="242">
        <v>359</v>
      </c>
      <c r="AE17" s="242">
        <v>14</v>
      </c>
      <c r="AF17" s="242">
        <v>11</v>
      </c>
      <c r="AG17" s="242">
        <v>6</v>
      </c>
      <c r="AH17" s="141"/>
      <c r="AI17" s="202">
        <v>117</v>
      </c>
      <c r="AJ17" s="242">
        <v>118</v>
      </c>
      <c r="AK17" s="242">
        <v>372</v>
      </c>
      <c r="AL17" s="242">
        <v>358</v>
      </c>
      <c r="AM17" s="242">
        <v>13</v>
      </c>
      <c r="AN17" s="242">
        <v>8</v>
      </c>
      <c r="AO17" s="242">
        <v>4</v>
      </c>
      <c r="AP17" s="242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</row>
    <row r="18" spans="1:69" ht="15.75" customHeight="1" x14ac:dyDescent="0.2">
      <c r="A18" s="205" t="s">
        <v>49</v>
      </c>
      <c r="B18" s="253"/>
      <c r="C18" s="239">
        <v>104</v>
      </c>
      <c r="D18" s="239">
        <v>658</v>
      </c>
      <c r="E18" s="253"/>
      <c r="F18" s="239">
        <v>102</v>
      </c>
      <c r="G18" s="239">
        <v>654</v>
      </c>
      <c r="H18" s="253"/>
      <c r="I18" s="239">
        <v>94</v>
      </c>
      <c r="J18" s="239">
        <v>90</v>
      </c>
      <c r="K18" s="239">
        <v>605</v>
      </c>
      <c r="L18" s="239">
        <v>586</v>
      </c>
      <c r="M18" s="239">
        <v>16</v>
      </c>
      <c r="N18" s="239">
        <v>19</v>
      </c>
      <c r="O18" s="239">
        <v>8</v>
      </c>
      <c r="P18" s="239">
        <v>27</v>
      </c>
      <c r="Q18" s="253"/>
      <c r="R18" s="265">
        <v>84</v>
      </c>
      <c r="S18" s="265">
        <v>100</v>
      </c>
      <c r="T18" s="265">
        <v>614</v>
      </c>
      <c r="U18" s="265">
        <v>576</v>
      </c>
      <c r="V18" s="265">
        <v>20</v>
      </c>
      <c r="W18" s="265">
        <v>17</v>
      </c>
      <c r="X18" s="265">
        <v>7</v>
      </c>
      <c r="Y18" s="265">
        <v>8</v>
      </c>
      <c r="Z18" s="253"/>
      <c r="AA18" s="265">
        <v>81</v>
      </c>
      <c r="AB18" s="265">
        <v>92</v>
      </c>
      <c r="AC18" s="265">
        <v>616</v>
      </c>
      <c r="AD18" s="265">
        <v>591</v>
      </c>
      <c r="AE18" s="265">
        <v>23</v>
      </c>
      <c r="AF18" s="265">
        <v>17</v>
      </c>
      <c r="AG18" s="265">
        <v>8</v>
      </c>
      <c r="AH18" s="253"/>
      <c r="AI18" s="202">
        <v>84</v>
      </c>
      <c r="AJ18" s="265">
        <v>90</v>
      </c>
      <c r="AK18" s="265">
        <v>594</v>
      </c>
      <c r="AL18" s="265">
        <v>590</v>
      </c>
      <c r="AM18" s="265">
        <v>27</v>
      </c>
      <c r="AN18" s="265">
        <v>20</v>
      </c>
      <c r="AO18" s="265">
        <v>8</v>
      </c>
      <c r="AP18" s="242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</row>
    <row r="19" spans="1:69" ht="15.75" customHeight="1" x14ac:dyDescent="0.2">
      <c r="A19" s="205" t="s">
        <v>43</v>
      </c>
      <c r="B19" s="253"/>
      <c r="C19" s="13">
        <v>56</v>
      </c>
      <c r="D19" s="13">
        <v>465</v>
      </c>
      <c r="E19" s="253"/>
      <c r="F19" s="13">
        <v>54</v>
      </c>
      <c r="G19" s="13">
        <v>465</v>
      </c>
      <c r="H19" s="140"/>
      <c r="I19" s="13">
        <v>52</v>
      </c>
      <c r="J19" s="13">
        <v>49</v>
      </c>
      <c r="K19" s="14">
        <v>442</v>
      </c>
      <c r="L19" s="13">
        <v>435</v>
      </c>
      <c r="M19" s="13">
        <v>8</v>
      </c>
      <c r="N19" s="13">
        <v>6</v>
      </c>
      <c r="O19" s="13">
        <v>3</v>
      </c>
      <c r="P19" s="13">
        <v>8</v>
      </c>
      <c r="Q19" s="140"/>
      <c r="R19" s="242">
        <v>46</v>
      </c>
      <c r="S19" s="242">
        <v>49</v>
      </c>
      <c r="T19" s="242">
        <v>449</v>
      </c>
      <c r="U19" s="242">
        <v>420</v>
      </c>
      <c r="V19" s="242">
        <v>14</v>
      </c>
      <c r="W19" s="242">
        <v>9</v>
      </c>
      <c r="X19" s="242">
        <v>0</v>
      </c>
      <c r="Y19" s="242">
        <v>1</v>
      </c>
      <c r="Z19" s="141"/>
      <c r="AA19" s="242">
        <v>47</v>
      </c>
      <c r="AB19" s="242">
        <v>49</v>
      </c>
      <c r="AC19" s="242">
        <v>446</v>
      </c>
      <c r="AD19" s="242">
        <v>432</v>
      </c>
      <c r="AE19" s="242">
        <v>4</v>
      </c>
      <c r="AF19" s="242">
        <v>4</v>
      </c>
      <c r="AG19" s="242">
        <v>0</v>
      </c>
      <c r="AH19" s="141"/>
      <c r="AI19" s="202">
        <v>48</v>
      </c>
      <c r="AJ19" s="242">
        <v>46</v>
      </c>
      <c r="AK19" s="242">
        <v>436</v>
      </c>
      <c r="AL19" s="242">
        <v>430</v>
      </c>
      <c r="AM19" s="242">
        <v>6</v>
      </c>
      <c r="AN19" s="242">
        <v>8</v>
      </c>
      <c r="AO19" s="242">
        <v>1</v>
      </c>
      <c r="AP19" s="242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</row>
    <row r="20" spans="1:69" ht="15.75" customHeight="1" x14ac:dyDescent="0.2">
      <c r="A20" s="205" t="s">
        <v>44</v>
      </c>
      <c r="B20" s="253"/>
      <c r="C20" s="13">
        <v>52</v>
      </c>
      <c r="D20" s="13">
        <v>183</v>
      </c>
      <c r="E20" s="253"/>
      <c r="F20" s="13">
        <v>50</v>
      </c>
      <c r="G20" s="13">
        <v>183</v>
      </c>
      <c r="H20" s="140"/>
      <c r="I20" s="13">
        <v>44</v>
      </c>
      <c r="J20" s="13">
        <v>44</v>
      </c>
      <c r="K20" s="13">
        <v>158</v>
      </c>
      <c r="L20" s="13">
        <v>156</v>
      </c>
      <c r="M20" s="13">
        <v>2</v>
      </c>
      <c r="N20" s="13">
        <v>3</v>
      </c>
      <c r="O20" s="13">
        <v>5</v>
      </c>
      <c r="P20" s="13">
        <v>16</v>
      </c>
      <c r="Q20" s="140"/>
      <c r="R20" s="236">
        <v>41</v>
      </c>
      <c r="S20" s="236">
        <v>41</v>
      </c>
      <c r="T20" s="236">
        <v>166</v>
      </c>
      <c r="U20" s="242">
        <v>148</v>
      </c>
      <c r="V20" s="242">
        <v>4</v>
      </c>
      <c r="W20" s="242">
        <v>6</v>
      </c>
      <c r="X20" s="242">
        <v>3</v>
      </c>
      <c r="Y20" s="242">
        <v>5</v>
      </c>
      <c r="Z20" s="141"/>
      <c r="AA20" s="236">
        <v>41</v>
      </c>
      <c r="AB20" s="236">
        <v>36</v>
      </c>
      <c r="AC20" s="236">
        <v>168</v>
      </c>
      <c r="AD20" s="242">
        <v>155</v>
      </c>
      <c r="AE20" s="242">
        <v>5</v>
      </c>
      <c r="AF20" s="242">
        <v>6</v>
      </c>
      <c r="AG20" s="242">
        <v>2</v>
      </c>
      <c r="AH20" s="141"/>
      <c r="AI20" s="202">
        <v>40</v>
      </c>
      <c r="AJ20" s="242">
        <v>42</v>
      </c>
      <c r="AK20" s="242">
        <v>161</v>
      </c>
      <c r="AL20" s="242">
        <v>157</v>
      </c>
      <c r="AM20" s="242">
        <v>4</v>
      </c>
      <c r="AN20" s="242">
        <v>6</v>
      </c>
      <c r="AO20" s="242">
        <v>2</v>
      </c>
      <c r="AP20" s="242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</row>
    <row r="21" spans="1:69" ht="15.75" customHeight="1" x14ac:dyDescent="0.2">
      <c r="A21" s="205"/>
      <c r="B21" s="253"/>
      <c r="C21" s="13"/>
      <c r="D21" s="13"/>
      <c r="E21" s="253"/>
      <c r="F21" s="13"/>
      <c r="G21" s="13"/>
      <c r="H21" s="140"/>
      <c r="I21" s="13"/>
      <c r="J21" s="13"/>
      <c r="K21" s="13"/>
      <c r="L21" s="13"/>
      <c r="M21" s="13"/>
      <c r="N21" s="13"/>
      <c r="O21" s="13"/>
      <c r="P21" s="13"/>
      <c r="Q21" s="140"/>
      <c r="R21" s="236"/>
      <c r="S21" s="236"/>
      <c r="T21" s="236"/>
      <c r="U21" s="236"/>
      <c r="V21" s="236"/>
      <c r="W21" s="236"/>
      <c r="X21" s="236"/>
      <c r="Y21" s="236"/>
      <c r="Z21" s="141"/>
      <c r="AA21" s="236"/>
      <c r="AB21" s="236"/>
      <c r="AC21" s="236"/>
      <c r="AD21" s="236"/>
      <c r="AE21" s="236"/>
      <c r="AF21" s="236"/>
      <c r="AG21" s="236"/>
      <c r="AH21" s="141"/>
      <c r="AI21" s="202"/>
      <c r="AJ21" s="242"/>
      <c r="AK21" s="242"/>
      <c r="AL21" s="242"/>
      <c r="AM21" s="242"/>
      <c r="AN21" s="242"/>
      <c r="AO21" s="242" t="s">
        <v>57</v>
      </c>
      <c r="AP21" s="242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</row>
    <row r="22" spans="1:69" ht="15.75" customHeight="1" x14ac:dyDescent="0.2">
      <c r="A22" s="205" t="s">
        <v>45</v>
      </c>
      <c r="B22" s="253"/>
      <c r="C22" s="13">
        <v>160</v>
      </c>
      <c r="D22" s="13">
        <v>265</v>
      </c>
      <c r="E22" s="253"/>
      <c r="F22" s="13">
        <v>159</v>
      </c>
      <c r="G22" s="13">
        <v>261</v>
      </c>
      <c r="H22" s="140"/>
      <c r="I22" s="13">
        <v>154</v>
      </c>
      <c r="J22" s="13">
        <v>147</v>
      </c>
      <c r="K22" s="13">
        <v>229</v>
      </c>
      <c r="L22" s="13">
        <v>221</v>
      </c>
      <c r="M22" s="13">
        <v>10</v>
      </c>
      <c r="N22" s="13">
        <v>12</v>
      </c>
      <c r="O22" s="13">
        <v>6</v>
      </c>
      <c r="P22" s="13">
        <v>12</v>
      </c>
      <c r="Q22" s="140"/>
      <c r="R22" s="242">
        <v>136</v>
      </c>
      <c r="S22" s="242">
        <v>140</v>
      </c>
      <c r="T22" s="242">
        <v>231</v>
      </c>
      <c r="U22" s="242">
        <v>213</v>
      </c>
      <c r="V22" s="242">
        <v>19</v>
      </c>
      <c r="W22" s="242">
        <v>14</v>
      </c>
      <c r="X22" s="242">
        <v>7</v>
      </c>
      <c r="Y22" s="242">
        <v>4</v>
      </c>
      <c r="Z22" s="141"/>
      <c r="AA22" s="242">
        <v>135</v>
      </c>
      <c r="AB22" s="242">
        <v>140</v>
      </c>
      <c r="AC22" s="242">
        <v>226</v>
      </c>
      <c r="AD22" s="242">
        <v>221</v>
      </c>
      <c r="AE22" s="242">
        <v>16</v>
      </c>
      <c r="AF22" s="242">
        <v>17</v>
      </c>
      <c r="AG22" s="242">
        <v>7</v>
      </c>
      <c r="AH22" s="141"/>
      <c r="AI22" s="202">
        <v>135</v>
      </c>
      <c r="AJ22" s="242">
        <v>131</v>
      </c>
      <c r="AK22" s="242">
        <v>232</v>
      </c>
      <c r="AL22" s="242">
        <v>213</v>
      </c>
      <c r="AM22" s="242">
        <v>16</v>
      </c>
      <c r="AN22" s="242">
        <v>16</v>
      </c>
      <c r="AO22" s="242">
        <v>9</v>
      </c>
      <c r="AP22" s="242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</row>
    <row r="23" spans="1:69" ht="15.75" customHeight="1" x14ac:dyDescent="0.2">
      <c r="A23" s="205" t="s">
        <v>6</v>
      </c>
      <c r="B23" s="253"/>
      <c r="C23" s="13">
        <v>43</v>
      </c>
      <c r="D23" s="13">
        <v>222</v>
      </c>
      <c r="E23" s="253"/>
      <c r="F23" s="13">
        <v>43</v>
      </c>
      <c r="G23" s="13">
        <v>219</v>
      </c>
      <c r="H23" s="140"/>
      <c r="I23" s="13">
        <v>39</v>
      </c>
      <c r="J23" s="13">
        <v>42</v>
      </c>
      <c r="K23" s="13">
        <v>207</v>
      </c>
      <c r="L23" s="13">
        <v>200</v>
      </c>
      <c r="M23" s="13">
        <v>6</v>
      </c>
      <c r="N23" s="13">
        <v>6</v>
      </c>
      <c r="O23" s="13">
        <v>4</v>
      </c>
      <c r="P23" s="13">
        <v>9</v>
      </c>
      <c r="Q23" s="140"/>
      <c r="R23" s="236">
        <v>44</v>
      </c>
      <c r="S23" s="236">
        <v>41</v>
      </c>
      <c r="T23" s="236">
        <v>207</v>
      </c>
      <c r="U23" s="242">
        <v>196</v>
      </c>
      <c r="V23" s="242">
        <v>11</v>
      </c>
      <c r="W23" s="242">
        <v>6</v>
      </c>
      <c r="X23" s="242">
        <v>0</v>
      </c>
      <c r="Y23" s="242">
        <v>1</v>
      </c>
      <c r="Z23" s="141"/>
      <c r="AA23" s="242">
        <v>40</v>
      </c>
      <c r="AB23" s="242">
        <v>43</v>
      </c>
      <c r="AC23" s="242">
        <v>199</v>
      </c>
      <c r="AD23" s="242">
        <v>203</v>
      </c>
      <c r="AE23" s="242">
        <v>5</v>
      </c>
      <c r="AF23" s="242">
        <v>9</v>
      </c>
      <c r="AG23" s="242">
        <v>3</v>
      </c>
      <c r="AH23" s="141"/>
      <c r="AI23" s="202">
        <v>43</v>
      </c>
      <c r="AJ23" s="242">
        <v>42</v>
      </c>
      <c r="AK23" s="242">
        <v>206</v>
      </c>
      <c r="AL23" s="242">
        <v>199</v>
      </c>
      <c r="AM23" s="242">
        <v>4</v>
      </c>
      <c r="AN23" s="242">
        <v>5</v>
      </c>
      <c r="AO23" s="242">
        <v>1</v>
      </c>
      <c r="AP23" s="242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</row>
    <row r="24" spans="1:69" ht="15.75" customHeight="1" x14ac:dyDescent="0.2">
      <c r="A24" s="205"/>
      <c r="B24" s="253"/>
      <c r="C24" s="13"/>
      <c r="D24" s="13"/>
      <c r="E24" s="253"/>
      <c r="F24" s="13"/>
      <c r="G24" s="13"/>
      <c r="H24" s="140"/>
      <c r="I24" s="13"/>
      <c r="J24" s="13"/>
      <c r="K24" s="13"/>
      <c r="L24" s="13"/>
      <c r="M24" s="13"/>
      <c r="N24" s="13"/>
      <c r="O24" s="13"/>
      <c r="P24" s="13"/>
      <c r="Q24" s="140"/>
      <c r="R24" s="3"/>
      <c r="S24" s="3"/>
      <c r="T24" s="3"/>
      <c r="U24" s="3"/>
      <c r="V24" s="3"/>
      <c r="W24" s="3"/>
      <c r="X24" s="3"/>
      <c r="Y24" s="3"/>
      <c r="Z24" s="111"/>
      <c r="AA24" s="3"/>
      <c r="AB24" s="3"/>
      <c r="AC24" s="3"/>
      <c r="AD24" s="3"/>
      <c r="AE24" s="3"/>
      <c r="AF24" s="3"/>
      <c r="AG24" s="3"/>
      <c r="AH24" s="140"/>
      <c r="AI24" s="202"/>
      <c r="AJ24" s="242"/>
      <c r="AK24" s="242"/>
      <c r="AL24" s="242"/>
      <c r="AM24" s="242"/>
      <c r="AN24" s="242"/>
      <c r="AO24" s="242"/>
      <c r="AP24" s="242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</row>
    <row r="25" spans="1:69" ht="15.75" customHeight="1" x14ac:dyDescent="0.2">
      <c r="A25" s="206" t="s">
        <v>10</v>
      </c>
      <c r="B25" s="254"/>
      <c r="C25" s="236">
        <f t="shared" ref="C25:D25" si="0">SUM(C6:C23)</f>
        <v>1606</v>
      </c>
      <c r="D25" s="236">
        <f t="shared" si="0"/>
        <v>5750</v>
      </c>
      <c r="E25" s="254"/>
      <c r="F25" s="236">
        <f t="shared" ref="F25:G25" si="1">SUM(F6:F23)</f>
        <v>1570</v>
      </c>
      <c r="G25" s="236">
        <f t="shared" si="1"/>
        <v>5703</v>
      </c>
      <c r="H25" s="114"/>
      <c r="I25" s="236">
        <f t="shared" ref="I25:P25" si="2">SUM(I6:I23)</f>
        <v>1507</v>
      </c>
      <c r="J25" s="236">
        <f t="shared" si="2"/>
        <v>1459</v>
      </c>
      <c r="K25" s="236">
        <f t="shared" si="2"/>
        <v>5246</v>
      </c>
      <c r="L25" s="236">
        <f t="shared" si="2"/>
        <v>5093</v>
      </c>
      <c r="M25" s="236">
        <f t="shared" si="2"/>
        <v>150</v>
      </c>
      <c r="N25" s="236">
        <f t="shared" si="2"/>
        <v>155</v>
      </c>
      <c r="O25" s="236">
        <f t="shared" si="2"/>
        <v>90</v>
      </c>
      <c r="P25" s="236">
        <f t="shared" si="2"/>
        <v>238</v>
      </c>
      <c r="Q25" s="114"/>
      <c r="R25" s="236">
        <f t="shared" ref="R25:Y25" si="3">SUM(R6:R23)</f>
        <v>1413</v>
      </c>
      <c r="S25" s="236">
        <f t="shared" si="3"/>
        <v>1458</v>
      </c>
      <c r="T25" s="236">
        <f t="shared" si="3"/>
        <v>5299</v>
      </c>
      <c r="U25" s="236">
        <f t="shared" si="3"/>
        <v>4957</v>
      </c>
      <c r="V25" s="236">
        <f t="shared" si="3"/>
        <v>242</v>
      </c>
      <c r="W25" s="236">
        <f t="shared" si="3"/>
        <v>149</v>
      </c>
      <c r="X25" s="236">
        <f t="shared" si="3"/>
        <v>73</v>
      </c>
      <c r="Y25" s="236">
        <f t="shared" si="3"/>
        <v>88</v>
      </c>
      <c r="Z25" s="141"/>
      <c r="AA25" s="236">
        <f t="shared" ref="AA25:AP25" si="4">SUM(AA6:AA23)</f>
        <v>1400</v>
      </c>
      <c r="AB25" s="236">
        <f t="shared" si="4"/>
        <v>1444</v>
      </c>
      <c r="AC25" s="236">
        <f t="shared" si="4"/>
        <v>5302</v>
      </c>
      <c r="AD25" s="236">
        <f t="shared" si="4"/>
        <v>5123</v>
      </c>
      <c r="AE25" s="236">
        <f t="shared" si="4"/>
        <v>164</v>
      </c>
      <c r="AF25" s="236">
        <f t="shared" si="4"/>
        <v>146</v>
      </c>
      <c r="AG25" s="236">
        <f t="shared" si="4"/>
        <v>78</v>
      </c>
      <c r="AH25" s="141"/>
      <c r="AI25" s="236">
        <f t="shared" si="4"/>
        <v>1416</v>
      </c>
      <c r="AJ25" s="236">
        <f t="shared" si="4"/>
        <v>1424</v>
      </c>
      <c r="AK25" s="236">
        <f t="shared" si="4"/>
        <v>5203</v>
      </c>
      <c r="AL25" s="236">
        <f t="shared" si="4"/>
        <v>5065</v>
      </c>
      <c r="AM25" s="236">
        <f t="shared" si="4"/>
        <v>170</v>
      </c>
      <c r="AN25" s="236">
        <f t="shared" si="4"/>
        <v>141</v>
      </c>
      <c r="AO25" s="236">
        <f t="shared" si="4"/>
        <v>84</v>
      </c>
      <c r="AP25" s="236">
        <f t="shared" si="4"/>
        <v>0</v>
      </c>
      <c r="AQ25" s="6"/>
      <c r="AR25" s="6"/>
      <c r="AS25" s="11"/>
      <c r="AT25" s="6"/>
      <c r="AU25" s="11"/>
      <c r="AV25" s="6"/>
      <c r="AW25" s="11"/>
      <c r="AX25" s="6"/>
      <c r="AY25" s="6"/>
      <c r="AZ25" s="6"/>
      <c r="BA25" s="6"/>
      <c r="BB25" s="6"/>
      <c r="BC25" s="11"/>
      <c r="BD25" s="6"/>
      <c r="BE25" s="6"/>
      <c r="BF25" s="6"/>
      <c r="BG25" s="11"/>
      <c r="BH25" s="6"/>
      <c r="BI25" s="6"/>
      <c r="BJ25" s="6"/>
      <c r="BK25" s="11"/>
      <c r="BL25" s="11"/>
      <c r="BM25" s="11"/>
      <c r="BN25" s="11"/>
      <c r="BO25" s="11"/>
      <c r="BP25" s="11"/>
      <c r="BQ25" s="11"/>
    </row>
    <row r="26" spans="1:69" ht="15.75" customHeight="1" x14ac:dyDescent="0.2">
      <c r="A26" s="207"/>
      <c r="B26" s="255"/>
      <c r="C26" s="209"/>
      <c r="D26" s="209"/>
      <c r="E26" s="255"/>
      <c r="F26" s="209"/>
      <c r="G26" s="209"/>
      <c r="H26" s="208"/>
      <c r="I26" s="209"/>
      <c r="J26" s="209"/>
      <c r="K26" s="209"/>
      <c r="L26" s="209"/>
      <c r="M26" s="209"/>
      <c r="N26" s="209"/>
      <c r="O26" s="209"/>
      <c r="P26" s="209"/>
      <c r="Q26" s="208"/>
      <c r="R26" s="165"/>
      <c r="S26" s="165"/>
      <c r="T26" s="165"/>
      <c r="U26" s="165"/>
      <c r="V26" s="165"/>
      <c r="W26" s="165"/>
      <c r="X26" s="165"/>
      <c r="Y26" s="165"/>
      <c r="Z26" s="231"/>
      <c r="AA26" s="165"/>
      <c r="AB26" s="165"/>
      <c r="AC26" s="165"/>
      <c r="AD26" s="165"/>
      <c r="AE26" s="165"/>
      <c r="AF26" s="165"/>
      <c r="AG26" s="165"/>
      <c r="AH26" s="208"/>
      <c r="AI26" s="203"/>
      <c r="AJ26" s="193"/>
      <c r="AK26" s="193"/>
      <c r="AL26" s="193"/>
      <c r="AM26" s="193"/>
      <c r="AN26" s="193"/>
      <c r="AO26" s="193"/>
      <c r="AP26" s="193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</row>
    <row r="27" spans="1:69" ht="18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20"/>
      <c r="AI27" s="6"/>
      <c r="AJ27" s="6"/>
      <c r="AK27" s="6"/>
      <c r="AL27" s="6"/>
      <c r="AM27" s="6"/>
      <c r="AN27" s="6"/>
      <c r="AO27" s="6"/>
      <c r="AP27" s="242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</row>
    <row r="28" spans="1:69" ht="18" customHeight="1" x14ac:dyDescent="0.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20"/>
      <c r="AI28" s="6"/>
      <c r="AJ28" s="6"/>
      <c r="AK28" s="6"/>
      <c r="AL28" s="6"/>
      <c r="AM28" s="6"/>
      <c r="AN28" s="6"/>
      <c r="AO28" s="6"/>
      <c r="AP28" s="242"/>
      <c r="AQ28" s="11"/>
      <c r="AR28" s="11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11"/>
      <c r="BI28" s="11"/>
      <c r="BJ28" s="11"/>
      <c r="BK28" s="11"/>
      <c r="BL28" s="11"/>
      <c r="BM28" s="11"/>
      <c r="BN28" s="11"/>
      <c r="BO28" s="11"/>
      <c r="BP28" s="11"/>
      <c r="BQ28" s="11"/>
    </row>
    <row r="29" spans="1:69" ht="18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5"/>
      <c r="AJ29" s="5"/>
      <c r="AK29" s="5"/>
      <c r="AL29" s="5"/>
      <c r="AM29" s="5"/>
      <c r="AN29" s="5"/>
      <c r="AO29" s="5"/>
      <c r="AP29" s="236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69" ht="18" customHeight="1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5"/>
      <c r="AJ30" s="5"/>
      <c r="AK30" s="5"/>
      <c r="AL30" s="5"/>
      <c r="AM30" s="5"/>
      <c r="AN30" s="5"/>
      <c r="AO30" s="5"/>
      <c r="AP30" s="236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69" ht="18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5"/>
      <c r="AJ31" s="5"/>
      <c r="AK31" s="5"/>
      <c r="AL31" s="5"/>
      <c r="AM31" s="5"/>
      <c r="AN31" s="5"/>
      <c r="AO31" s="5"/>
      <c r="AP31" s="236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69" ht="18" customHeight="1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5"/>
      <c r="AJ32" s="5"/>
      <c r="AK32" s="5"/>
      <c r="AL32" s="5"/>
      <c r="AM32" s="5"/>
      <c r="AN32" s="5"/>
      <c r="AO32" s="5"/>
      <c r="AP32" s="236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5"/>
      <c r="AJ33" s="5"/>
      <c r="AK33" s="5"/>
      <c r="AL33" s="5"/>
      <c r="AM33" s="5"/>
      <c r="AN33" s="5"/>
      <c r="AO33" s="5"/>
      <c r="AP33" s="236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5"/>
      <c r="AJ34" s="5"/>
      <c r="AK34" s="5"/>
      <c r="AL34" s="5"/>
      <c r="AM34" s="5"/>
      <c r="AN34" s="5"/>
      <c r="AO34" s="5"/>
      <c r="AP34" s="236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5"/>
      <c r="AJ35" s="5"/>
      <c r="AK35" s="5"/>
      <c r="AL35" s="5"/>
      <c r="AM35" s="5"/>
      <c r="AN35" s="5"/>
      <c r="AO35" s="5"/>
      <c r="AP35" s="236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5"/>
      <c r="AJ36" s="5"/>
      <c r="AK36" s="5"/>
      <c r="AL36" s="5"/>
      <c r="AM36" s="5"/>
      <c r="AN36" s="5"/>
      <c r="AO36" s="5"/>
      <c r="AP36" s="236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5"/>
      <c r="AJ37" s="5"/>
      <c r="AK37" s="5"/>
      <c r="AL37" s="5"/>
      <c r="AM37" s="5"/>
      <c r="AN37" s="5"/>
      <c r="AO37" s="5"/>
      <c r="AP37" s="236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5"/>
      <c r="AJ38" s="5"/>
      <c r="AK38" s="5"/>
      <c r="AL38" s="5"/>
      <c r="AM38" s="5"/>
      <c r="AN38" s="5"/>
      <c r="AO38" s="5"/>
      <c r="AP38" s="236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5"/>
      <c r="AJ39" s="5"/>
      <c r="AK39" s="5"/>
      <c r="AL39" s="5"/>
      <c r="AM39" s="5"/>
      <c r="AN39" s="5"/>
      <c r="AO39" s="5"/>
      <c r="AP39" s="236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5"/>
      <c r="AJ40" s="5"/>
      <c r="AK40" s="5"/>
      <c r="AL40" s="1"/>
      <c r="AM40" s="1"/>
      <c r="AN40" s="1"/>
      <c r="AO40" s="1"/>
      <c r="AP40" s="234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3"/>
    </row>
    <row r="41" spans="1:69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5"/>
      <c r="AJ41" s="5"/>
      <c r="AK41" s="5"/>
      <c r="AL41" s="5"/>
      <c r="AM41" s="5"/>
      <c r="AN41" s="5"/>
      <c r="AO41" s="5"/>
      <c r="AP41" s="236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</row>
    <row r="42" spans="1:69" x14ac:dyDescent="0.2">
      <c r="A42" s="8"/>
      <c r="B42" s="235"/>
      <c r="C42" s="235"/>
      <c r="D42" s="235"/>
      <c r="E42" s="235"/>
      <c r="F42" s="235"/>
      <c r="G42" s="235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235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</row>
    <row r="43" spans="1:69" x14ac:dyDescent="0.2">
      <c r="A43" s="5"/>
      <c r="B43" s="236"/>
      <c r="C43" s="236"/>
      <c r="D43" s="236"/>
      <c r="E43" s="236"/>
      <c r="F43" s="236"/>
      <c r="G43" s="236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</row>
    <row r="44" spans="1:69" x14ac:dyDescent="0.2">
      <c r="A44" s="8"/>
      <c r="B44" s="235"/>
      <c r="C44" s="235"/>
      <c r="D44" s="235"/>
      <c r="E44" s="235"/>
      <c r="F44" s="235"/>
      <c r="G44" s="235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1"/>
      <c r="BQ44" s="3"/>
    </row>
    <row r="45" spans="1:6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M45" s="3"/>
      <c r="BN45" s="3"/>
      <c r="BO45" s="3"/>
      <c r="BP45" s="3"/>
      <c r="BQ45" s="3"/>
    </row>
    <row r="46" spans="1:6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</row>
    <row r="47" spans="1:6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</row>
    <row r="48" spans="1:6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1:63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</row>
    <row r="50" spans="1:63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</row>
    <row r="51" spans="1:63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</row>
    <row r="52" spans="1:63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</row>
    <row r="53" spans="1:63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</row>
    <row r="54" spans="1:63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</row>
    <row r="55" spans="1:63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</row>
    <row r="56" spans="1:63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1:63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1:63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  <row r="59" spans="1:63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</row>
  </sheetData>
  <mergeCells count="27">
    <mergeCell ref="BN4:BO4"/>
    <mergeCell ref="AX4:BB4"/>
    <mergeCell ref="AC4:AD4"/>
    <mergeCell ref="AE4:AF4"/>
    <mergeCell ref="AI4:AJ4"/>
    <mergeCell ref="AK4:AL4"/>
    <mergeCell ref="AX1:BK2"/>
    <mergeCell ref="BD4:BF4"/>
    <mergeCell ref="BH4:BJ4"/>
    <mergeCell ref="AX3:BJ3"/>
    <mergeCell ref="AT1:AV1"/>
    <mergeCell ref="A1:A5"/>
    <mergeCell ref="R3:Y3"/>
    <mergeCell ref="AA3:AG3"/>
    <mergeCell ref="I3:P3"/>
    <mergeCell ref="I4:J4"/>
    <mergeCell ref="K4:L4"/>
    <mergeCell ref="M4:N4"/>
    <mergeCell ref="R4:S4"/>
    <mergeCell ref="T4:U4"/>
    <mergeCell ref="AA4:AB4"/>
    <mergeCell ref="C1:AP1"/>
    <mergeCell ref="C2:G2"/>
    <mergeCell ref="C3:D3"/>
    <mergeCell ref="F3:G3"/>
    <mergeCell ref="AI3:AP3"/>
    <mergeCell ref="I2:AP2"/>
  </mergeCells>
  <phoneticPr fontId="2" type="noConversion"/>
  <printOptions horizontalCentered="1" gridLines="1"/>
  <pageMargins left="0" right="0.08" top="1.33" bottom="0.18" header="0.47" footer="0.18"/>
  <pageSetup paperSize="5" orientation="landscape" r:id="rId1"/>
  <headerFooter alignWithMargins="0">
    <oddHeader xml:space="preserve">&amp;CGeneral Election
Tuesday, November 8, 2022
Missaukee County, Michigan
Final Official Results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H35"/>
  <sheetViews>
    <sheetView view="pageLayout" zoomScaleNormal="100" workbookViewId="0">
      <selection activeCell="C10" sqref="C10"/>
    </sheetView>
  </sheetViews>
  <sheetFormatPr defaultRowHeight="12.75" x14ac:dyDescent="0.2"/>
  <cols>
    <col min="1" max="1" width="12" customWidth="1"/>
    <col min="2" max="2" width="0.42578125" customWidth="1"/>
    <col min="3" max="3" width="8.42578125" customWidth="1"/>
    <col min="4" max="4" width="0.42578125" customWidth="1"/>
    <col min="5" max="5" width="5" customWidth="1"/>
    <col min="6" max="6" width="4.85546875" customWidth="1"/>
    <col min="7" max="9" width="5" customWidth="1"/>
    <col min="10" max="10" width="4.85546875" customWidth="1"/>
    <col min="11" max="11" width="5" customWidth="1"/>
    <col min="12" max="12" width="0.42578125" customWidth="1"/>
    <col min="13" max="14" width="12" customWidth="1"/>
    <col min="15" max="15" width="0.42578125" customWidth="1"/>
    <col min="16" max="16" width="9.5703125" customWidth="1"/>
    <col min="17" max="17" width="0.42578125" customWidth="1"/>
    <col min="18" max="18" width="7.42578125" customWidth="1"/>
    <col min="19" max="19" width="0.42578125" customWidth="1"/>
    <col min="20" max="24" width="5" customWidth="1"/>
    <col min="25" max="25" width="0.42578125" customWidth="1"/>
    <col min="26" max="26" width="5" customWidth="1"/>
    <col min="27" max="27" width="5.140625" customWidth="1"/>
    <col min="28" max="28" width="0.42578125" customWidth="1"/>
    <col min="29" max="30" width="4.85546875" customWidth="1"/>
    <col min="31" max="31" width="0.5703125" customWidth="1"/>
    <col min="32" max="32" width="5.42578125" customWidth="1"/>
    <col min="33" max="33" width="6.140625" customWidth="1"/>
    <col min="34" max="34" width="0.5703125" customWidth="1"/>
    <col min="35" max="35" width="6.28515625" customWidth="1"/>
    <col min="36" max="36" width="7" customWidth="1"/>
    <col min="37" max="37" width="1" customWidth="1"/>
    <col min="38" max="41" width="4.85546875" customWidth="1"/>
    <col min="42" max="42" width="0.5703125" customWidth="1"/>
    <col min="43" max="43" width="11.140625" customWidth="1"/>
    <col min="44" max="44" width="0.5703125" customWidth="1"/>
    <col min="45" max="46" width="5.7109375" customWidth="1"/>
    <col min="47" max="47" width="0.5703125" customWidth="1"/>
    <col min="48" max="51" width="4.85546875" customWidth="1"/>
    <col min="52" max="52" width="0.5703125" customWidth="1"/>
    <col min="53" max="55" width="4.85546875" customWidth="1"/>
    <col min="56" max="56" width="0.5703125" customWidth="1"/>
    <col min="57" max="58" width="4.85546875" customWidth="1"/>
    <col min="59" max="59" width="0.5703125" customWidth="1"/>
  </cols>
  <sheetData>
    <row r="1" spans="1:60" ht="13.5" thickBot="1" x14ac:dyDescent="0.25">
      <c r="A1" s="335"/>
      <c r="B1" s="157"/>
      <c r="C1" s="298" t="s">
        <v>78</v>
      </c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157"/>
      <c r="T1" s="276" t="s">
        <v>24</v>
      </c>
      <c r="U1" s="277"/>
      <c r="V1" s="277"/>
      <c r="W1" s="277"/>
      <c r="X1" s="277"/>
      <c r="Y1" s="277"/>
      <c r="Z1" s="277"/>
      <c r="AA1" s="277"/>
      <c r="AB1" s="278"/>
    </row>
    <row r="2" spans="1:60" ht="17.25" customHeight="1" x14ac:dyDescent="0.2">
      <c r="A2" s="336"/>
      <c r="B2" s="110"/>
      <c r="C2" s="340" t="s">
        <v>2</v>
      </c>
      <c r="D2" s="341"/>
      <c r="E2" s="341"/>
      <c r="F2" s="341"/>
      <c r="G2" s="341"/>
      <c r="H2" s="341"/>
      <c r="I2" s="341"/>
      <c r="J2" s="341"/>
      <c r="K2" s="342"/>
      <c r="L2" s="125"/>
      <c r="M2" s="327" t="s">
        <v>3</v>
      </c>
      <c r="N2" s="296"/>
      <c r="O2" s="296"/>
      <c r="P2" s="296"/>
      <c r="Q2" s="296"/>
      <c r="R2" s="296"/>
      <c r="S2" s="41"/>
      <c r="T2" s="282"/>
      <c r="U2" s="283"/>
      <c r="V2" s="283"/>
      <c r="W2" s="283"/>
      <c r="X2" s="283"/>
      <c r="Y2" s="283"/>
      <c r="Z2" s="283"/>
      <c r="AA2" s="283"/>
      <c r="AB2" s="284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11"/>
    </row>
    <row r="3" spans="1:60" ht="17.25" customHeight="1" x14ac:dyDescent="0.2">
      <c r="A3" s="336"/>
      <c r="B3" s="110"/>
      <c r="C3" s="338" t="s">
        <v>180</v>
      </c>
      <c r="D3" s="31"/>
      <c r="E3" s="343" t="s">
        <v>25</v>
      </c>
      <c r="F3" s="344"/>
      <c r="G3" s="344"/>
      <c r="H3" s="344"/>
      <c r="I3" s="344"/>
      <c r="J3" s="344"/>
      <c r="K3" s="345"/>
      <c r="L3" s="164"/>
      <c r="M3" s="356" t="s">
        <v>4</v>
      </c>
      <c r="N3" s="357"/>
      <c r="O3" s="33"/>
      <c r="P3" s="271" t="s">
        <v>35</v>
      </c>
      <c r="Q3" s="153"/>
      <c r="R3" s="271" t="s">
        <v>38</v>
      </c>
      <c r="S3" s="36"/>
      <c r="T3" s="350" t="s">
        <v>18</v>
      </c>
      <c r="U3" s="351"/>
      <c r="V3" s="351"/>
      <c r="W3" s="351"/>
      <c r="X3" s="351"/>
      <c r="Y3" s="351"/>
      <c r="Z3" s="351"/>
      <c r="AA3" s="351"/>
      <c r="AB3" s="352"/>
      <c r="AC3" s="330"/>
      <c r="AD3" s="328"/>
      <c r="AE3" s="328"/>
      <c r="AF3" s="328"/>
      <c r="AG3" s="328"/>
      <c r="AH3" s="9"/>
      <c r="AI3" s="9"/>
      <c r="AJ3" s="9"/>
      <c r="AK3" s="9"/>
      <c r="AL3" s="9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9"/>
      <c r="BH3" s="11"/>
    </row>
    <row r="4" spans="1:60" ht="36" customHeight="1" x14ac:dyDescent="0.2">
      <c r="A4" s="336"/>
      <c r="B4" s="110"/>
      <c r="C4" s="339"/>
      <c r="D4" s="31"/>
      <c r="E4" s="232" t="s">
        <v>26</v>
      </c>
      <c r="F4" s="38" t="s">
        <v>27</v>
      </c>
      <c r="G4" s="39" t="s">
        <v>28</v>
      </c>
      <c r="H4" s="39" t="s">
        <v>29</v>
      </c>
      <c r="I4" s="39" t="s">
        <v>30</v>
      </c>
      <c r="J4" s="39" t="s">
        <v>31</v>
      </c>
      <c r="K4" s="233" t="s">
        <v>32</v>
      </c>
      <c r="L4" s="33"/>
      <c r="M4" s="184" t="s">
        <v>181</v>
      </c>
      <c r="N4" s="185" t="s">
        <v>182</v>
      </c>
      <c r="O4" s="35"/>
      <c r="P4" s="274" t="s">
        <v>183</v>
      </c>
      <c r="Q4" s="145"/>
      <c r="R4" s="274" t="s">
        <v>190</v>
      </c>
      <c r="S4" s="24"/>
      <c r="T4" s="353" t="s">
        <v>84</v>
      </c>
      <c r="U4" s="353"/>
      <c r="V4" s="353"/>
      <c r="W4" s="353"/>
      <c r="X4" s="354"/>
      <c r="Y4" s="45"/>
      <c r="Z4" s="353" t="s">
        <v>86</v>
      </c>
      <c r="AA4" s="353"/>
      <c r="AB4" s="115"/>
      <c r="AC4" s="329"/>
      <c r="AD4" s="329"/>
      <c r="AE4" s="43"/>
      <c r="AF4" s="329"/>
      <c r="AG4" s="329"/>
      <c r="AH4" s="43"/>
      <c r="AI4" s="301"/>
      <c r="AJ4" s="4"/>
      <c r="AK4" s="4"/>
      <c r="AL4" s="4"/>
      <c r="AM4" s="4"/>
      <c r="AN4" s="4"/>
      <c r="AO4" s="4"/>
      <c r="AP4" s="4"/>
      <c r="AQ4" s="329"/>
      <c r="AR4" s="43"/>
      <c r="AS4" s="329"/>
      <c r="AT4" s="329"/>
      <c r="AU4" s="43"/>
      <c r="AV4" s="301"/>
      <c r="AW4" s="301"/>
      <c r="AX4" s="301"/>
      <c r="AY4" s="301"/>
      <c r="AZ4" s="4"/>
      <c r="BA4" s="301"/>
      <c r="BB4" s="301"/>
      <c r="BC4" s="301"/>
      <c r="BD4" s="4"/>
      <c r="BE4" s="301"/>
      <c r="BF4" s="301"/>
      <c r="BG4" s="4"/>
      <c r="BH4" s="11"/>
    </row>
    <row r="5" spans="1:60" ht="25.9" customHeight="1" x14ac:dyDescent="0.2">
      <c r="A5" s="337"/>
      <c r="B5" s="117"/>
      <c r="C5" s="52" t="s">
        <v>7</v>
      </c>
      <c r="D5" s="32"/>
      <c r="E5" s="346" t="s">
        <v>11</v>
      </c>
      <c r="F5" s="347"/>
      <c r="G5" s="152" t="s">
        <v>139</v>
      </c>
      <c r="H5" s="348" t="s">
        <v>11</v>
      </c>
      <c r="I5" s="349"/>
      <c r="J5" s="349"/>
      <c r="K5" s="347"/>
      <c r="L5" s="34"/>
      <c r="M5" s="46" t="s">
        <v>7</v>
      </c>
      <c r="N5" s="156" t="s">
        <v>139</v>
      </c>
      <c r="O5" s="22"/>
      <c r="P5" s="269" t="s">
        <v>7</v>
      </c>
      <c r="Q5" s="154"/>
      <c r="R5" s="272" t="s">
        <v>7</v>
      </c>
      <c r="S5" s="37"/>
      <c r="T5" s="355"/>
      <c r="U5" s="355"/>
      <c r="V5" s="355"/>
      <c r="W5" s="355"/>
      <c r="X5" s="355"/>
      <c r="Y5" s="37"/>
      <c r="Z5" s="358"/>
      <c r="AA5" s="358"/>
      <c r="AB5" s="158"/>
      <c r="AC5" s="329"/>
      <c r="AD5" s="329"/>
      <c r="AE5" s="43"/>
      <c r="AF5" s="329"/>
      <c r="AG5" s="329"/>
      <c r="AH5" s="43"/>
      <c r="AI5" s="301"/>
      <c r="AJ5" s="4"/>
      <c r="AK5" s="4"/>
      <c r="AL5" s="4"/>
      <c r="AM5" s="4"/>
      <c r="AN5" s="4"/>
      <c r="AO5" s="4"/>
      <c r="AP5" s="4"/>
      <c r="AQ5" s="329"/>
      <c r="AR5" s="43"/>
      <c r="AS5" s="329"/>
      <c r="AT5" s="329"/>
      <c r="AU5" s="43"/>
      <c r="AV5" s="301"/>
      <c r="AW5" s="301"/>
      <c r="AX5" s="301"/>
      <c r="AY5" s="301"/>
      <c r="AZ5" s="4"/>
      <c r="BA5" s="301"/>
      <c r="BB5" s="301"/>
      <c r="BC5" s="301"/>
      <c r="BD5" s="4"/>
      <c r="BE5" s="301"/>
      <c r="BF5" s="301"/>
      <c r="BG5" s="4"/>
      <c r="BH5" s="11"/>
    </row>
    <row r="6" spans="1:60" ht="71.45" customHeight="1" x14ac:dyDescent="0.2">
      <c r="A6" s="159" t="s">
        <v>72</v>
      </c>
      <c r="B6" s="124"/>
      <c r="C6" s="28" t="s">
        <v>66</v>
      </c>
      <c r="D6" s="49"/>
      <c r="E6" s="28" t="s">
        <v>179</v>
      </c>
      <c r="F6" s="28" t="s">
        <v>9</v>
      </c>
      <c r="G6" s="28" t="s">
        <v>67</v>
      </c>
      <c r="H6" s="28" t="s">
        <v>68</v>
      </c>
      <c r="I6" s="28" t="s">
        <v>69</v>
      </c>
      <c r="J6" s="40" t="s">
        <v>5</v>
      </c>
      <c r="K6" s="40" t="s">
        <v>148</v>
      </c>
      <c r="L6" s="50"/>
      <c r="M6" s="40" t="s">
        <v>140</v>
      </c>
      <c r="N6" s="40" t="s">
        <v>141</v>
      </c>
      <c r="O6" s="50"/>
      <c r="P6" s="270" t="s">
        <v>149</v>
      </c>
      <c r="Q6" s="155"/>
      <c r="R6" s="270" t="s">
        <v>147</v>
      </c>
      <c r="S6" s="50"/>
      <c r="T6" s="40" t="s">
        <v>142</v>
      </c>
      <c r="U6" s="40" t="s">
        <v>143</v>
      </c>
      <c r="V6" s="40" t="s">
        <v>144</v>
      </c>
      <c r="W6" s="40" t="s">
        <v>85</v>
      </c>
      <c r="X6" s="40" t="s">
        <v>145</v>
      </c>
      <c r="Y6" s="50"/>
      <c r="Z6" s="40" t="s">
        <v>146</v>
      </c>
      <c r="AA6" s="147" t="s">
        <v>70</v>
      </c>
      <c r="AB6" s="50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2"/>
      <c r="BH6" s="11"/>
    </row>
    <row r="7" spans="1:60" ht="15.75" customHeight="1" x14ac:dyDescent="0.2">
      <c r="A7" s="27" t="s">
        <v>0</v>
      </c>
      <c r="B7" s="140"/>
      <c r="C7" s="19">
        <v>213</v>
      </c>
      <c r="D7" s="21"/>
      <c r="E7" s="1"/>
      <c r="F7" s="1"/>
      <c r="G7" s="1"/>
      <c r="H7" s="1"/>
      <c r="I7" s="1"/>
      <c r="J7" s="1"/>
      <c r="K7" s="1">
        <v>214</v>
      </c>
      <c r="L7" s="26"/>
      <c r="M7" s="5"/>
      <c r="N7" s="19"/>
      <c r="O7" s="26"/>
      <c r="P7" s="5"/>
      <c r="Q7" s="110"/>
      <c r="R7" s="5"/>
      <c r="S7" s="26"/>
      <c r="T7" s="1">
        <v>79</v>
      </c>
      <c r="U7" s="4">
        <v>25</v>
      </c>
      <c r="V7" s="4">
        <v>68</v>
      </c>
      <c r="W7" s="263">
        <v>25</v>
      </c>
      <c r="X7" s="263">
        <v>110</v>
      </c>
      <c r="Y7" s="26"/>
      <c r="Z7" s="263">
        <v>127</v>
      </c>
      <c r="AA7" s="263">
        <v>123</v>
      </c>
      <c r="AB7" s="160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</row>
    <row r="8" spans="1:60" ht="15.75" customHeight="1" x14ac:dyDescent="0.2">
      <c r="A8" s="27" t="s">
        <v>33</v>
      </c>
      <c r="B8" s="140"/>
      <c r="C8" s="121">
        <v>251</v>
      </c>
      <c r="D8" s="21"/>
      <c r="E8" s="1"/>
      <c r="F8" s="1">
        <v>253</v>
      </c>
      <c r="G8" s="1"/>
      <c r="H8" s="1"/>
      <c r="I8" s="1"/>
      <c r="J8" s="1"/>
      <c r="K8" s="1"/>
      <c r="L8" s="26"/>
      <c r="M8" s="5"/>
      <c r="N8" s="121"/>
      <c r="O8" s="26"/>
      <c r="P8" s="5"/>
      <c r="Q8" s="110"/>
      <c r="R8" s="5"/>
      <c r="S8" s="26"/>
      <c r="T8" s="1">
        <v>136</v>
      </c>
      <c r="U8" s="1">
        <v>67</v>
      </c>
      <c r="V8" s="1">
        <v>68</v>
      </c>
      <c r="W8" s="263">
        <v>39</v>
      </c>
      <c r="X8" s="263">
        <v>133</v>
      </c>
      <c r="Y8" s="26"/>
      <c r="Z8" s="263">
        <v>172</v>
      </c>
      <c r="AA8" s="263">
        <v>175</v>
      </c>
      <c r="AB8" s="160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</row>
    <row r="9" spans="1:60" ht="15.75" customHeight="1" x14ac:dyDescent="0.2">
      <c r="A9" s="27" t="s">
        <v>34</v>
      </c>
      <c r="B9" s="140"/>
      <c r="C9" s="121">
        <v>198</v>
      </c>
      <c r="D9" s="21"/>
      <c r="E9" s="1"/>
      <c r="F9" s="1"/>
      <c r="G9" s="1"/>
      <c r="H9" s="1"/>
      <c r="I9" s="1"/>
      <c r="J9" s="1"/>
      <c r="K9" s="1">
        <v>203</v>
      </c>
      <c r="L9" s="26"/>
      <c r="M9" s="5"/>
      <c r="N9" s="121"/>
      <c r="O9" s="26"/>
      <c r="P9" s="5"/>
      <c r="Q9" s="110"/>
      <c r="R9" s="5"/>
      <c r="S9" s="26"/>
      <c r="T9" s="1">
        <v>101</v>
      </c>
      <c r="U9" s="1">
        <v>40</v>
      </c>
      <c r="V9" s="1">
        <v>69</v>
      </c>
      <c r="W9" s="263">
        <v>25</v>
      </c>
      <c r="X9" s="263">
        <v>88</v>
      </c>
      <c r="Y9" s="26"/>
      <c r="Z9" s="263">
        <v>133</v>
      </c>
      <c r="AA9" s="263">
        <v>121</v>
      </c>
      <c r="AB9" s="160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</row>
    <row r="10" spans="1:60" ht="15.75" customHeight="1" x14ac:dyDescent="0.2">
      <c r="A10" s="27" t="s">
        <v>35</v>
      </c>
      <c r="B10" s="140"/>
      <c r="C10" s="121">
        <v>579</v>
      </c>
      <c r="D10" s="21"/>
      <c r="E10" s="1">
        <v>585</v>
      </c>
      <c r="F10" s="1"/>
      <c r="G10" s="1"/>
      <c r="H10" s="1"/>
      <c r="I10" s="1"/>
      <c r="J10" s="1"/>
      <c r="K10" s="1"/>
      <c r="L10" s="26"/>
      <c r="M10" s="5"/>
      <c r="N10" s="121"/>
      <c r="O10" s="26"/>
      <c r="P10" s="5">
        <v>589</v>
      </c>
      <c r="Q10" s="110"/>
      <c r="R10" s="5"/>
      <c r="S10" s="26"/>
      <c r="T10" s="263">
        <v>300</v>
      </c>
      <c r="U10" s="263">
        <v>107</v>
      </c>
      <c r="V10" s="263">
        <v>181</v>
      </c>
      <c r="W10" s="263">
        <v>70</v>
      </c>
      <c r="X10" s="263">
        <v>268</v>
      </c>
      <c r="Y10" s="26"/>
      <c r="Z10" s="263">
        <v>382</v>
      </c>
      <c r="AA10" s="263">
        <v>356</v>
      </c>
      <c r="AB10" s="160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</row>
    <row r="11" spans="1:60" ht="15.75" customHeight="1" x14ac:dyDescent="0.2">
      <c r="A11" s="27" t="s">
        <v>36</v>
      </c>
      <c r="B11" s="140"/>
      <c r="C11" s="121">
        <v>400</v>
      </c>
      <c r="D11" s="21"/>
      <c r="E11" s="1"/>
      <c r="F11" s="1"/>
      <c r="G11" s="1"/>
      <c r="H11" s="1"/>
      <c r="I11" s="1"/>
      <c r="J11" s="1"/>
      <c r="K11" s="1">
        <v>405</v>
      </c>
      <c r="L11" s="26"/>
      <c r="M11" s="5"/>
      <c r="N11" s="121"/>
      <c r="O11" s="26"/>
      <c r="P11" s="5"/>
      <c r="Q11" s="110"/>
      <c r="R11" s="5"/>
      <c r="S11" s="26"/>
      <c r="T11" s="4">
        <v>155</v>
      </c>
      <c r="U11" s="4">
        <v>63</v>
      </c>
      <c r="V11" s="4">
        <v>169</v>
      </c>
      <c r="W11" s="263">
        <v>39</v>
      </c>
      <c r="X11" s="263">
        <v>231</v>
      </c>
      <c r="Y11" s="26"/>
      <c r="Z11" s="263">
        <v>267</v>
      </c>
      <c r="AA11" s="263">
        <v>246</v>
      </c>
      <c r="AB11" s="160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</row>
    <row r="12" spans="1:60" ht="15.75" customHeight="1" x14ac:dyDescent="0.2">
      <c r="A12" s="27" t="s">
        <v>37</v>
      </c>
      <c r="B12" s="140"/>
      <c r="C12" s="121">
        <v>69</v>
      </c>
      <c r="D12" s="21"/>
      <c r="E12" s="1"/>
      <c r="F12" s="1"/>
      <c r="G12" s="1"/>
      <c r="H12" s="1"/>
      <c r="I12" s="1"/>
      <c r="J12" s="1"/>
      <c r="K12" s="267">
        <v>69</v>
      </c>
      <c r="L12" s="26"/>
      <c r="M12" s="5"/>
      <c r="N12" s="121"/>
      <c r="O12" s="26"/>
      <c r="P12" s="5"/>
      <c r="Q12" s="110"/>
      <c r="R12" s="5"/>
      <c r="S12" s="26"/>
      <c r="T12" s="267">
        <v>30</v>
      </c>
      <c r="U12" s="267">
        <v>8</v>
      </c>
      <c r="V12" s="267">
        <v>21</v>
      </c>
      <c r="W12" s="267">
        <v>10</v>
      </c>
      <c r="X12" s="267">
        <v>28</v>
      </c>
      <c r="Y12" s="26"/>
      <c r="Z12" s="267">
        <v>45</v>
      </c>
      <c r="AA12" s="267">
        <v>35</v>
      </c>
      <c r="AB12" s="160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</row>
    <row r="13" spans="1:60" ht="15.75" customHeight="1" x14ac:dyDescent="0.2">
      <c r="A13" s="27" t="s">
        <v>39</v>
      </c>
      <c r="B13" s="140"/>
      <c r="C13" s="121">
        <v>92</v>
      </c>
      <c r="D13" s="21"/>
      <c r="E13" s="1"/>
      <c r="F13" s="1"/>
      <c r="G13" s="1"/>
      <c r="H13" s="1"/>
      <c r="I13" s="1"/>
      <c r="J13" s="1"/>
      <c r="K13" s="1">
        <v>95</v>
      </c>
      <c r="L13" s="26"/>
      <c r="M13" s="5"/>
      <c r="N13" s="121"/>
      <c r="O13" s="26"/>
      <c r="P13" s="5"/>
      <c r="Q13" s="110"/>
      <c r="R13" s="5"/>
      <c r="S13" s="26"/>
      <c r="T13" s="263">
        <v>52</v>
      </c>
      <c r="U13" s="263">
        <v>18</v>
      </c>
      <c r="V13" s="263">
        <v>22</v>
      </c>
      <c r="W13" s="263">
        <v>4</v>
      </c>
      <c r="X13" s="263">
        <v>51</v>
      </c>
      <c r="Y13" s="26"/>
      <c r="Z13" s="263">
        <v>68</v>
      </c>
      <c r="AA13" s="263">
        <v>55</v>
      </c>
      <c r="AB13" s="160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</row>
    <row r="14" spans="1:60" ht="15.75" customHeight="1" x14ac:dyDescent="0.2">
      <c r="A14" s="27" t="s">
        <v>38</v>
      </c>
      <c r="B14" s="140"/>
      <c r="C14" s="121">
        <v>421</v>
      </c>
      <c r="D14" s="21"/>
      <c r="E14" s="1"/>
      <c r="F14" s="1"/>
      <c r="G14" s="1">
        <v>341</v>
      </c>
      <c r="H14" s="1"/>
      <c r="I14" s="1"/>
      <c r="J14" s="1"/>
      <c r="K14" s="1"/>
      <c r="L14" s="26"/>
      <c r="M14" s="5"/>
      <c r="N14" s="121"/>
      <c r="O14" s="26"/>
      <c r="P14" s="5"/>
      <c r="Q14" s="110"/>
      <c r="R14" s="5">
        <v>426</v>
      </c>
      <c r="S14" s="26"/>
      <c r="T14" s="4">
        <v>221</v>
      </c>
      <c r="U14" s="4">
        <v>102</v>
      </c>
      <c r="V14" s="4">
        <v>94</v>
      </c>
      <c r="W14" s="263">
        <v>69</v>
      </c>
      <c r="X14" s="263">
        <v>191</v>
      </c>
      <c r="Y14" s="26"/>
      <c r="Z14" s="263">
        <v>268</v>
      </c>
      <c r="AA14" s="263">
        <v>244</v>
      </c>
      <c r="AB14" s="160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</row>
    <row r="15" spans="1:60" ht="15.75" customHeight="1" x14ac:dyDescent="0.2">
      <c r="A15" s="27" t="s">
        <v>40</v>
      </c>
      <c r="B15" s="140"/>
      <c r="C15" s="121">
        <v>1216</v>
      </c>
      <c r="D15" s="21"/>
      <c r="E15" s="1">
        <v>234</v>
      </c>
      <c r="F15" s="1"/>
      <c r="G15" s="1"/>
      <c r="H15" s="1">
        <v>972</v>
      </c>
      <c r="I15" s="1"/>
      <c r="J15" s="1"/>
      <c r="K15" s="1"/>
      <c r="L15" s="26"/>
      <c r="M15" s="5"/>
      <c r="N15" s="121"/>
      <c r="O15" s="26"/>
      <c r="P15" s="5"/>
      <c r="Q15" s="110"/>
      <c r="R15" s="5"/>
      <c r="S15" s="26"/>
      <c r="T15" s="267">
        <v>683</v>
      </c>
      <c r="U15" s="267">
        <v>354</v>
      </c>
      <c r="V15" s="267">
        <v>464</v>
      </c>
      <c r="W15" s="267">
        <v>157</v>
      </c>
      <c r="X15" s="267">
        <v>553</v>
      </c>
      <c r="Y15" s="26">
        <v>8278</v>
      </c>
      <c r="Z15" s="267">
        <v>827</v>
      </c>
      <c r="AA15" s="267">
        <v>801</v>
      </c>
      <c r="AB15" s="160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</row>
    <row r="16" spans="1:60" ht="16.5" customHeight="1" x14ac:dyDescent="0.2">
      <c r="A16" s="27" t="s">
        <v>4</v>
      </c>
      <c r="B16" s="140"/>
      <c r="C16" s="121">
        <v>281</v>
      </c>
      <c r="D16" s="21"/>
      <c r="E16" s="1"/>
      <c r="F16" s="1">
        <v>293</v>
      </c>
      <c r="G16" s="1"/>
      <c r="H16" s="1"/>
      <c r="I16" s="1"/>
      <c r="J16" s="1"/>
      <c r="K16" s="1"/>
      <c r="L16" s="26"/>
      <c r="M16" s="5">
        <v>303</v>
      </c>
      <c r="N16" s="121">
        <v>236</v>
      </c>
      <c r="O16" s="26"/>
      <c r="P16" s="5"/>
      <c r="Q16" s="110"/>
      <c r="R16" s="5"/>
      <c r="S16" s="26"/>
      <c r="T16" s="4">
        <v>114</v>
      </c>
      <c r="U16" s="4">
        <v>54</v>
      </c>
      <c r="V16" s="4">
        <v>107</v>
      </c>
      <c r="W16" s="263">
        <v>42</v>
      </c>
      <c r="X16" s="263">
        <v>131</v>
      </c>
      <c r="Y16" s="26"/>
      <c r="Z16" s="263">
        <v>193</v>
      </c>
      <c r="AA16" s="263">
        <v>159</v>
      </c>
      <c r="AB16" s="160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</row>
    <row r="17" spans="1:60" ht="15.75" customHeight="1" x14ac:dyDescent="0.2">
      <c r="A17" s="27" t="s">
        <v>41</v>
      </c>
      <c r="B17" s="140"/>
      <c r="C17" s="121">
        <v>179</v>
      </c>
      <c r="D17" s="21"/>
      <c r="E17" s="1"/>
      <c r="F17" s="1">
        <v>181</v>
      </c>
      <c r="G17" s="1"/>
      <c r="H17" s="1"/>
      <c r="I17" s="1"/>
      <c r="J17" s="1"/>
      <c r="K17" s="1"/>
      <c r="L17" s="26"/>
      <c r="M17" s="5"/>
      <c r="N17" s="121"/>
      <c r="O17" s="26"/>
      <c r="P17" s="5"/>
      <c r="Q17" s="110"/>
      <c r="R17" s="5"/>
      <c r="S17" s="26"/>
      <c r="T17" s="4">
        <v>76</v>
      </c>
      <c r="U17" s="4">
        <v>43</v>
      </c>
      <c r="V17" s="4">
        <v>58</v>
      </c>
      <c r="W17" s="263">
        <v>27</v>
      </c>
      <c r="X17" s="263">
        <v>68</v>
      </c>
      <c r="Y17" s="26"/>
      <c r="Z17" s="263">
        <v>90</v>
      </c>
      <c r="AA17" s="263">
        <v>93</v>
      </c>
      <c r="AB17" s="160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</row>
    <row r="18" spans="1:60" ht="15.75" customHeight="1" x14ac:dyDescent="0.2">
      <c r="A18" s="27" t="s">
        <v>48</v>
      </c>
      <c r="B18" s="140"/>
      <c r="C18" s="121">
        <v>440</v>
      </c>
      <c r="D18" s="21"/>
      <c r="E18" s="1"/>
      <c r="F18" s="1"/>
      <c r="G18" s="1">
        <v>52</v>
      </c>
      <c r="H18" s="1"/>
      <c r="I18" s="1"/>
      <c r="J18" s="1">
        <v>389</v>
      </c>
      <c r="K18" s="1"/>
      <c r="L18" s="26"/>
      <c r="M18" s="5"/>
      <c r="N18" s="121"/>
      <c r="O18" s="26"/>
      <c r="P18" s="5"/>
      <c r="Q18" s="110"/>
      <c r="R18" s="5"/>
      <c r="S18" s="26"/>
      <c r="T18" s="263">
        <v>188</v>
      </c>
      <c r="U18" s="263">
        <v>79</v>
      </c>
      <c r="V18" s="263">
        <v>157</v>
      </c>
      <c r="W18" s="263">
        <v>73</v>
      </c>
      <c r="X18" s="263">
        <v>234</v>
      </c>
      <c r="Y18" s="26"/>
      <c r="Z18" s="263">
        <v>280</v>
      </c>
      <c r="AA18" s="263">
        <v>266</v>
      </c>
      <c r="AB18" s="160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</row>
    <row r="19" spans="1:60" ht="15.75" customHeight="1" x14ac:dyDescent="0.2">
      <c r="A19" s="27" t="s">
        <v>49</v>
      </c>
      <c r="B19" s="140"/>
      <c r="C19" s="121">
        <v>708</v>
      </c>
      <c r="D19" s="21"/>
      <c r="E19" s="1"/>
      <c r="F19" s="1"/>
      <c r="G19" s="1"/>
      <c r="H19" s="1"/>
      <c r="I19" s="1">
        <v>708</v>
      </c>
      <c r="J19" s="1"/>
      <c r="K19" s="1"/>
      <c r="L19" s="26"/>
      <c r="M19" s="5"/>
      <c r="N19" s="121"/>
      <c r="O19" s="26"/>
      <c r="P19" s="5"/>
      <c r="Q19" s="110"/>
      <c r="R19" s="5"/>
      <c r="S19" s="26"/>
      <c r="T19" s="263">
        <v>286</v>
      </c>
      <c r="U19" s="263">
        <v>107</v>
      </c>
      <c r="V19" s="263">
        <v>236</v>
      </c>
      <c r="W19" s="263">
        <v>53</v>
      </c>
      <c r="X19" s="263">
        <v>393</v>
      </c>
      <c r="Y19" s="26"/>
      <c r="Z19" s="263">
        <v>434</v>
      </c>
      <c r="AA19" s="263">
        <v>427</v>
      </c>
      <c r="AB19" s="160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</row>
    <row r="20" spans="1:60" ht="15.75" customHeight="1" x14ac:dyDescent="0.2">
      <c r="A20" s="27" t="s">
        <v>43</v>
      </c>
      <c r="B20" s="140"/>
      <c r="C20" s="121">
        <v>482</v>
      </c>
      <c r="D20" s="21"/>
      <c r="E20" s="1"/>
      <c r="F20" s="1"/>
      <c r="G20" s="1"/>
      <c r="H20" s="1"/>
      <c r="I20" s="1"/>
      <c r="J20" s="1">
        <v>483</v>
      </c>
      <c r="K20" s="1"/>
      <c r="L20" s="26"/>
      <c r="M20" s="5"/>
      <c r="N20" s="121"/>
      <c r="O20" s="26"/>
      <c r="P20" s="5"/>
      <c r="Q20" s="110"/>
      <c r="R20" s="5"/>
      <c r="S20" s="26"/>
      <c r="T20" s="4">
        <v>180</v>
      </c>
      <c r="U20" s="4">
        <v>74</v>
      </c>
      <c r="V20" s="4">
        <v>201</v>
      </c>
      <c r="W20" s="263">
        <v>45</v>
      </c>
      <c r="X20" s="263">
        <v>245</v>
      </c>
      <c r="Y20" s="26"/>
      <c r="Z20" s="263">
        <v>308</v>
      </c>
      <c r="AA20" s="263">
        <v>297</v>
      </c>
      <c r="AB20" s="160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</row>
    <row r="21" spans="1:60" ht="15.75" customHeight="1" x14ac:dyDescent="0.2">
      <c r="A21" s="27" t="s">
        <v>44</v>
      </c>
      <c r="B21" s="140"/>
      <c r="C21" s="121">
        <v>197</v>
      </c>
      <c r="D21" s="21"/>
      <c r="E21" s="1"/>
      <c r="F21" s="1">
        <v>201</v>
      </c>
      <c r="G21" s="1"/>
      <c r="H21" s="1"/>
      <c r="I21" s="1"/>
      <c r="J21" s="1"/>
      <c r="K21" s="1"/>
      <c r="L21" s="26"/>
      <c r="M21" s="5"/>
      <c r="N21" s="121"/>
      <c r="O21" s="26"/>
      <c r="P21" s="5"/>
      <c r="Q21" s="110"/>
      <c r="R21" s="5"/>
      <c r="S21" s="26"/>
      <c r="T21" s="1">
        <v>70</v>
      </c>
      <c r="U21" s="1">
        <v>33</v>
      </c>
      <c r="V21" s="1">
        <v>66</v>
      </c>
      <c r="W21" s="263">
        <v>25</v>
      </c>
      <c r="X21" s="263">
        <v>79</v>
      </c>
      <c r="Y21" s="26"/>
      <c r="Z21" s="263">
        <v>105</v>
      </c>
      <c r="AA21" s="263">
        <v>101</v>
      </c>
      <c r="AB21" s="160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</row>
    <row r="22" spans="1:60" ht="15.75" customHeight="1" x14ac:dyDescent="0.2">
      <c r="A22" s="27"/>
      <c r="B22" s="140"/>
      <c r="C22" s="121"/>
      <c r="D22" s="21"/>
      <c r="E22" s="1"/>
      <c r="F22" s="1"/>
      <c r="G22" s="1"/>
      <c r="H22" s="1"/>
      <c r="I22" s="1"/>
      <c r="J22" s="1"/>
      <c r="K22" s="1"/>
      <c r="L22" s="26"/>
      <c r="M22" s="5"/>
      <c r="N22" s="121"/>
      <c r="O22" s="26"/>
      <c r="P22" s="5"/>
      <c r="Q22" s="110"/>
      <c r="R22" s="5"/>
      <c r="S22" s="26"/>
      <c r="T22" s="1"/>
      <c r="U22" s="1"/>
      <c r="V22" s="1"/>
      <c r="W22" s="1"/>
      <c r="X22" s="1"/>
      <c r="Y22" s="26"/>
      <c r="Z22" s="1"/>
      <c r="AA22" s="1"/>
      <c r="AB22" s="160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</row>
    <row r="23" spans="1:60" ht="15.75" customHeight="1" x14ac:dyDescent="0.2">
      <c r="A23" s="27" t="s">
        <v>45</v>
      </c>
      <c r="B23" s="140"/>
      <c r="C23" s="121">
        <v>326</v>
      </c>
      <c r="D23" s="21"/>
      <c r="E23" s="1"/>
      <c r="F23" s="1"/>
      <c r="G23" s="1">
        <v>288</v>
      </c>
      <c r="H23" s="1"/>
      <c r="I23" s="1"/>
      <c r="J23" s="1"/>
      <c r="K23" s="1"/>
      <c r="L23" s="26"/>
      <c r="M23" s="5"/>
      <c r="N23" s="121"/>
      <c r="O23" s="26"/>
      <c r="P23" s="5"/>
      <c r="Q23" s="110"/>
      <c r="R23" s="5"/>
      <c r="S23" s="26"/>
      <c r="T23" s="4">
        <v>209</v>
      </c>
      <c r="U23" s="4">
        <v>98</v>
      </c>
      <c r="V23" s="4">
        <v>90</v>
      </c>
      <c r="W23" s="263">
        <v>49</v>
      </c>
      <c r="X23" s="263">
        <v>140</v>
      </c>
      <c r="Y23" s="26"/>
      <c r="Z23" s="263">
        <v>218</v>
      </c>
      <c r="AA23" s="263">
        <v>210</v>
      </c>
      <c r="AB23" s="160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</row>
    <row r="24" spans="1:60" ht="15.75" customHeight="1" x14ac:dyDescent="0.2">
      <c r="A24" s="27" t="s">
        <v>6</v>
      </c>
      <c r="B24" s="140"/>
      <c r="C24" s="121">
        <v>234</v>
      </c>
      <c r="D24" s="21"/>
      <c r="E24" s="1"/>
      <c r="F24" s="1"/>
      <c r="G24" s="1"/>
      <c r="H24" s="1"/>
      <c r="I24" s="1">
        <v>239</v>
      </c>
      <c r="J24" s="1"/>
      <c r="K24" s="1"/>
      <c r="L24" s="26"/>
      <c r="M24" s="7" t="s">
        <v>57</v>
      </c>
      <c r="N24" s="121"/>
      <c r="O24" s="26"/>
      <c r="P24" s="5"/>
      <c r="Q24" s="110"/>
      <c r="R24" s="5"/>
      <c r="S24" s="26"/>
      <c r="T24" s="263">
        <v>91</v>
      </c>
      <c r="U24" s="263">
        <v>52</v>
      </c>
      <c r="V24" s="263">
        <v>104</v>
      </c>
      <c r="W24" s="263">
        <v>18</v>
      </c>
      <c r="X24" s="263">
        <v>139</v>
      </c>
      <c r="Y24" s="26"/>
      <c r="Z24" s="263">
        <v>159</v>
      </c>
      <c r="AA24" s="263">
        <v>149</v>
      </c>
      <c r="AB24" s="160"/>
      <c r="AC24" s="11"/>
      <c r="AD24" s="11" t="s">
        <v>57</v>
      </c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</row>
    <row r="25" spans="1:60" ht="15.75" customHeight="1" x14ac:dyDescent="0.2">
      <c r="A25" s="27"/>
      <c r="B25" s="140"/>
      <c r="C25" s="121"/>
      <c r="D25" s="21"/>
      <c r="E25" s="5"/>
      <c r="F25" s="5"/>
      <c r="G25" s="5"/>
      <c r="H25" s="5"/>
      <c r="I25" s="5"/>
      <c r="J25" s="3"/>
      <c r="K25" s="3"/>
      <c r="L25" s="23"/>
      <c r="M25" s="5"/>
      <c r="N25" s="121"/>
      <c r="O25" s="23"/>
      <c r="P25" s="5"/>
      <c r="Q25" s="111"/>
      <c r="R25" s="5"/>
      <c r="S25" s="23"/>
      <c r="T25" s="3"/>
      <c r="U25" s="3"/>
      <c r="V25" s="3"/>
      <c r="W25" s="3"/>
      <c r="X25" s="3"/>
      <c r="Y25" s="23"/>
      <c r="Z25" s="3"/>
      <c r="AA25" s="3"/>
      <c r="AB25" s="16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</row>
    <row r="26" spans="1:60" ht="15.75" customHeight="1" x14ac:dyDescent="0.2">
      <c r="A26" s="162" t="s">
        <v>10</v>
      </c>
      <c r="B26" s="114"/>
      <c r="C26" s="121">
        <f>SUM(C7:C24)</f>
        <v>6286</v>
      </c>
      <c r="D26" s="21"/>
      <c r="E26" s="5">
        <f>SUM(E10:E16)</f>
        <v>819</v>
      </c>
      <c r="F26" s="5">
        <f t="shared" ref="F26:K26" si="0">SUM(F7:F24)</f>
        <v>928</v>
      </c>
      <c r="G26" s="5">
        <f t="shared" si="0"/>
        <v>681</v>
      </c>
      <c r="H26" s="5">
        <f t="shared" si="0"/>
        <v>972</v>
      </c>
      <c r="I26" s="5">
        <f t="shared" si="0"/>
        <v>947</v>
      </c>
      <c r="J26" s="5">
        <f t="shared" si="0"/>
        <v>872</v>
      </c>
      <c r="K26" s="5">
        <f t="shared" si="0"/>
        <v>986</v>
      </c>
      <c r="L26" s="23"/>
      <c r="M26" s="5">
        <f>SUM(M16)</f>
        <v>303</v>
      </c>
      <c r="N26" s="121">
        <f>SUM(N16)</f>
        <v>236</v>
      </c>
      <c r="O26" s="23"/>
      <c r="P26" s="5">
        <f>SUM(P10)</f>
        <v>589</v>
      </c>
      <c r="Q26" s="141"/>
      <c r="R26" s="5">
        <f>SUM(R14)</f>
        <v>426</v>
      </c>
      <c r="S26" s="23"/>
      <c r="T26" s="5">
        <f>SUM(T7:T24)</f>
        <v>2971</v>
      </c>
      <c r="U26" s="5">
        <f>SUM(U7:U24)</f>
        <v>1324</v>
      </c>
      <c r="V26" s="5">
        <f>SUM(V7:V24)</f>
        <v>2175</v>
      </c>
      <c r="W26" s="5">
        <f>SUM(W7:W24)</f>
        <v>770</v>
      </c>
      <c r="X26" s="5">
        <f>SUM(X7:X24)</f>
        <v>3082</v>
      </c>
      <c r="Y26" s="23"/>
      <c r="Z26" s="5">
        <f>SUM(Z7:Z24)</f>
        <v>4076</v>
      </c>
      <c r="AA26" s="5">
        <f>SUM(AA7:AA24)</f>
        <v>3858</v>
      </c>
      <c r="AB26" s="16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</row>
    <row r="27" spans="1:60" ht="15.75" customHeight="1" x14ac:dyDescent="0.2">
      <c r="A27" s="163"/>
      <c r="B27" s="164"/>
      <c r="C27" s="146"/>
      <c r="D27" s="125"/>
      <c r="E27" s="136"/>
      <c r="F27" s="136"/>
      <c r="G27" s="136"/>
      <c r="H27" s="136"/>
      <c r="I27" s="136"/>
      <c r="J27" s="165"/>
      <c r="K27" s="165"/>
      <c r="L27" s="144"/>
      <c r="M27" s="165"/>
      <c r="N27" s="261"/>
      <c r="O27" s="144"/>
      <c r="P27" s="165"/>
      <c r="Q27" s="144"/>
      <c r="R27" s="165"/>
      <c r="S27" s="144"/>
      <c r="T27" s="165"/>
      <c r="U27" s="165"/>
      <c r="V27" s="165"/>
      <c r="W27" s="165"/>
      <c r="X27" s="165"/>
      <c r="Y27" s="144"/>
      <c r="Z27" s="165"/>
      <c r="AA27" s="165"/>
      <c r="AB27" s="166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</row>
    <row r="28" spans="1:60" ht="15.75" customHeight="1" x14ac:dyDescent="0.2">
      <c r="A28" s="13"/>
      <c r="B28" s="13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</row>
    <row r="29" spans="1:60" ht="15.75" customHeight="1" x14ac:dyDescent="0.2">
      <c r="A29" s="13"/>
      <c r="B29" s="13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</row>
    <row r="30" spans="1:60" ht="15.75" customHeight="1" x14ac:dyDescent="0.2">
      <c r="A30" s="13"/>
      <c r="B30" s="13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</row>
    <row r="31" spans="1:60" ht="15.75" customHeight="1" x14ac:dyDescent="0.2">
      <c r="A31" s="13"/>
      <c r="B31" s="13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</row>
    <row r="32" spans="1:60" ht="15.75" customHeight="1" x14ac:dyDescent="0.2">
      <c r="A32" s="17"/>
      <c r="B32" s="1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11"/>
      <c r="BH32" s="11"/>
    </row>
    <row r="33" spans="1:60" ht="15.75" customHeight="1" x14ac:dyDescent="0.2">
      <c r="A33" s="17"/>
      <c r="B33" s="1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</row>
    <row r="34" spans="1:60" x14ac:dyDescent="0.2">
      <c r="A34" s="3"/>
      <c r="B34" s="3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</row>
    <row r="35" spans="1:60" x14ac:dyDescent="0.2"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</row>
  </sheetData>
  <mergeCells count="22">
    <mergeCell ref="AI4:AI5"/>
    <mergeCell ref="Z4:AA5"/>
    <mergeCell ref="BA4:BC5"/>
    <mergeCell ref="BE4:BF5"/>
    <mergeCell ref="AQ4:AQ5"/>
    <mergeCell ref="AS4:AT5"/>
    <mergeCell ref="AV4:AY5"/>
    <mergeCell ref="AC3:AG3"/>
    <mergeCell ref="M2:R2"/>
    <mergeCell ref="T3:AB3"/>
    <mergeCell ref="T4:X5"/>
    <mergeCell ref="M3:N3"/>
    <mergeCell ref="AC4:AD5"/>
    <mergeCell ref="AF4:AG5"/>
    <mergeCell ref="A1:A5"/>
    <mergeCell ref="C3:C4"/>
    <mergeCell ref="C2:K2"/>
    <mergeCell ref="E3:K3"/>
    <mergeCell ref="T1:AB2"/>
    <mergeCell ref="C1:R1"/>
    <mergeCell ref="E5:F5"/>
    <mergeCell ref="H5:K5"/>
  </mergeCells>
  <phoneticPr fontId="2" type="noConversion"/>
  <printOptions horizontalCentered="1" gridLines="1"/>
  <pageMargins left="0.25" right="0.25" top="1.32" bottom="0.12" header="0.4" footer="0.06"/>
  <pageSetup paperSize="5" orientation="landscape" r:id="rId1"/>
  <headerFooter alignWithMargins="0">
    <oddHeader xml:space="preserve">&amp;CGeneral Election
Tuesday, November 8, 2022
Missaukee County, Michigan
Final Official Results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148"/>
  <sheetViews>
    <sheetView tabSelected="1" showRuler="0" view="pageLayout" zoomScaleNormal="115" workbookViewId="0">
      <selection activeCell="N33" sqref="N33"/>
    </sheetView>
  </sheetViews>
  <sheetFormatPr defaultRowHeight="12" x14ac:dyDescent="0.2"/>
  <cols>
    <col min="1" max="1" width="14.5703125" style="58" customWidth="1"/>
    <col min="2" max="2" width="0.42578125" style="129" customWidth="1"/>
    <col min="3" max="4" width="6.42578125" style="58" customWidth="1"/>
    <col min="5" max="5" width="0.42578125" style="58" customWidth="1"/>
    <col min="6" max="7" width="4.7109375" style="58" customWidth="1"/>
    <col min="8" max="8" width="5.28515625" style="58" customWidth="1"/>
    <col min="9" max="10" width="4.7109375" style="58" customWidth="1"/>
    <col min="11" max="11" width="0.42578125" style="58" customWidth="1"/>
    <col min="12" max="14" width="4.7109375" style="129" customWidth="1"/>
    <col min="15" max="15" width="0.42578125" style="58" customWidth="1"/>
    <col min="16" max="18" width="4.7109375" style="58" customWidth="1"/>
    <col min="19" max="22" width="4.85546875" style="58" customWidth="1"/>
    <col min="23" max="23" width="0.42578125" style="58" customWidth="1"/>
    <col min="24" max="24" width="6.7109375" style="58" customWidth="1"/>
    <col min="25" max="25" width="0.42578125" style="58" customWidth="1"/>
    <col min="26" max="27" width="4.7109375" style="58" customWidth="1"/>
    <col min="28" max="28" width="11.140625" style="58" customWidth="1"/>
    <col min="29" max="29" width="0.42578125" style="58" customWidth="1"/>
    <col min="30" max="31" width="4.7109375" style="58" customWidth="1"/>
    <col min="32" max="32" width="0.42578125" style="58" customWidth="1"/>
    <col min="33" max="34" width="4.7109375" style="58" customWidth="1"/>
    <col min="35" max="35" width="0.42578125" style="58" customWidth="1"/>
    <col min="36" max="37" width="4.7109375" style="58" customWidth="1"/>
    <col min="38" max="38" width="0.42578125" style="58" customWidth="1"/>
    <col min="39" max="39" width="6.5703125" style="88" customWidth="1"/>
    <col min="40" max="40" width="6.7109375" style="88" customWidth="1"/>
    <col min="41" max="42" width="4.7109375" style="88" customWidth="1"/>
    <col min="43" max="43" width="0.5703125" style="88" customWidth="1"/>
    <col min="44" max="45" width="4.7109375" style="88" customWidth="1"/>
    <col min="46" max="46" width="0.5703125" style="88" customWidth="1"/>
    <col min="47" max="47" width="3.7109375" style="88" customWidth="1"/>
    <col min="48" max="48" width="2.85546875" style="88" customWidth="1"/>
    <col min="49" max="49" width="0.5703125" style="88" customWidth="1"/>
    <col min="50" max="50" width="3.85546875" style="88" customWidth="1"/>
    <col min="51" max="51" width="3" style="88" customWidth="1"/>
    <col min="52" max="52" width="0.5703125" style="88" customWidth="1"/>
    <col min="53" max="53" width="4.42578125" style="88" customWidth="1"/>
    <col min="54" max="54" width="3.5703125" style="88" customWidth="1"/>
    <col min="55" max="55" width="0.5703125" style="88" customWidth="1"/>
    <col min="56" max="56" width="7.85546875" style="88" customWidth="1"/>
    <col min="57" max="57" width="0.5703125" style="58" customWidth="1"/>
    <col min="58" max="59" width="4.85546875" style="58" customWidth="1"/>
    <col min="60" max="60" width="0.5703125" style="58" customWidth="1"/>
    <col min="61" max="64" width="4.85546875" style="58" customWidth="1"/>
    <col min="65" max="65" width="0.5703125" style="58" customWidth="1"/>
    <col min="66" max="68" width="4.85546875" style="58" customWidth="1"/>
    <col min="69" max="69" width="0.5703125" style="58" customWidth="1"/>
    <col min="70" max="70" width="4.85546875" style="58" customWidth="1"/>
    <col min="71" max="71" width="4.7109375" style="58" customWidth="1"/>
    <col min="72" max="72" width="0.5703125" style="58" customWidth="1"/>
    <col min="73" max="73" width="3.28515625" style="58" customWidth="1"/>
    <col min="74" max="74" width="3.140625" style="58" customWidth="1"/>
    <col min="75" max="75" width="3.28515625" style="58" customWidth="1"/>
    <col min="76" max="76" width="3" style="58" customWidth="1"/>
    <col min="77" max="77" width="3.85546875" style="58" customWidth="1"/>
    <col min="78" max="78" width="3.28515625" style="58" customWidth="1"/>
    <col min="79" max="79" width="3.42578125" style="58" customWidth="1"/>
    <col min="80" max="80" width="3" style="58" customWidth="1"/>
    <col min="81" max="81" width="3.42578125" style="58" customWidth="1"/>
    <col min="82" max="82" width="2.7109375" style="58" customWidth="1"/>
    <col min="83" max="83" width="3.85546875" style="58" customWidth="1"/>
    <col min="84" max="84" width="4.28515625" style="58" customWidth="1"/>
    <col min="85" max="85" width="4.7109375" style="58" customWidth="1"/>
    <col min="86" max="86" width="5.28515625" style="58" customWidth="1"/>
    <col min="87" max="87" width="6" style="58" customWidth="1"/>
    <col min="88" max="88" width="4.42578125" style="58" customWidth="1"/>
    <col min="89" max="89" width="5.28515625" style="58" customWidth="1"/>
    <col min="90" max="90" width="4.28515625" style="58" customWidth="1"/>
    <col min="91" max="91" width="5.140625" style="58" customWidth="1"/>
    <col min="92" max="92" width="4.28515625" style="58" customWidth="1"/>
    <col min="93" max="93" width="5" style="58" customWidth="1"/>
    <col min="94" max="94" width="4.7109375" style="58" customWidth="1"/>
    <col min="95" max="95" width="4.5703125" style="58" customWidth="1"/>
    <col min="96" max="96" width="5" style="58" customWidth="1"/>
    <col min="97" max="97" width="4.5703125" style="58" customWidth="1"/>
    <col min="98" max="98" width="5.28515625" style="58" customWidth="1"/>
    <col min="99" max="99" width="4" style="58" customWidth="1"/>
    <col min="100" max="101" width="3.85546875" style="58" customWidth="1"/>
    <col min="102" max="102" width="4.28515625" style="58" customWidth="1"/>
    <col min="103" max="104" width="4.7109375" style="58" customWidth="1"/>
    <col min="105" max="105" width="3.7109375" style="58" customWidth="1"/>
    <col min="106" max="106" width="4.5703125" style="58" customWidth="1"/>
    <col min="107" max="107" width="4.7109375" style="58" customWidth="1"/>
    <col min="108" max="108" width="3.85546875" style="58" customWidth="1"/>
    <col min="109" max="109" width="5.140625" style="58" customWidth="1"/>
    <col min="110" max="110" width="3.7109375" style="58" customWidth="1"/>
    <col min="111" max="112" width="4.28515625" style="58" customWidth="1"/>
    <col min="113" max="113" width="4.42578125" style="58" customWidth="1"/>
    <col min="114" max="16384" width="9.140625" style="58"/>
  </cols>
  <sheetData>
    <row r="1" spans="1:115" ht="16.5" customHeight="1" x14ac:dyDescent="0.2">
      <c r="A1" s="406"/>
      <c r="B1" s="171"/>
      <c r="C1" s="367" t="s">
        <v>87</v>
      </c>
      <c r="D1" s="368"/>
      <c r="E1" s="368"/>
      <c r="F1" s="368"/>
      <c r="G1" s="368"/>
      <c r="H1" s="368"/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  <c r="U1" s="368"/>
      <c r="V1" s="368"/>
      <c r="W1" s="368"/>
      <c r="X1" s="368"/>
      <c r="Y1" s="368"/>
      <c r="Z1" s="368"/>
      <c r="AA1" s="368"/>
      <c r="AB1" s="369"/>
      <c r="AC1" s="180"/>
      <c r="AD1" s="372" t="s">
        <v>171</v>
      </c>
      <c r="AE1" s="373"/>
      <c r="AF1" s="373"/>
      <c r="AG1" s="373"/>
      <c r="AH1" s="373"/>
      <c r="AI1" s="373"/>
      <c r="AJ1" s="373"/>
      <c r="AK1" s="373"/>
      <c r="AL1" s="373"/>
      <c r="AM1" s="373"/>
      <c r="AN1" s="374"/>
      <c r="AO1" s="60"/>
      <c r="AP1" s="60"/>
      <c r="AQ1" s="60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133"/>
      <c r="BD1" s="60"/>
      <c r="BE1" s="53"/>
      <c r="BF1" s="53"/>
      <c r="BG1" s="53"/>
      <c r="BH1" s="53"/>
      <c r="BI1" s="53"/>
      <c r="BJ1" s="53"/>
      <c r="BK1" s="53"/>
      <c r="BL1" s="53"/>
      <c r="BM1" s="53"/>
      <c r="BN1" s="53"/>
      <c r="BO1" s="53"/>
      <c r="BP1" s="53"/>
      <c r="BQ1" s="53"/>
      <c r="BR1" s="53"/>
      <c r="BS1" s="53"/>
      <c r="BT1" s="53"/>
      <c r="BU1" s="53"/>
      <c r="BV1" s="53"/>
      <c r="BW1" s="53"/>
      <c r="BX1" s="53"/>
      <c r="BY1" s="53"/>
      <c r="BZ1" s="53"/>
      <c r="CA1" s="53"/>
      <c r="CB1" s="53"/>
      <c r="CC1" s="53"/>
      <c r="CD1" s="53"/>
      <c r="CE1" s="53"/>
      <c r="CF1" s="54"/>
      <c r="CG1" s="55"/>
      <c r="CH1" s="56"/>
      <c r="CI1" s="55"/>
      <c r="CJ1" s="55"/>
      <c r="CK1" s="55"/>
      <c r="CL1" s="404"/>
      <c r="CM1" s="405"/>
      <c r="CN1" s="405"/>
      <c r="CO1" s="402"/>
      <c r="CP1" s="402"/>
      <c r="CQ1" s="402"/>
      <c r="CR1" s="402"/>
      <c r="CS1" s="402"/>
      <c r="CT1" s="402"/>
      <c r="CU1" s="402"/>
      <c r="CV1" s="402"/>
      <c r="CW1" s="402"/>
      <c r="CX1" s="402"/>
      <c r="CY1" s="402"/>
      <c r="CZ1" s="402"/>
      <c r="DA1" s="402"/>
      <c r="DB1" s="402"/>
      <c r="DC1" s="402"/>
      <c r="DD1" s="402"/>
      <c r="DE1" s="402"/>
      <c r="DF1" s="402"/>
      <c r="DG1" s="402"/>
      <c r="DH1" s="402"/>
      <c r="DI1" s="402"/>
      <c r="DJ1" s="57"/>
      <c r="DK1" s="57"/>
    </row>
    <row r="2" spans="1:115" ht="24" customHeight="1" x14ac:dyDescent="0.2">
      <c r="A2" s="387"/>
      <c r="B2" s="134"/>
      <c r="C2" s="378" t="s">
        <v>155</v>
      </c>
      <c r="D2" s="379"/>
      <c r="E2" s="126"/>
      <c r="F2" s="394" t="s">
        <v>154</v>
      </c>
      <c r="G2" s="395"/>
      <c r="H2" s="395"/>
      <c r="I2" s="395"/>
      <c r="J2" s="395"/>
      <c r="K2" s="134"/>
      <c r="L2" s="380" t="s">
        <v>153</v>
      </c>
      <c r="M2" s="381"/>
      <c r="N2" s="381"/>
      <c r="O2" s="381"/>
      <c r="P2" s="381"/>
      <c r="Q2" s="381"/>
      <c r="R2" s="381"/>
      <c r="S2" s="381"/>
      <c r="T2" s="381"/>
      <c r="U2" s="381"/>
      <c r="V2" s="381"/>
      <c r="W2" s="381"/>
      <c r="X2" s="381"/>
      <c r="Y2" s="381"/>
      <c r="Z2" s="381"/>
      <c r="AA2" s="381"/>
      <c r="AB2" s="382"/>
      <c r="AC2" s="59"/>
      <c r="AD2" s="375"/>
      <c r="AE2" s="376"/>
      <c r="AF2" s="376"/>
      <c r="AG2" s="376"/>
      <c r="AH2" s="376"/>
      <c r="AI2" s="376"/>
      <c r="AJ2" s="376"/>
      <c r="AK2" s="376"/>
      <c r="AL2" s="376"/>
      <c r="AM2" s="376"/>
      <c r="AN2" s="377"/>
      <c r="AO2" s="61"/>
      <c r="AP2" s="61"/>
      <c r="AQ2" s="61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53"/>
      <c r="BP2" s="53"/>
      <c r="BQ2" s="53"/>
      <c r="BR2" s="53"/>
      <c r="BS2" s="53"/>
      <c r="BT2" s="61"/>
      <c r="BU2" s="404"/>
      <c r="BV2" s="405"/>
      <c r="BW2" s="405"/>
      <c r="BX2" s="405"/>
      <c r="BY2" s="405"/>
      <c r="BZ2" s="405"/>
      <c r="CA2" s="405"/>
      <c r="CB2" s="405"/>
      <c r="CC2" s="405"/>
      <c r="CD2" s="405"/>
      <c r="CE2" s="405"/>
      <c r="CF2" s="405"/>
      <c r="CG2" s="55"/>
      <c r="CH2" s="55"/>
      <c r="CI2" s="55"/>
      <c r="CJ2" s="55"/>
      <c r="CK2" s="55"/>
      <c r="CL2" s="405"/>
      <c r="CM2" s="405"/>
      <c r="CN2" s="404"/>
      <c r="CO2" s="404"/>
      <c r="CP2" s="404"/>
      <c r="CQ2" s="404"/>
      <c r="CR2" s="404"/>
      <c r="CS2" s="404"/>
      <c r="CT2" s="404"/>
      <c r="CU2" s="404"/>
      <c r="CV2" s="404"/>
      <c r="CW2" s="404"/>
      <c r="CX2" s="404"/>
      <c r="CY2" s="404"/>
      <c r="CZ2" s="404"/>
      <c r="DA2" s="404"/>
      <c r="DB2" s="404"/>
      <c r="DC2" s="404"/>
      <c r="DD2" s="404"/>
      <c r="DE2" s="404"/>
      <c r="DF2" s="404"/>
      <c r="DG2" s="404"/>
      <c r="DH2" s="404"/>
      <c r="DI2" s="404"/>
      <c r="DJ2" s="57"/>
      <c r="DK2" s="57"/>
    </row>
    <row r="3" spans="1:115" ht="16.5" customHeight="1" x14ac:dyDescent="0.2">
      <c r="A3" s="387"/>
      <c r="B3" s="134"/>
      <c r="C3" s="383" t="s">
        <v>168</v>
      </c>
      <c r="D3" s="384"/>
      <c r="E3" s="62"/>
      <c r="F3" s="410" t="s">
        <v>158</v>
      </c>
      <c r="G3" s="411"/>
      <c r="H3" s="412"/>
      <c r="I3" s="363" t="s">
        <v>159</v>
      </c>
      <c r="J3" s="364"/>
      <c r="K3" s="59"/>
      <c r="L3" s="389" t="s">
        <v>88</v>
      </c>
      <c r="M3" s="390"/>
      <c r="N3" s="390"/>
      <c r="O3" s="59"/>
      <c r="P3" s="416" t="s">
        <v>45</v>
      </c>
      <c r="Q3" s="417"/>
      <c r="R3" s="417"/>
      <c r="S3" s="417"/>
      <c r="T3" s="417"/>
      <c r="U3" s="417"/>
      <c r="V3" s="418"/>
      <c r="W3" s="63"/>
      <c r="X3" s="387" t="s">
        <v>19</v>
      </c>
      <c r="Y3" s="63"/>
      <c r="Z3" s="367" t="s">
        <v>6</v>
      </c>
      <c r="AA3" s="368"/>
      <c r="AB3" s="369"/>
      <c r="AC3" s="59"/>
      <c r="AD3" s="367" t="s">
        <v>20</v>
      </c>
      <c r="AE3" s="368"/>
      <c r="AF3" s="368"/>
      <c r="AG3" s="368"/>
      <c r="AH3" s="368"/>
      <c r="AI3" s="368"/>
      <c r="AJ3" s="368"/>
      <c r="AK3" s="368"/>
      <c r="AL3" s="180"/>
      <c r="AM3" s="370" t="s">
        <v>3</v>
      </c>
      <c r="AN3" s="371"/>
      <c r="AO3" s="60"/>
      <c r="AP3" s="60"/>
      <c r="AQ3" s="65"/>
      <c r="AR3" s="60"/>
      <c r="AS3" s="60"/>
      <c r="AT3" s="64"/>
      <c r="AU3" s="64"/>
      <c r="AV3" s="64"/>
      <c r="AW3" s="64"/>
      <c r="AX3" s="64"/>
      <c r="AY3" s="64"/>
      <c r="AZ3" s="65"/>
      <c r="BA3" s="64"/>
      <c r="BB3" s="64"/>
      <c r="BC3" s="65"/>
      <c r="BD3" s="392"/>
      <c r="BE3" s="64"/>
      <c r="BF3" s="392"/>
      <c r="BG3" s="392"/>
      <c r="BH3" s="64"/>
      <c r="BI3" s="401"/>
      <c r="BJ3" s="401"/>
      <c r="BK3" s="401"/>
      <c r="BL3" s="401"/>
      <c r="BM3" s="65"/>
      <c r="BN3" s="401"/>
      <c r="BO3" s="401"/>
      <c r="BP3" s="401"/>
      <c r="BQ3" s="65"/>
      <c r="BR3" s="401"/>
      <c r="BS3" s="401"/>
      <c r="BT3" s="65"/>
      <c r="BU3" s="409"/>
      <c r="BV3" s="409"/>
      <c r="BW3" s="409"/>
      <c r="BX3" s="409"/>
      <c r="BY3" s="403"/>
      <c r="BZ3" s="403"/>
      <c r="CA3" s="403"/>
      <c r="CB3" s="403"/>
      <c r="CC3" s="403"/>
      <c r="CD3" s="403"/>
      <c r="CE3" s="66"/>
      <c r="CF3" s="66"/>
      <c r="CG3" s="67"/>
      <c r="CH3" s="397"/>
      <c r="CI3" s="397"/>
      <c r="CJ3" s="397"/>
      <c r="CK3" s="397"/>
      <c r="CL3" s="397"/>
      <c r="CM3" s="397"/>
      <c r="CN3" s="397"/>
      <c r="CO3" s="397"/>
      <c r="CP3" s="397"/>
      <c r="CQ3" s="397"/>
      <c r="CR3" s="397"/>
      <c r="CS3" s="397"/>
      <c r="CT3" s="397"/>
      <c r="CU3" s="397"/>
      <c r="CV3" s="402"/>
      <c r="CW3" s="402"/>
      <c r="CX3" s="402"/>
      <c r="CY3" s="402"/>
      <c r="CZ3" s="402"/>
      <c r="DA3" s="402"/>
      <c r="DB3" s="402"/>
      <c r="DC3" s="402"/>
      <c r="DD3" s="402"/>
      <c r="DE3" s="402"/>
      <c r="DF3" s="402"/>
      <c r="DG3" s="402"/>
      <c r="DH3" s="402"/>
      <c r="DI3" s="402"/>
      <c r="DJ3" s="57"/>
      <c r="DK3" s="57"/>
    </row>
    <row r="4" spans="1:115" ht="12" customHeight="1" x14ac:dyDescent="0.2">
      <c r="A4" s="388"/>
      <c r="B4" s="135"/>
      <c r="C4" s="385"/>
      <c r="D4" s="386"/>
      <c r="E4" s="68"/>
      <c r="F4" s="413"/>
      <c r="G4" s="414"/>
      <c r="H4" s="415"/>
      <c r="I4" s="365"/>
      <c r="J4" s="366"/>
      <c r="K4" s="59"/>
      <c r="L4" s="391"/>
      <c r="M4" s="392"/>
      <c r="N4" s="392"/>
      <c r="O4" s="59"/>
      <c r="P4" s="416" t="s">
        <v>172</v>
      </c>
      <c r="Q4" s="417"/>
      <c r="R4" s="418"/>
      <c r="S4" s="359">
        <v>46387</v>
      </c>
      <c r="T4" s="360"/>
      <c r="U4" s="361">
        <v>45657</v>
      </c>
      <c r="V4" s="362"/>
      <c r="W4" s="69"/>
      <c r="X4" s="388"/>
      <c r="Y4" s="69"/>
      <c r="Z4" s="365" t="s">
        <v>173</v>
      </c>
      <c r="AA4" s="393"/>
      <c r="AB4" s="150" t="s">
        <v>174</v>
      </c>
      <c r="AC4" s="131"/>
      <c r="AD4" s="407" t="s">
        <v>89</v>
      </c>
      <c r="AE4" s="408"/>
      <c r="AF4" s="70"/>
      <c r="AG4" s="398" t="s">
        <v>90</v>
      </c>
      <c r="AH4" s="399"/>
      <c r="AI4" s="107"/>
      <c r="AJ4" s="398" t="s">
        <v>91</v>
      </c>
      <c r="AK4" s="399"/>
      <c r="AL4" s="172"/>
      <c r="AM4" s="370" t="s">
        <v>177</v>
      </c>
      <c r="AN4" s="371"/>
      <c r="AO4" s="400"/>
      <c r="AP4" s="400"/>
      <c r="AQ4" s="65"/>
      <c r="AR4" s="401"/>
      <c r="AS4" s="401"/>
      <c r="AT4" s="64"/>
      <c r="AU4" s="400"/>
      <c r="AV4" s="400"/>
      <c r="AW4" s="64"/>
      <c r="AX4" s="400"/>
      <c r="AY4" s="400"/>
      <c r="AZ4" s="65"/>
      <c r="BA4" s="401"/>
      <c r="BB4" s="401"/>
      <c r="BC4" s="65"/>
      <c r="BD4" s="392"/>
      <c r="BE4" s="64"/>
      <c r="BF4" s="392"/>
      <c r="BG4" s="392"/>
      <c r="BH4" s="64"/>
      <c r="BI4" s="401"/>
      <c r="BJ4" s="401"/>
      <c r="BK4" s="401"/>
      <c r="BL4" s="401"/>
      <c r="BM4" s="65"/>
      <c r="BN4" s="401"/>
      <c r="BO4" s="401"/>
      <c r="BP4" s="401"/>
      <c r="BQ4" s="65"/>
      <c r="BR4" s="401"/>
      <c r="BS4" s="401"/>
      <c r="BT4" s="65"/>
      <c r="BU4" s="401"/>
      <c r="BV4" s="401"/>
      <c r="BW4" s="401"/>
      <c r="BX4" s="401"/>
      <c r="BY4" s="402"/>
      <c r="BZ4" s="402"/>
      <c r="CA4" s="402"/>
      <c r="CB4" s="402"/>
      <c r="CC4" s="402"/>
      <c r="CD4" s="402"/>
      <c r="CE4" s="396"/>
      <c r="CF4" s="396"/>
      <c r="CG4" s="71"/>
      <c r="CH4" s="396"/>
      <c r="CI4" s="396"/>
      <c r="CJ4" s="396"/>
      <c r="CK4" s="396"/>
      <c r="CL4" s="72"/>
      <c r="CM4" s="72"/>
      <c r="CN4" s="72"/>
      <c r="CO4" s="72"/>
      <c r="CP4" s="73"/>
      <c r="CQ4" s="73"/>
      <c r="CR4" s="73"/>
      <c r="CS4" s="73"/>
      <c r="CT4" s="73"/>
      <c r="CU4" s="72"/>
      <c r="CV4" s="55"/>
      <c r="CW4" s="57"/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</row>
    <row r="5" spans="1:115" ht="57.75" customHeight="1" x14ac:dyDescent="0.2">
      <c r="A5" s="173" t="s">
        <v>71</v>
      </c>
      <c r="B5" s="137"/>
      <c r="C5" s="74" t="s">
        <v>156</v>
      </c>
      <c r="D5" s="75" t="s">
        <v>157</v>
      </c>
      <c r="E5" s="76"/>
      <c r="F5" s="74" t="s">
        <v>150</v>
      </c>
      <c r="G5" s="74" t="s">
        <v>151</v>
      </c>
      <c r="H5" s="210" t="s">
        <v>152</v>
      </c>
      <c r="I5" s="260" t="s">
        <v>160</v>
      </c>
      <c r="J5" s="210" t="s">
        <v>152</v>
      </c>
      <c r="K5" s="78"/>
      <c r="L5" s="77" t="s">
        <v>161</v>
      </c>
      <c r="M5" s="77" t="s">
        <v>162</v>
      </c>
      <c r="N5" s="77" t="s">
        <v>189</v>
      </c>
      <c r="O5" s="78"/>
      <c r="P5" s="75" t="s">
        <v>163</v>
      </c>
      <c r="Q5" s="79" t="s">
        <v>164</v>
      </c>
      <c r="R5" s="79" t="s">
        <v>165</v>
      </c>
      <c r="S5" s="79" t="s">
        <v>166</v>
      </c>
      <c r="T5" s="75" t="s">
        <v>167</v>
      </c>
      <c r="U5" s="75" t="s">
        <v>169</v>
      </c>
      <c r="V5" s="75" t="s">
        <v>170</v>
      </c>
      <c r="W5" s="76"/>
      <c r="X5" s="79" t="s">
        <v>176</v>
      </c>
      <c r="Y5" s="76"/>
      <c r="Z5" s="130" t="s">
        <v>175</v>
      </c>
      <c r="AA5" s="79" t="s">
        <v>74</v>
      </c>
      <c r="AB5" s="74" t="s">
        <v>73</v>
      </c>
      <c r="AC5" s="80"/>
      <c r="AD5" s="82" t="s">
        <v>55</v>
      </c>
      <c r="AE5" s="81" t="s">
        <v>56</v>
      </c>
      <c r="AF5" s="78"/>
      <c r="AG5" s="82" t="s">
        <v>55</v>
      </c>
      <c r="AH5" s="81" t="s">
        <v>56</v>
      </c>
      <c r="AI5" s="107"/>
      <c r="AJ5" s="82" t="s">
        <v>55</v>
      </c>
      <c r="AK5" s="81" t="s">
        <v>56</v>
      </c>
      <c r="AL5" s="172"/>
      <c r="AM5" s="81" t="s">
        <v>55</v>
      </c>
      <c r="AN5" s="81" t="s">
        <v>178</v>
      </c>
      <c r="AO5" s="60"/>
      <c r="AP5" s="60"/>
      <c r="AQ5" s="61"/>
      <c r="AR5" s="60"/>
      <c r="AS5" s="60"/>
      <c r="AT5" s="83"/>
      <c r="AU5" s="60"/>
      <c r="AV5" s="60"/>
      <c r="AW5" s="83"/>
      <c r="AX5" s="60"/>
      <c r="AY5" s="60"/>
      <c r="AZ5" s="83"/>
      <c r="BA5" s="60"/>
      <c r="BB5" s="60"/>
      <c r="BC5" s="83"/>
      <c r="BD5" s="83"/>
      <c r="BE5" s="83"/>
      <c r="BF5" s="83"/>
      <c r="BG5" s="83"/>
      <c r="BH5" s="83"/>
      <c r="BI5" s="83"/>
      <c r="BJ5" s="83"/>
      <c r="BK5" s="83"/>
      <c r="BL5" s="83"/>
      <c r="BM5" s="83"/>
      <c r="BN5" s="83"/>
      <c r="BO5" s="83"/>
      <c r="BP5" s="83"/>
      <c r="BQ5" s="83"/>
      <c r="BR5" s="83"/>
      <c r="BS5" s="83"/>
      <c r="BT5" s="84"/>
      <c r="BU5" s="84"/>
      <c r="BV5" s="84"/>
      <c r="BW5" s="84"/>
      <c r="BX5" s="84"/>
      <c r="BY5" s="85"/>
      <c r="BZ5" s="85"/>
      <c r="CA5" s="85"/>
      <c r="CB5" s="85"/>
      <c r="CC5" s="85"/>
      <c r="CD5" s="85"/>
      <c r="CE5" s="85"/>
      <c r="CF5" s="85"/>
      <c r="CG5" s="53"/>
      <c r="CH5" s="53"/>
      <c r="CI5" s="53"/>
      <c r="CJ5" s="53"/>
      <c r="CK5" s="53"/>
      <c r="CL5" s="53"/>
      <c r="CM5" s="53"/>
      <c r="CN5" s="53"/>
      <c r="CO5" s="86"/>
      <c r="CP5" s="86"/>
      <c r="CQ5" s="86"/>
      <c r="CR5" s="86"/>
      <c r="CS5" s="86"/>
      <c r="CT5" s="86"/>
      <c r="CU5" s="85"/>
      <c r="CV5" s="85"/>
      <c r="CW5" s="84"/>
      <c r="CX5" s="84"/>
      <c r="CY5" s="84"/>
      <c r="CZ5" s="84"/>
      <c r="DA5" s="84"/>
      <c r="DB5" s="84"/>
      <c r="DC5" s="84"/>
      <c r="DD5" s="84"/>
      <c r="DE5" s="83"/>
      <c r="DF5" s="83"/>
      <c r="DG5" s="83"/>
      <c r="DH5" s="83"/>
      <c r="DI5" s="83"/>
      <c r="DJ5" s="57"/>
      <c r="DK5" s="57"/>
    </row>
    <row r="6" spans="1:115" ht="15.75" customHeight="1" x14ac:dyDescent="0.2">
      <c r="A6" s="89" t="s">
        <v>0</v>
      </c>
      <c r="B6" s="108"/>
      <c r="C6" s="118">
        <v>51</v>
      </c>
      <c r="D6" s="119">
        <v>43</v>
      </c>
      <c r="E6" s="90"/>
      <c r="F6" s="53">
        <v>12</v>
      </c>
      <c r="G6" s="53">
        <v>9</v>
      </c>
      <c r="H6" s="53">
        <v>9</v>
      </c>
      <c r="I6" s="118">
        <v>19</v>
      </c>
      <c r="J6" s="258"/>
      <c r="K6" s="90"/>
      <c r="L6" s="60">
        <v>17</v>
      </c>
      <c r="M6" s="60">
        <v>16</v>
      </c>
      <c r="N6" s="244"/>
      <c r="O6" s="90"/>
      <c r="P6" s="120">
        <v>28</v>
      </c>
      <c r="Q6" s="53">
        <v>38</v>
      </c>
      <c r="R6" s="167">
        <v>42</v>
      </c>
      <c r="S6" s="118">
        <v>26</v>
      </c>
      <c r="T6" s="170">
        <v>35</v>
      </c>
      <c r="U6" s="53">
        <v>44</v>
      </c>
      <c r="V6" s="53">
        <v>13</v>
      </c>
      <c r="W6" s="90"/>
      <c r="X6" s="53"/>
      <c r="Y6" s="90"/>
      <c r="Z6" s="60">
        <v>106</v>
      </c>
      <c r="AA6" s="53">
        <v>64</v>
      </c>
      <c r="AB6" s="118">
        <v>102</v>
      </c>
      <c r="AC6" s="90"/>
      <c r="AD6" s="53">
        <v>97</v>
      </c>
      <c r="AE6" s="53">
        <v>128</v>
      </c>
      <c r="AF6" s="90"/>
      <c r="AG6" s="53">
        <v>58</v>
      </c>
      <c r="AH6" s="53">
        <v>170</v>
      </c>
      <c r="AI6" s="107"/>
      <c r="AJ6" s="53">
        <v>39</v>
      </c>
      <c r="AK6" s="53">
        <v>190</v>
      </c>
      <c r="AL6" s="172"/>
      <c r="AM6" s="60"/>
      <c r="AN6" s="181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57"/>
      <c r="BZ6" s="57"/>
      <c r="CA6" s="57"/>
      <c r="CB6" s="57"/>
      <c r="CC6" s="57"/>
      <c r="CD6" s="57"/>
      <c r="CE6" s="57"/>
      <c r="CF6" s="57"/>
      <c r="CG6" s="57"/>
      <c r="CH6" s="57"/>
      <c r="CI6" s="57"/>
      <c r="CJ6" s="57"/>
      <c r="CK6" s="57"/>
      <c r="CL6" s="57"/>
      <c r="CM6" s="57"/>
      <c r="CN6" s="57"/>
      <c r="CO6" s="57"/>
      <c r="CP6" s="57"/>
      <c r="CQ6" s="57"/>
      <c r="CR6" s="57"/>
      <c r="CS6" s="57"/>
      <c r="CT6" s="57"/>
      <c r="CU6" s="57"/>
      <c r="CV6" s="57"/>
      <c r="CW6" s="57"/>
      <c r="CX6" s="57"/>
      <c r="CY6" s="57"/>
      <c r="CZ6" s="57"/>
      <c r="DA6" s="57"/>
      <c r="DB6" s="57"/>
      <c r="DC6" s="57"/>
      <c r="DD6" s="57"/>
      <c r="DE6" s="57"/>
      <c r="DF6" s="57"/>
      <c r="DG6" s="57"/>
      <c r="DH6" s="57"/>
      <c r="DI6" s="57"/>
      <c r="DJ6" s="57"/>
      <c r="DK6" s="57"/>
    </row>
    <row r="7" spans="1:115" ht="15.75" customHeight="1" x14ac:dyDescent="0.2">
      <c r="A7" s="89" t="s">
        <v>33</v>
      </c>
      <c r="B7" s="108"/>
      <c r="C7" s="120"/>
      <c r="D7" s="53"/>
      <c r="E7" s="90"/>
      <c r="F7" s="53"/>
      <c r="G7" s="53"/>
      <c r="H7" s="53"/>
      <c r="I7" s="120"/>
      <c r="J7" s="258"/>
      <c r="K7" s="90"/>
      <c r="L7" s="60"/>
      <c r="M7" s="60"/>
      <c r="N7" s="244"/>
      <c r="O7" s="90"/>
      <c r="P7" s="120">
        <v>50</v>
      </c>
      <c r="Q7" s="53">
        <v>34</v>
      </c>
      <c r="R7" s="167">
        <v>53</v>
      </c>
      <c r="S7" s="120">
        <v>32</v>
      </c>
      <c r="T7" s="167">
        <v>50</v>
      </c>
      <c r="U7" s="53">
        <v>45</v>
      </c>
      <c r="V7" s="53">
        <v>32</v>
      </c>
      <c r="W7" s="90"/>
      <c r="X7" s="53">
        <v>151</v>
      </c>
      <c r="Y7" s="90"/>
      <c r="Z7" s="60"/>
      <c r="AA7" s="53"/>
      <c r="AB7" s="120"/>
      <c r="AC7" s="90"/>
      <c r="AD7" s="53">
        <v>175</v>
      </c>
      <c r="AE7" s="53">
        <v>131</v>
      </c>
      <c r="AF7" s="90"/>
      <c r="AG7" s="53">
        <v>133</v>
      </c>
      <c r="AH7" s="53">
        <v>174</v>
      </c>
      <c r="AI7" s="107"/>
      <c r="AJ7" s="53">
        <v>109</v>
      </c>
      <c r="AK7" s="53">
        <v>199</v>
      </c>
      <c r="AL7" s="172"/>
      <c r="AM7" s="60"/>
      <c r="AN7" s="181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  <c r="DF7" s="57"/>
      <c r="DG7" s="57"/>
      <c r="DH7" s="57"/>
      <c r="DI7" s="57"/>
      <c r="DJ7" s="57"/>
      <c r="DK7" s="57"/>
    </row>
    <row r="8" spans="1:115" ht="15.75" customHeight="1" x14ac:dyDescent="0.2">
      <c r="A8" s="89" t="s">
        <v>34</v>
      </c>
      <c r="B8" s="108"/>
      <c r="C8" s="120">
        <v>135</v>
      </c>
      <c r="D8" s="53">
        <v>118</v>
      </c>
      <c r="E8" s="90"/>
      <c r="F8" s="53">
        <v>78</v>
      </c>
      <c r="G8" s="53">
        <v>95</v>
      </c>
      <c r="H8" s="53">
        <v>49</v>
      </c>
      <c r="I8" s="120">
        <v>127</v>
      </c>
      <c r="J8" s="258"/>
      <c r="K8" s="90"/>
      <c r="L8" s="60">
        <v>123</v>
      </c>
      <c r="M8" s="60">
        <v>106</v>
      </c>
      <c r="N8" s="244"/>
      <c r="O8" s="90"/>
      <c r="P8" s="120">
        <v>11</v>
      </c>
      <c r="Q8" s="53">
        <v>10</v>
      </c>
      <c r="R8" s="167">
        <v>9</v>
      </c>
      <c r="S8" s="120">
        <v>5</v>
      </c>
      <c r="T8" s="167">
        <v>9</v>
      </c>
      <c r="U8" s="53">
        <v>10</v>
      </c>
      <c r="V8" s="53">
        <v>2</v>
      </c>
      <c r="W8" s="90"/>
      <c r="X8" s="53"/>
      <c r="Y8" s="90"/>
      <c r="Z8" s="60"/>
      <c r="AA8" s="53"/>
      <c r="AB8" s="120"/>
      <c r="AC8" s="90"/>
      <c r="AD8" s="53">
        <v>129</v>
      </c>
      <c r="AE8" s="53">
        <v>112</v>
      </c>
      <c r="AF8" s="90"/>
      <c r="AG8" s="53">
        <v>104</v>
      </c>
      <c r="AH8" s="53">
        <v>144</v>
      </c>
      <c r="AI8" s="107"/>
      <c r="AJ8" s="53">
        <v>94</v>
      </c>
      <c r="AK8" s="53">
        <v>154</v>
      </c>
      <c r="AL8" s="172"/>
      <c r="AM8" s="60"/>
      <c r="AN8" s="181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</row>
    <row r="9" spans="1:115" ht="15.75" customHeight="1" x14ac:dyDescent="0.2">
      <c r="A9" s="89" t="s">
        <v>35</v>
      </c>
      <c r="B9" s="108"/>
      <c r="C9" s="120"/>
      <c r="D9" s="53"/>
      <c r="E9" s="90"/>
      <c r="F9" s="53"/>
      <c r="G9" s="53"/>
      <c r="H9" s="53"/>
      <c r="I9" s="120"/>
      <c r="J9" s="258"/>
      <c r="K9" s="90"/>
      <c r="L9" s="60"/>
      <c r="M9" s="60"/>
      <c r="N9" s="244"/>
      <c r="O9" s="90"/>
      <c r="P9" s="120">
        <v>176</v>
      </c>
      <c r="Q9" s="53">
        <v>187</v>
      </c>
      <c r="R9" s="167">
        <v>257</v>
      </c>
      <c r="S9" s="120">
        <v>131</v>
      </c>
      <c r="T9" s="167">
        <v>224</v>
      </c>
      <c r="U9" s="53">
        <v>230</v>
      </c>
      <c r="V9" s="53">
        <v>96</v>
      </c>
      <c r="W9" s="90"/>
      <c r="X9" s="53">
        <v>183</v>
      </c>
      <c r="Y9" s="90"/>
      <c r="Z9" s="60"/>
      <c r="AA9" s="53"/>
      <c r="AB9" s="120"/>
      <c r="AC9" s="90"/>
      <c r="AD9" s="53">
        <v>295</v>
      </c>
      <c r="AE9" s="53">
        <v>339</v>
      </c>
      <c r="AF9" s="90">
        <v>33</v>
      </c>
      <c r="AG9" s="53">
        <v>232</v>
      </c>
      <c r="AH9" s="53">
        <v>410</v>
      </c>
      <c r="AI9" s="107"/>
      <c r="AJ9" s="53">
        <v>182</v>
      </c>
      <c r="AK9" s="53">
        <v>461</v>
      </c>
      <c r="AL9" s="172"/>
      <c r="AM9" s="60"/>
      <c r="AN9" s="181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57"/>
      <c r="BZ9" s="57"/>
      <c r="CA9" s="57"/>
      <c r="CB9" s="57"/>
      <c r="CC9" s="57"/>
      <c r="CD9" s="57"/>
      <c r="CE9" s="57"/>
      <c r="CF9" s="57"/>
      <c r="CG9" s="57"/>
      <c r="CH9" s="57"/>
      <c r="CI9" s="57"/>
      <c r="CJ9" s="57"/>
      <c r="CK9" s="57"/>
      <c r="CL9" s="57"/>
      <c r="CM9" s="57"/>
      <c r="CN9" s="57"/>
      <c r="CO9" s="57"/>
      <c r="CP9" s="57"/>
      <c r="CQ9" s="57"/>
      <c r="CR9" s="57"/>
      <c r="CS9" s="57"/>
      <c r="CT9" s="57"/>
      <c r="CU9" s="57"/>
      <c r="CV9" s="57"/>
      <c r="CW9" s="57"/>
      <c r="CX9" s="57"/>
      <c r="CY9" s="57"/>
      <c r="CZ9" s="57"/>
      <c r="DA9" s="57"/>
      <c r="DB9" s="57"/>
      <c r="DC9" s="57"/>
      <c r="DD9" s="57"/>
      <c r="DE9" s="57"/>
      <c r="DF9" s="57"/>
      <c r="DG9" s="57"/>
      <c r="DH9" s="57"/>
      <c r="DI9" s="57"/>
      <c r="DJ9" s="57"/>
      <c r="DK9" s="57"/>
    </row>
    <row r="10" spans="1:115" ht="15.75" customHeight="1" x14ac:dyDescent="0.2">
      <c r="A10" s="89" t="s">
        <v>36</v>
      </c>
      <c r="B10" s="108"/>
      <c r="C10" s="120"/>
      <c r="D10" s="53"/>
      <c r="E10" s="90"/>
      <c r="F10" s="53"/>
      <c r="G10" s="53"/>
      <c r="H10" s="53"/>
      <c r="I10" s="120"/>
      <c r="J10" s="258"/>
      <c r="K10" s="90"/>
      <c r="L10" s="60"/>
      <c r="M10" s="60"/>
      <c r="N10" s="244"/>
      <c r="O10" s="90"/>
      <c r="P10" s="120"/>
      <c r="Q10" s="53"/>
      <c r="R10" s="167"/>
      <c r="S10" s="120"/>
      <c r="T10" s="167"/>
      <c r="U10" s="53"/>
      <c r="V10" s="53"/>
      <c r="W10" s="90"/>
      <c r="X10" s="53"/>
      <c r="Y10" s="90"/>
      <c r="Z10" s="60">
        <v>339</v>
      </c>
      <c r="AA10" s="53">
        <v>244</v>
      </c>
      <c r="AB10" s="120">
        <v>346</v>
      </c>
      <c r="AC10" s="90"/>
      <c r="AD10" s="53">
        <v>147</v>
      </c>
      <c r="AE10" s="53">
        <v>277</v>
      </c>
      <c r="AF10" s="90"/>
      <c r="AG10" s="53">
        <v>90</v>
      </c>
      <c r="AH10" s="53">
        <v>333</v>
      </c>
      <c r="AI10" s="107"/>
      <c r="AJ10" s="53">
        <v>61</v>
      </c>
      <c r="AK10" s="53">
        <v>365</v>
      </c>
      <c r="AL10" s="172"/>
      <c r="AM10" s="60"/>
      <c r="AN10" s="181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57"/>
      <c r="BZ10" s="57"/>
      <c r="CA10" s="57"/>
      <c r="CB10" s="57"/>
      <c r="CC10" s="57"/>
      <c r="CD10" s="57"/>
      <c r="CE10" s="57"/>
      <c r="CF10" s="57"/>
      <c r="CG10" s="57"/>
      <c r="CH10" s="57"/>
      <c r="CI10" s="57"/>
      <c r="CJ10" s="57"/>
      <c r="CK10" s="57"/>
      <c r="CL10" s="57"/>
      <c r="CM10" s="57"/>
      <c r="CN10" s="57"/>
      <c r="CO10" s="57"/>
      <c r="CP10" s="57"/>
      <c r="CQ10" s="57"/>
      <c r="CR10" s="57"/>
      <c r="CS10" s="57"/>
      <c r="CT10" s="57"/>
      <c r="CU10" s="57"/>
      <c r="CV10" s="57"/>
      <c r="CW10" s="57"/>
      <c r="CX10" s="57"/>
      <c r="CY10" s="57"/>
      <c r="CZ10" s="57"/>
      <c r="DA10" s="57"/>
      <c r="DB10" s="57"/>
      <c r="DC10" s="57"/>
      <c r="DD10" s="57"/>
      <c r="DE10" s="57"/>
      <c r="DF10" s="57"/>
      <c r="DG10" s="57"/>
      <c r="DH10" s="57"/>
      <c r="DI10" s="57"/>
      <c r="DJ10" s="57"/>
      <c r="DK10" s="57"/>
    </row>
    <row r="11" spans="1:115" ht="15.75" customHeight="1" x14ac:dyDescent="0.2">
      <c r="A11" s="89" t="s">
        <v>37</v>
      </c>
      <c r="B11" s="108"/>
      <c r="C11" s="120">
        <v>41</v>
      </c>
      <c r="D11" s="53">
        <v>32</v>
      </c>
      <c r="E11" s="90"/>
      <c r="F11" s="53">
        <v>19</v>
      </c>
      <c r="G11" s="53">
        <v>35</v>
      </c>
      <c r="H11" s="53">
        <v>15</v>
      </c>
      <c r="I11" s="120">
        <v>43</v>
      </c>
      <c r="J11" s="258"/>
      <c r="K11" s="90"/>
      <c r="L11" s="60">
        <v>43</v>
      </c>
      <c r="M11" s="60">
        <v>28</v>
      </c>
      <c r="N11" s="244"/>
      <c r="O11" s="90"/>
      <c r="P11" s="120">
        <v>0</v>
      </c>
      <c r="Q11" s="53">
        <v>1</v>
      </c>
      <c r="R11" s="167">
        <v>1</v>
      </c>
      <c r="S11" s="120">
        <v>0</v>
      </c>
      <c r="T11" s="167">
        <v>1</v>
      </c>
      <c r="U11" s="53">
        <v>0</v>
      </c>
      <c r="V11" s="53">
        <v>1</v>
      </c>
      <c r="W11" s="90"/>
      <c r="X11" s="53"/>
      <c r="Y11" s="90"/>
      <c r="Z11" s="60"/>
      <c r="AA11" s="53"/>
      <c r="AB11" s="120"/>
      <c r="AC11" s="90"/>
      <c r="AD11" s="53">
        <v>29</v>
      </c>
      <c r="AE11" s="53">
        <v>56</v>
      </c>
      <c r="AF11" s="90"/>
      <c r="AG11" s="53">
        <v>17</v>
      </c>
      <c r="AH11" s="53">
        <v>68</v>
      </c>
      <c r="AI11" s="107"/>
      <c r="AJ11" s="53">
        <v>27</v>
      </c>
      <c r="AK11" s="53">
        <v>59</v>
      </c>
      <c r="AL11" s="172"/>
      <c r="AM11" s="60"/>
      <c r="AN11" s="181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57"/>
      <c r="CZ11" s="57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</row>
    <row r="12" spans="1:115" ht="15.75" customHeight="1" x14ac:dyDescent="0.2">
      <c r="A12" s="89" t="s">
        <v>39</v>
      </c>
      <c r="B12" s="108"/>
      <c r="C12" s="120">
        <v>64</v>
      </c>
      <c r="D12" s="53">
        <v>54</v>
      </c>
      <c r="E12" s="90"/>
      <c r="F12" s="53">
        <v>18</v>
      </c>
      <c r="G12" s="53">
        <v>20</v>
      </c>
      <c r="H12" s="53">
        <v>15</v>
      </c>
      <c r="I12" s="120">
        <v>31</v>
      </c>
      <c r="J12" s="258"/>
      <c r="K12" s="90"/>
      <c r="L12" s="60">
        <v>27</v>
      </c>
      <c r="M12" s="60">
        <v>23</v>
      </c>
      <c r="N12" s="244"/>
      <c r="O12" s="90"/>
      <c r="P12" s="120"/>
      <c r="Q12" s="53"/>
      <c r="R12" s="167"/>
      <c r="S12" s="120"/>
      <c r="T12" s="167"/>
      <c r="U12" s="53"/>
      <c r="V12" s="53"/>
      <c r="W12" s="90"/>
      <c r="X12" s="53"/>
      <c r="Y12" s="90"/>
      <c r="Z12" s="60">
        <v>51</v>
      </c>
      <c r="AA12" s="53">
        <v>30</v>
      </c>
      <c r="AB12" s="120">
        <v>53</v>
      </c>
      <c r="AC12" s="90"/>
      <c r="AD12" s="53">
        <v>51</v>
      </c>
      <c r="AE12" s="53">
        <v>60</v>
      </c>
      <c r="AF12" s="90"/>
      <c r="AG12" s="53">
        <v>33</v>
      </c>
      <c r="AH12" s="53">
        <v>80</v>
      </c>
      <c r="AI12" s="107"/>
      <c r="AJ12" s="53">
        <v>40</v>
      </c>
      <c r="AK12" s="53">
        <v>72</v>
      </c>
      <c r="AL12" s="172"/>
      <c r="AM12" s="60"/>
      <c r="AN12" s="181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</row>
    <row r="13" spans="1:115" ht="15.75" customHeight="1" x14ac:dyDescent="0.2">
      <c r="A13" s="89" t="s">
        <v>38</v>
      </c>
      <c r="B13" s="108"/>
      <c r="C13" s="120"/>
      <c r="D13" s="53"/>
      <c r="E13" s="90"/>
      <c r="F13" s="53"/>
      <c r="G13" s="53"/>
      <c r="H13" s="53"/>
      <c r="I13" s="120"/>
      <c r="J13" s="258"/>
      <c r="K13" s="90"/>
      <c r="L13" s="60"/>
      <c r="M13" s="60"/>
      <c r="N13" s="244"/>
      <c r="O13" s="90"/>
      <c r="P13" s="120">
        <v>265</v>
      </c>
      <c r="Q13" s="53">
        <v>193</v>
      </c>
      <c r="R13" s="167">
        <v>244</v>
      </c>
      <c r="S13" s="120">
        <v>156</v>
      </c>
      <c r="T13" s="167">
        <v>249</v>
      </c>
      <c r="U13" s="53">
        <v>229</v>
      </c>
      <c r="V13" s="53">
        <v>131</v>
      </c>
      <c r="W13" s="90"/>
      <c r="X13" s="53"/>
      <c r="Y13" s="90"/>
      <c r="Z13" s="60"/>
      <c r="AA13" s="53"/>
      <c r="AB13" s="120"/>
      <c r="AC13" s="90"/>
      <c r="AD13" s="53">
        <v>262</v>
      </c>
      <c r="AE13" s="53">
        <v>239</v>
      </c>
      <c r="AF13" s="90"/>
      <c r="AG13" s="53">
        <v>209</v>
      </c>
      <c r="AH13" s="53">
        <v>300</v>
      </c>
      <c r="AI13" s="107"/>
      <c r="AJ13" s="53">
        <v>206</v>
      </c>
      <c r="AK13" s="53">
        <v>303</v>
      </c>
      <c r="AL13" s="172"/>
      <c r="AM13" s="60"/>
      <c r="AN13" s="181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</row>
    <row r="14" spans="1:115" ht="15.75" customHeight="1" x14ac:dyDescent="0.2">
      <c r="A14" s="89" t="s">
        <v>40</v>
      </c>
      <c r="B14" s="108"/>
      <c r="C14" s="120"/>
      <c r="D14" s="53"/>
      <c r="E14" s="90"/>
      <c r="F14" s="53"/>
      <c r="G14" s="53"/>
      <c r="H14" s="53"/>
      <c r="I14" s="120"/>
      <c r="J14" s="258"/>
      <c r="K14" s="90"/>
      <c r="L14" s="60"/>
      <c r="M14" s="60"/>
      <c r="N14" s="244"/>
      <c r="O14" s="90"/>
      <c r="P14" s="120">
        <v>573</v>
      </c>
      <c r="Q14" s="53">
        <v>578</v>
      </c>
      <c r="R14" s="167">
        <v>806</v>
      </c>
      <c r="S14" s="120">
        <v>559</v>
      </c>
      <c r="T14" s="167">
        <v>524</v>
      </c>
      <c r="U14" s="53">
        <v>758</v>
      </c>
      <c r="V14" s="53">
        <v>286</v>
      </c>
      <c r="W14" s="90"/>
      <c r="X14" s="53"/>
      <c r="Y14" s="90"/>
      <c r="Z14" s="60">
        <v>94</v>
      </c>
      <c r="AA14" s="53">
        <v>74</v>
      </c>
      <c r="AB14" s="120">
        <v>100</v>
      </c>
      <c r="AC14" s="90"/>
      <c r="AD14" s="53">
        <v>824</v>
      </c>
      <c r="AE14" s="53">
        <v>653</v>
      </c>
      <c r="AF14" s="90"/>
      <c r="AG14" s="53">
        <v>699</v>
      </c>
      <c r="AH14" s="53">
        <v>786</v>
      </c>
      <c r="AI14" s="107">
        <v>585</v>
      </c>
      <c r="AJ14" s="53">
        <v>585</v>
      </c>
      <c r="AK14" s="53">
        <v>916</v>
      </c>
      <c r="AL14" s="172"/>
      <c r="AM14" s="60">
        <v>850</v>
      </c>
      <c r="AN14" s="181">
        <v>604</v>
      </c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57"/>
      <c r="CZ14" s="57"/>
      <c r="DA14" s="57"/>
      <c r="DB14" s="57"/>
      <c r="DC14" s="57"/>
      <c r="DD14" s="57"/>
      <c r="DE14" s="57"/>
      <c r="DF14" s="57"/>
      <c r="DG14" s="57"/>
      <c r="DH14" s="57"/>
      <c r="DI14" s="57"/>
      <c r="DJ14" s="57"/>
      <c r="DK14" s="57"/>
    </row>
    <row r="15" spans="1:115" ht="15.75" customHeight="1" x14ac:dyDescent="0.2">
      <c r="A15" s="89" t="s">
        <v>4</v>
      </c>
      <c r="B15" s="108"/>
      <c r="C15" s="120"/>
      <c r="D15" s="53"/>
      <c r="E15" s="90"/>
      <c r="F15" s="53"/>
      <c r="G15" s="53"/>
      <c r="H15" s="53"/>
      <c r="I15" s="120"/>
      <c r="J15" s="258"/>
      <c r="K15" s="90"/>
      <c r="L15" s="60"/>
      <c r="M15" s="60"/>
      <c r="N15" s="244"/>
      <c r="O15" s="90"/>
      <c r="P15" s="120">
        <v>150</v>
      </c>
      <c r="Q15" s="53">
        <v>129</v>
      </c>
      <c r="R15" s="167">
        <v>172</v>
      </c>
      <c r="S15" s="120">
        <v>82</v>
      </c>
      <c r="T15" s="167">
        <v>176</v>
      </c>
      <c r="U15" s="53">
        <v>139</v>
      </c>
      <c r="V15" s="53">
        <v>100</v>
      </c>
      <c r="W15" s="90"/>
      <c r="X15" s="53"/>
      <c r="Y15" s="90"/>
      <c r="Z15" s="60"/>
      <c r="AA15" s="53"/>
      <c r="AB15" s="120"/>
      <c r="AC15" s="90"/>
      <c r="AD15" s="53">
        <v>158</v>
      </c>
      <c r="AE15" s="53">
        <v>155</v>
      </c>
      <c r="AF15" s="90"/>
      <c r="AG15" s="53">
        <v>128</v>
      </c>
      <c r="AH15" s="53">
        <v>188</v>
      </c>
      <c r="AI15" s="107"/>
      <c r="AJ15" s="53">
        <v>119</v>
      </c>
      <c r="AK15" s="53">
        <v>198</v>
      </c>
      <c r="AL15" s="172"/>
      <c r="AM15" s="60"/>
      <c r="AN15" s="181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</row>
    <row r="16" spans="1:115" ht="15.75" customHeight="1" x14ac:dyDescent="0.2">
      <c r="A16" s="89" t="s">
        <v>41</v>
      </c>
      <c r="B16" s="108"/>
      <c r="C16" s="120"/>
      <c r="D16" s="53"/>
      <c r="E16" s="90"/>
      <c r="F16" s="53"/>
      <c r="G16" s="53"/>
      <c r="H16" s="53"/>
      <c r="I16" s="120"/>
      <c r="J16" s="258"/>
      <c r="K16" s="90"/>
      <c r="L16" s="60"/>
      <c r="M16" s="60"/>
      <c r="N16" s="244"/>
      <c r="O16" s="90"/>
      <c r="P16" s="120">
        <v>99</v>
      </c>
      <c r="Q16" s="53">
        <v>88</v>
      </c>
      <c r="R16" s="167">
        <v>115</v>
      </c>
      <c r="S16" s="120">
        <v>70</v>
      </c>
      <c r="T16" s="167">
        <v>112</v>
      </c>
      <c r="U16" s="53">
        <v>107</v>
      </c>
      <c r="V16" s="53">
        <v>44</v>
      </c>
      <c r="W16" s="90"/>
      <c r="X16" s="53"/>
      <c r="Y16" s="90"/>
      <c r="Z16" s="60"/>
      <c r="AA16" s="53"/>
      <c r="AB16" s="120"/>
      <c r="AC16" s="90"/>
      <c r="AD16" s="53">
        <v>111</v>
      </c>
      <c r="AE16" s="53">
        <v>115</v>
      </c>
      <c r="AF16" s="90"/>
      <c r="AG16" s="53">
        <v>89</v>
      </c>
      <c r="AH16" s="53">
        <v>139</v>
      </c>
      <c r="AI16" s="107"/>
      <c r="AJ16" s="53">
        <v>81</v>
      </c>
      <c r="AK16" s="53">
        <v>149</v>
      </c>
      <c r="AL16" s="172"/>
      <c r="AM16" s="60"/>
      <c r="AN16" s="181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88"/>
      <c r="BW16" s="88"/>
      <c r="BX16" s="88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57"/>
      <c r="CZ16" s="57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</row>
    <row r="17" spans="1:115" ht="15.75" customHeight="1" x14ac:dyDescent="0.2">
      <c r="A17" s="89" t="s">
        <v>48</v>
      </c>
      <c r="B17" s="108"/>
      <c r="C17" s="120"/>
      <c r="D17" s="53"/>
      <c r="E17" s="90"/>
      <c r="F17" s="53"/>
      <c r="G17" s="53"/>
      <c r="H17" s="53"/>
      <c r="I17" s="120"/>
      <c r="J17" s="258"/>
      <c r="K17" s="90"/>
      <c r="L17" s="60"/>
      <c r="M17" s="60"/>
      <c r="N17" s="244"/>
      <c r="O17" s="90"/>
      <c r="P17" s="120">
        <v>149</v>
      </c>
      <c r="Q17" s="53">
        <v>148</v>
      </c>
      <c r="R17" s="167">
        <v>201</v>
      </c>
      <c r="S17" s="120">
        <v>114</v>
      </c>
      <c r="T17" s="167">
        <v>171</v>
      </c>
      <c r="U17" s="53">
        <v>167</v>
      </c>
      <c r="V17" s="53">
        <v>99</v>
      </c>
      <c r="W17" s="90"/>
      <c r="X17" s="53"/>
      <c r="Y17" s="90"/>
      <c r="Z17" s="60">
        <v>128</v>
      </c>
      <c r="AA17" s="53">
        <v>94</v>
      </c>
      <c r="AB17" s="120">
        <v>126</v>
      </c>
      <c r="AC17" s="90"/>
      <c r="AD17" s="53">
        <v>254</v>
      </c>
      <c r="AE17" s="53">
        <v>273</v>
      </c>
      <c r="AF17" s="90"/>
      <c r="AG17" s="53">
        <v>182</v>
      </c>
      <c r="AH17" s="53">
        <v>347</v>
      </c>
      <c r="AI17" s="107"/>
      <c r="AJ17" s="53">
        <v>172</v>
      </c>
      <c r="AK17" s="53">
        <v>364</v>
      </c>
      <c r="AL17" s="172"/>
      <c r="AM17" s="60"/>
      <c r="AN17" s="181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E17" s="88"/>
      <c r="BF17" s="88"/>
      <c r="BG17" s="88"/>
      <c r="BH17" s="88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88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57"/>
      <c r="CZ17" s="57"/>
      <c r="DA17" s="57"/>
      <c r="DB17" s="57"/>
      <c r="DC17" s="57"/>
      <c r="DD17" s="57"/>
      <c r="DE17" s="57"/>
      <c r="DF17" s="57"/>
      <c r="DG17" s="57"/>
      <c r="DH17" s="57"/>
      <c r="DI17" s="57"/>
      <c r="DJ17" s="57"/>
      <c r="DK17" s="57"/>
    </row>
    <row r="18" spans="1:115" ht="15.75" customHeight="1" x14ac:dyDescent="0.2">
      <c r="A18" s="89" t="s">
        <v>49</v>
      </c>
      <c r="B18" s="108"/>
      <c r="C18" s="120"/>
      <c r="D18" s="53"/>
      <c r="E18" s="90"/>
      <c r="F18" s="53"/>
      <c r="G18" s="53"/>
      <c r="H18" s="53"/>
      <c r="I18" s="120"/>
      <c r="J18" s="258"/>
      <c r="K18" s="90"/>
      <c r="L18" s="60"/>
      <c r="M18" s="60"/>
      <c r="N18" s="244"/>
      <c r="O18" s="90"/>
      <c r="P18" s="120"/>
      <c r="Q18" s="53"/>
      <c r="R18" s="167"/>
      <c r="S18" s="120"/>
      <c r="T18" s="167"/>
      <c r="U18" s="53"/>
      <c r="V18" s="53"/>
      <c r="W18" s="90"/>
      <c r="X18" s="53"/>
      <c r="Y18" s="90"/>
      <c r="Z18" s="60">
        <v>608</v>
      </c>
      <c r="AA18" s="53">
        <v>448</v>
      </c>
      <c r="AB18" s="120">
        <v>623</v>
      </c>
      <c r="AC18" s="90"/>
      <c r="AD18" s="53">
        <v>324</v>
      </c>
      <c r="AE18" s="53">
        <v>433</v>
      </c>
      <c r="AF18" s="90"/>
      <c r="AG18" s="53">
        <v>214</v>
      </c>
      <c r="AH18" s="53">
        <v>545</v>
      </c>
      <c r="AI18" s="107"/>
      <c r="AJ18" s="53">
        <v>148</v>
      </c>
      <c r="AK18" s="53">
        <v>614</v>
      </c>
      <c r="AL18" s="172"/>
      <c r="AM18" s="60"/>
      <c r="AN18" s="181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57"/>
      <c r="BZ18" s="57"/>
      <c r="CA18" s="57"/>
      <c r="CB18" s="57"/>
      <c r="CC18" s="57"/>
      <c r="CD18" s="57"/>
      <c r="CE18" s="57"/>
      <c r="CF18" s="57"/>
      <c r="CG18" s="57"/>
      <c r="CH18" s="57"/>
      <c r="CI18" s="57"/>
      <c r="CJ18" s="57"/>
      <c r="CK18" s="57"/>
      <c r="CL18" s="57"/>
      <c r="CM18" s="57"/>
      <c r="CN18" s="57"/>
      <c r="CO18" s="57"/>
      <c r="CP18" s="57"/>
      <c r="CQ18" s="57"/>
      <c r="CR18" s="57"/>
      <c r="CS18" s="57"/>
      <c r="CT18" s="57"/>
      <c r="CU18" s="57"/>
      <c r="CV18" s="57"/>
      <c r="CW18" s="57"/>
      <c r="CX18" s="57"/>
      <c r="CY18" s="57"/>
      <c r="CZ18" s="57"/>
      <c r="DA18" s="57"/>
      <c r="DB18" s="57"/>
      <c r="DC18" s="57"/>
      <c r="DD18" s="57"/>
      <c r="DE18" s="57"/>
      <c r="DF18" s="57"/>
      <c r="DG18" s="57"/>
      <c r="DH18" s="57"/>
      <c r="DI18" s="57"/>
      <c r="DJ18" s="57"/>
      <c r="DK18" s="57"/>
    </row>
    <row r="19" spans="1:115" ht="15.75" customHeight="1" x14ac:dyDescent="0.2">
      <c r="A19" s="89" t="s">
        <v>43</v>
      </c>
      <c r="B19" s="108"/>
      <c r="C19" s="120"/>
      <c r="D19" s="53"/>
      <c r="E19" s="90"/>
      <c r="F19" s="53"/>
      <c r="G19" s="53"/>
      <c r="H19" s="53"/>
      <c r="I19" s="120"/>
      <c r="J19" s="258"/>
      <c r="K19" s="90"/>
      <c r="L19" s="60"/>
      <c r="M19" s="60"/>
      <c r="N19" s="244"/>
      <c r="O19" s="90"/>
      <c r="P19" s="120"/>
      <c r="Q19" s="53"/>
      <c r="R19" s="167"/>
      <c r="S19" s="120"/>
      <c r="T19" s="167"/>
      <c r="U19" s="53"/>
      <c r="V19" s="53"/>
      <c r="W19" s="90"/>
      <c r="X19" s="53"/>
      <c r="Y19" s="90"/>
      <c r="Z19" s="60">
        <v>431</v>
      </c>
      <c r="AA19" s="53">
        <v>313</v>
      </c>
      <c r="AB19" s="120">
        <v>431</v>
      </c>
      <c r="AC19" s="90"/>
      <c r="AD19" s="53">
        <v>179</v>
      </c>
      <c r="AE19" s="53">
        <v>338</v>
      </c>
      <c r="AF19" s="90"/>
      <c r="AG19" s="53">
        <v>120</v>
      </c>
      <c r="AH19" s="53">
        <v>397</v>
      </c>
      <c r="AI19" s="107"/>
      <c r="AJ19" s="53">
        <v>89</v>
      </c>
      <c r="AK19" s="53">
        <v>432</v>
      </c>
      <c r="AL19" s="172"/>
      <c r="AM19" s="60"/>
      <c r="AN19" s="181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57"/>
      <c r="BZ19" s="57"/>
      <c r="CA19" s="57"/>
      <c r="CB19" s="57"/>
      <c r="CC19" s="57"/>
      <c r="CD19" s="57"/>
      <c r="CE19" s="57"/>
      <c r="CF19" s="57"/>
      <c r="CG19" s="57"/>
      <c r="CH19" s="57"/>
      <c r="CI19" s="57"/>
      <c r="CJ19" s="57"/>
      <c r="CK19" s="57"/>
      <c r="CL19" s="57"/>
      <c r="CM19" s="57"/>
      <c r="CN19" s="57"/>
      <c r="CO19" s="57"/>
      <c r="CP19" s="57"/>
      <c r="CQ19" s="57"/>
      <c r="CR19" s="57"/>
      <c r="CS19" s="57"/>
      <c r="CT19" s="57"/>
      <c r="CU19" s="57"/>
      <c r="CV19" s="57"/>
      <c r="CW19" s="57"/>
      <c r="CX19" s="57"/>
      <c r="CY19" s="57"/>
      <c r="CZ19" s="57"/>
      <c r="DA19" s="57"/>
      <c r="DB19" s="57"/>
      <c r="DC19" s="57"/>
      <c r="DD19" s="57"/>
      <c r="DE19" s="57"/>
      <c r="DF19" s="57"/>
      <c r="DG19" s="57"/>
      <c r="DH19" s="57"/>
      <c r="DI19" s="57"/>
      <c r="DJ19" s="57"/>
      <c r="DK19" s="57"/>
    </row>
    <row r="20" spans="1:115" ht="15" customHeight="1" x14ac:dyDescent="0.2">
      <c r="A20" s="89" t="s">
        <v>44</v>
      </c>
      <c r="B20" s="108"/>
      <c r="C20" s="120">
        <v>38</v>
      </c>
      <c r="D20" s="53">
        <v>37</v>
      </c>
      <c r="E20" s="90"/>
      <c r="F20" s="53">
        <v>10</v>
      </c>
      <c r="G20" s="53">
        <v>11</v>
      </c>
      <c r="H20" s="53">
        <v>9</v>
      </c>
      <c r="I20" s="120">
        <v>23</v>
      </c>
      <c r="J20" s="258"/>
      <c r="K20" s="90"/>
      <c r="L20" s="60">
        <v>24</v>
      </c>
      <c r="M20" s="60">
        <v>13</v>
      </c>
      <c r="N20" s="244"/>
      <c r="O20" s="90"/>
      <c r="P20" s="120">
        <v>77</v>
      </c>
      <c r="Q20" s="53">
        <v>76</v>
      </c>
      <c r="R20" s="167">
        <v>101</v>
      </c>
      <c r="S20" s="120">
        <v>50</v>
      </c>
      <c r="T20" s="167">
        <v>104</v>
      </c>
      <c r="U20" s="53">
        <v>83</v>
      </c>
      <c r="V20" s="53">
        <v>51</v>
      </c>
      <c r="W20" s="90"/>
      <c r="X20" s="53"/>
      <c r="Y20" s="90"/>
      <c r="Z20" s="60"/>
      <c r="AA20" s="53"/>
      <c r="AB20" s="120"/>
      <c r="AC20" s="90"/>
      <c r="AD20" s="53">
        <v>120</v>
      </c>
      <c r="AE20" s="53">
        <v>108</v>
      </c>
      <c r="AF20" s="90"/>
      <c r="AG20" s="53">
        <v>76</v>
      </c>
      <c r="AH20" s="53">
        <v>156</v>
      </c>
      <c r="AI20" s="107"/>
      <c r="AJ20" s="53">
        <v>69</v>
      </c>
      <c r="AK20" s="53">
        <v>170</v>
      </c>
      <c r="AL20" s="172"/>
      <c r="AM20" s="60"/>
      <c r="AN20" s="181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57"/>
      <c r="BZ20" s="57"/>
      <c r="CA20" s="57"/>
      <c r="CB20" s="57"/>
      <c r="CC20" s="57"/>
      <c r="CD20" s="57"/>
      <c r="CE20" s="57"/>
      <c r="CF20" s="57"/>
      <c r="CG20" s="57"/>
      <c r="CH20" s="57"/>
      <c r="CI20" s="57"/>
      <c r="CJ20" s="57"/>
      <c r="CK20" s="57"/>
      <c r="CL20" s="57"/>
      <c r="CM20" s="57"/>
      <c r="CN20" s="57"/>
      <c r="CO20" s="57"/>
      <c r="CP20" s="57"/>
      <c r="CQ20" s="57"/>
      <c r="CR20" s="57"/>
      <c r="CS20" s="57"/>
      <c r="CT20" s="57"/>
      <c r="CU20" s="57"/>
      <c r="CV20" s="57"/>
      <c r="CW20" s="57"/>
      <c r="CX20" s="57"/>
      <c r="CY20" s="57"/>
      <c r="CZ20" s="57"/>
      <c r="DA20" s="57"/>
      <c r="DB20" s="57"/>
      <c r="DC20" s="57"/>
      <c r="DD20" s="57"/>
      <c r="DE20" s="57"/>
      <c r="DF20" s="57"/>
      <c r="DG20" s="57"/>
      <c r="DH20" s="57"/>
      <c r="DI20" s="57"/>
      <c r="DJ20" s="57"/>
      <c r="DK20" s="57"/>
    </row>
    <row r="21" spans="1:115" ht="15.75" customHeight="1" x14ac:dyDescent="0.2">
      <c r="A21" s="89" t="s">
        <v>45</v>
      </c>
      <c r="B21" s="108"/>
      <c r="C21" s="120"/>
      <c r="D21" s="53"/>
      <c r="E21" s="90"/>
      <c r="F21" s="53"/>
      <c r="G21" s="53"/>
      <c r="H21" s="53"/>
      <c r="I21" s="120"/>
      <c r="J21" s="258"/>
      <c r="K21" s="90"/>
      <c r="L21" s="60"/>
      <c r="M21" s="60"/>
      <c r="N21" s="244"/>
      <c r="O21" s="90"/>
      <c r="P21" s="120">
        <v>220</v>
      </c>
      <c r="Q21" s="53">
        <v>157</v>
      </c>
      <c r="R21" s="167">
        <v>244</v>
      </c>
      <c r="S21" s="120">
        <v>149</v>
      </c>
      <c r="T21" s="167">
        <v>198</v>
      </c>
      <c r="U21" s="53">
        <v>225</v>
      </c>
      <c r="V21" s="53">
        <v>114</v>
      </c>
      <c r="W21" s="90"/>
      <c r="X21" s="53"/>
      <c r="Y21" s="90"/>
      <c r="Z21" s="60"/>
      <c r="AA21" s="53"/>
      <c r="AB21" s="120"/>
      <c r="AC21" s="90"/>
      <c r="AD21" s="53">
        <v>250</v>
      </c>
      <c r="AE21" s="53">
        <v>170</v>
      </c>
      <c r="AF21" s="90"/>
      <c r="AG21" s="53">
        <v>218</v>
      </c>
      <c r="AH21" s="53">
        <v>202</v>
      </c>
      <c r="AI21" s="107"/>
      <c r="AJ21" s="53">
        <v>206</v>
      </c>
      <c r="AK21" s="53">
        <v>218</v>
      </c>
      <c r="AL21" s="172"/>
      <c r="AM21" s="60"/>
      <c r="AN21" s="181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57"/>
      <c r="CZ21" s="57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</row>
    <row r="22" spans="1:115" ht="14.25" customHeight="1" x14ac:dyDescent="0.2">
      <c r="A22" s="89" t="s">
        <v>6</v>
      </c>
      <c r="B22" s="108"/>
      <c r="C22" s="120"/>
      <c r="D22" s="53"/>
      <c r="E22" s="90"/>
      <c r="F22" s="53"/>
      <c r="G22" s="53"/>
      <c r="H22" s="53"/>
      <c r="I22" s="120"/>
      <c r="J22" s="258"/>
      <c r="K22" s="90"/>
      <c r="L22" s="60"/>
      <c r="M22" s="60"/>
      <c r="N22" s="244"/>
      <c r="O22" s="90"/>
      <c r="P22" s="120"/>
      <c r="Q22" s="53"/>
      <c r="R22" s="167"/>
      <c r="S22" s="120"/>
      <c r="T22" s="167"/>
      <c r="U22" s="53"/>
      <c r="V22" s="53"/>
      <c r="W22" s="90"/>
      <c r="X22" s="53"/>
      <c r="Y22" s="90"/>
      <c r="Z22" s="60">
        <v>209</v>
      </c>
      <c r="AA22" s="53">
        <v>173</v>
      </c>
      <c r="AB22" s="120">
        <v>222</v>
      </c>
      <c r="AC22" s="90"/>
      <c r="AD22" s="53">
        <v>112</v>
      </c>
      <c r="AE22" s="53">
        <v>149</v>
      </c>
      <c r="AF22" s="90"/>
      <c r="AG22" s="53">
        <v>78</v>
      </c>
      <c r="AH22" s="53">
        <v>182</v>
      </c>
      <c r="AI22" s="107"/>
      <c r="AJ22" s="53">
        <v>55</v>
      </c>
      <c r="AK22" s="53">
        <v>210</v>
      </c>
      <c r="AL22" s="172"/>
      <c r="AM22" s="60"/>
      <c r="AN22" s="181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88"/>
      <c r="BY22" s="57"/>
      <c r="BZ22" s="57"/>
      <c r="CA22" s="57"/>
      <c r="CB22" s="57"/>
      <c r="CC22" s="57"/>
      <c r="CD22" s="57"/>
      <c r="CE22" s="57"/>
      <c r="CF22" s="57"/>
      <c r="CG22" s="57"/>
      <c r="CH22" s="57"/>
      <c r="CI22" s="57"/>
      <c r="CJ22" s="57"/>
      <c r="CK22" s="57"/>
      <c r="CL22" s="57"/>
      <c r="CM22" s="57"/>
      <c r="CN22" s="57"/>
      <c r="CO22" s="57"/>
      <c r="CP22" s="57"/>
      <c r="CQ22" s="57"/>
      <c r="CR22" s="57"/>
      <c r="CS22" s="57"/>
      <c r="CT22" s="57"/>
      <c r="CU22" s="57"/>
      <c r="CV22" s="57"/>
      <c r="CW22" s="57"/>
      <c r="CX22" s="57"/>
      <c r="CY22" s="57"/>
      <c r="CZ22" s="57"/>
      <c r="DA22" s="57"/>
      <c r="DB22" s="57"/>
      <c r="DC22" s="57"/>
      <c r="DD22" s="57"/>
      <c r="DE22" s="57"/>
      <c r="DF22" s="57"/>
      <c r="DG22" s="57"/>
      <c r="DH22" s="57"/>
      <c r="DI22" s="57"/>
      <c r="DJ22" s="57"/>
      <c r="DK22" s="57"/>
    </row>
    <row r="23" spans="1:115" ht="11.25" customHeight="1" x14ac:dyDescent="0.2">
      <c r="A23" s="89"/>
      <c r="B23" s="108"/>
      <c r="C23" s="120"/>
      <c r="D23" s="53"/>
      <c r="E23" s="90"/>
      <c r="F23" s="53"/>
      <c r="G23" s="53"/>
      <c r="H23" s="53"/>
      <c r="I23" s="120"/>
      <c r="J23" s="258"/>
      <c r="K23" s="90"/>
      <c r="L23" s="60"/>
      <c r="M23" s="60"/>
      <c r="N23" s="244"/>
      <c r="O23" s="90"/>
      <c r="P23" s="120"/>
      <c r="Q23" s="53"/>
      <c r="R23" s="167"/>
      <c r="S23" s="120"/>
      <c r="T23" s="167"/>
      <c r="U23" s="53"/>
      <c r="V23" s="53"/>
      <c r="W23" s="90"/>
      <c r="X23" s="53"/>
      <c r="Y23" s="90"/>
      <c r="Z23" s="60"/>
      <c r="AA23" s="53"/>
      <c r="AB23" s="120"/>
      <c r="AC23" s="90"/>
      <c r="AD23" s="53"/>
      <c r="AE23" s="53"/>
      <c r="AF23" s="90"/>
      <c r="AG23" s="53"/>
      <c r="AH23" s="53"/>
      <c r="AI23" s="107"/>
      <c r="AJ23" s="53"/>
      <c r="AK23" s="53"/>
      <c r="AL23" s="172"/>
      <c r="AM23" s="60"/>
      <c r="AN23" s="181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57"/>
      <c r="BZ23" s="57"/>
      <c r="CA23" s="57"/>
      <c r="CB23" s="57"/>
      <c r="CC23" s="57"/>
      <c r="CD23" s="57"/>
      <c r="CE23" s="57"/>
      <c r="CF23" s="57"/>
      <c r="CG23" s="57"/>
      <c r="CH23" s="57"/>
      <c r="CI23" s="57"/>
      <c r="CJ23" s="57"/>
      <c r="CK23" s="57"/>
      <c r="CL23" s="57"/>
      <c r="CM23" s="57"/>
      <c r="CN23" s="57"/>
      <c r="CO23" s="57"/>
      <c r="CP23" s="57"/>
      <c r="CQ23" s="57"/>
      <c r="CR23" s="57"/>
      <c r="CS23" s="57"/>
      <c r="CT23" s="57"/>
      <c r="CU23" s="57"/>
      <c r="CV23" s="57"/>
      <c r="CW23" s="57"/>
      <c r="CX23" s="57"/>
      <c r="CY23" s="57"/>
      <c r="CZ23" s="57"/>
      <c r="DA23" s="57"/>
      <c r="DB23" s="57"/>
      <c r="DC23" s="57"/>
      <c r="DD23" s="57"/>
      <c r="DE23" s="57"/>
      <c r="DF23" s="57"/>
      <c r="DG23" s="57"/>
      <c r="DH23" s="57"/>
      <c r="DI23" s="57"/>
      <c r="DJ23" s="57"/>
      <c r="DK23" s="57"/>
    </row>
    <row r="24" spans="1:115" ht="15.75" customHeight="1" thickBot="1" x14ac:dyDescent="0.25">
      <c r="A24" s="174" t="s">
        <v>53</v>
      </c>
      <c r="B24" s="138"/>
      <c r="C24" s="120"/>
      <c r="D24" s="53"/>
      <c r="E24" s="90"/>
      <c r="F24" s="53"/>
      <c r="G24" s="53"/>
      <c r="H24" s="53"/>
      <c r="I24" s="120"/>
      <c r="J24" s="258"/>
      <c r="K24" s="90"/>
      <c r="L24" s="60"/>
      <c r="M24" s="60"/>
      <c r="N24" s="244"/>
      <c r="O24" s="90"/>
      <c r="P24" s="120"/>
      <c r="Q24" s="53"/>
      <c r="R24" s="167"/>
      <c r="S24" s="120"/>
      <c r="T24" s="167"/>
      <c r="U24" s="53"/>
      <c r="V24" s="53"/>
      <c r="W24" s="90"/>
      <c r="X24" s="53"/>
      <c r="Y24" s="90"/>
      <c r="Z24" s="60"/>
      <c r="AA24" s="53"/>
      <c r="AB24" s="120"/>
      <c r="AC24" s="90"/>
      <c r="AD24" s="53"/>
      <c r="AE24" s="53"/>
      <c r="AF24" s="90"/>
      <c r="AG24" s="53"/>
      <c r="AH24" s="53"/>
      <c r="AI24" s="107"/>
      <c r="AJ24" s="53"/>
      <c r="AK24" s="53"/>
      <c r="AL24" s="172"/>
      <c r="AM24" s="60"/>
      <c r="AN24" s="181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E24" s="88"/>
      <c r="BF24" s="88"/>
      <c r="BG24" s="88"/>
      <c r="BH24" s="88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  <c r="BW24" s="88"/>
      <c r="BX24" s="88"/>
      <c r="BY24" s="57"/>
      <c r="BZ24" s="57"/>
      <c r="CA24" s="57"/>
      <c r="CB24" s="57"/>
      <c r="CC24" s="57"/>
      <c r="CD24" s="57"/>
      <c r="CE24" s="57"/>
      <c r="CF24" s="57"/>
      <c r="CG24" s="57"/>
      <c r="CH24" s="57"/>
      <c r="CI24" s="57"/>
      <c r="CJ24" s="57"/>
      <c r="CK24" s="57"/>
      <c r="CL24" s="57"/>
      <c r="CM24" s="57"/>
      <c r="CN24" s="57"/>
      <c r="CO24" s="57"/>
      <c r="CP24" s="57"/>
      <c r="CQ24" s="57"/>
      <c r="CR24" s="57"/>
      <c r="CS24" s="57"/>
      <c r="CT24" s="57"/>
      <c r="CU24" s="57"/>
      <c r="CV24" s="57"/>
      <c r="CW24" s="57"/>
      <c r="CX24" s="57"/>
      <c r="CY24" s="57"/>
      <c r="CZ24" s="57"/>
      <c r="DA24" s="57"/>
      <c r="DB24" s="57"/>
      <c r="DC24" s="57"/>
      <c r="DD24" s="57"/>
      <c r="DE24" s="57"/>
      <c r="DF24" s="57"/>
      <c r="DG24" s="57"/>
      <c r="DH24" s="57"/>
      <c r="DI24" s="57"/>
      <c r="DJ24" s="57"/>
      <c r="DK24" s="57"/>
    </row>
    <row r="25" spans="1:115" ht="15.75" customHeight="1" x14ac:dyDescent="0.2">
      <c r="A25" s="89" t="s">
        <v>54</v>
      </c>
      <c r="B25" s="108"/>
      <c r="C25" s="120"/>
      <c r="D25" s="53"/>
      <c r="E25" s="90"/>
      <c r="F25" s="53"/>
      <c r="G25" s="53"/>
      <c r="H25" s="53"/>
      <c r="I25" s="120"/>
      <c r="J25" s="258"/>
      <c r="K25" s="90"/>
      <c r="L25" s="60"/>
      <c r="M25" s="60"/>
      <c r="N25" s="244"/>
      <c r="O25" s="90"/>
      <c r="P25" s="120"/>
      <c r="Q25" s="53"/>
      <c r="R25" s="167"/>
      <c r="S25" s="120"/>
      <c r="T25" s="167"/>
      <c r="U25" s="53"/>
      <c r="V25" s="53"/>
      <c r="W25" s="90"/>
      <c r="X25" s="53"/>
      <c r="Y25" s="90"/>
      <c r="Z25" s="60">
        <v>6</v>
      </c>
      <c r="AA25" s="53">
        <v>4</v>
      </c>
      <c r="AB25" s="120">
        <v>5</v>
      </c>
      <c r="AC25" s="90"/>
      <c r="AD25" s="53"/>
      <c r="AE25" s="53"/>
      <c r="AF25" s="90"/>
      <c r="AG25" s="53"/>
      <c r="AH25" s="53"/>
      <c r="AI25" s="107"/>
      <c r="AJ25" s="53"/>
      <c r="AK25" s="53"/>
      <c r="AL25" s="172"/>
      <c r="AM25" s="60"/>
      <c r="AN25" s="181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E25" s="88"/>
      <c r="BF25" s="88"/>
      <c r="BG25" s="88"/>
      <c r="BH25" s="88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88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57"/>
      <c r="CZ25" s="57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</row>
    <row r="26" spans="1:115" ht="15.75" customHeight="1" thickBot="1" x14ac:dyDescent="0.25">
      <c r="A26" s="175" t="s">
        <v>61</v>
      </c>
      <c r="B26" s="138"/>
      <c r="D26" s="53"/>
      <c r="E26" s="90"/>
      <c r="F26" s="53"/>
      <c r="G26" s="53"/>
      <c r="H26" s="53"/>
      <c r="I26" s="120"/>
      <c r="J26" s="258"/>
      <c r="K26" s="90"/>
      <c r="L26" s="60"/>
      <c r="M26" s="60"/>
      <c r="N26" s="244"/>
      <c r="O26" s="90"/>
      <c r="P26" s="120"/>
      <c r="Q26" s="53"/>
      <c r="R26" s="167"/>
      <c r="S26" s="120"/>
      <c r="T26" s="167"/>
      <c r="U26" s="53"/>
      <c r="V26" s="53"/>
      <c r="W26" s="90"/>
      <c r="X26" s="53"/>
      <c r="Y26" s="90"/>
      <c r="Z26" s="60"/>
      <c r="AA26" s="53"/>
      <c r="AB26" s="120"/>
      <c r="AC26" s="90"/>
      <c r="AD26" s="53"/>
      <c r="AE26" s="53"/>
      <c r="AF26" s="90"/>
      <c r="AG26" s="53"/>
      <c r="AH26" s="53"/>
      <c r="AI26" s="107"/>
      <c r="AJ26" s="53"/>
      <c r="AK26" s="53"/>
      <c r="AL26" s="172"/>
      <c r="AM26" s="60"/>
      <c r="AN26" s="181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88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57"/>
      <c r="CZ26" s="57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</row>
    <row r="27" spans="1:115" ht="15.75" customHeight="1" x14ac:dyDescent="0.2">
      <c r="A27" s="89" t="s">
        <v>62</v>
      </c>
      <c r="B27" s="108"/>
      <c r="C27" s="120"/>
      <c r="D27" s="53"/>
      <c r="E27" s="90"/>
      <c r="F27" s="53"/>
      <c r="G27" s="53"/>
      <c r="H27" s="53"/>
      <c r="I27" s="120"/>
      <c r="J27" s="258"/>
      <c r="K27" s="90"/>
      <c r="L27" s="60"/>
      <c r="M27" s="60"/>
      <c r="N27" s="244"/>
      <c r="O27" s="90"/>
      <c r="P27" s="120"/>
      <c r="Q27" s="53"/>
      <c r="R27" s="167"/>
      <c r="S27" s="120"/>
      <c r="T27" s="167"/>
      <c r="U27" s="53"/>
      <c r="V27" s="53"/>
      <c r="W27" s="90"/>
      <c r="X27" s="53"/>
      <c r="Y27" s="90"/>
      <c r="Z27" s="60">
        <v>212</v>
      </c>
      <c r="AA27" s="53">
        <v>146</v>
      </c>
      <c r="AB27" s="120">
        <v>219</v>
      </c>
      <c r="AC27" s="90"/>
      <c r="AD27" s="53"/>
      <c r="AE27" s="53"/>
      <c r="AF27" s="90"/>
      <c r="AG27" s="53"/>
      <c r="AH27" s="53"/>
      <c r="AI27" s="107"/>
      <c r="AJ27" s="53"/>
      <c r="AK27" s="53"/>
      <c r="AL27" s="172"/>
      <c r="AM27" s="60"/>
      <c r="AN27" s="181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E27" s="88"/>
      <c r="BF27" s="88"/>
      <c r="BG27" s="88"/>
      <c r="BH27" s="88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88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57"/>
      <c r="CZ27" s="57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</row>
    <row r="28" spans="1:115" ht="15.75" customHeight="1" x14ac:dyDescent="0.2">
      <c r="A28" s="89" t="s">
        <v>64</v>
      </c>
      <c r="B28" s="108"/>
      <c r="C28" s="120"/>
      <c r="D28" s="53"/>
      <c r="E28" s="90"/>
      <c r="F28" s="53"/>
      <c r="G28" s="53"/>
      <c r="H28" s="53"/>
      <c r="I28" s="120"/>
      <c r="J28" s="258"/>
      <c r="K28" s="90"/>
      <c r="L28" s="60"/>
      <c r="M28" s="60"/>
      <c r="N28" s="244"/>
      <c r="O28" s="90"/>
      <c r="P28" s="120"/>
      <c r="Q28" s="53"/>
      <c r="R28" s="167"/>
      <c r="S28" s="120"/>
      <c r="T28" s="167"/>
      <c r="U28" s="53"/>
      <c r="V28" s="53"/>
      <c r="W28" s="90"/>
      <c r="X28" s="53"/>
      <c r="Y28" s="90"/>
      <c r="Z28" s="60">
        <v>3</v>
      </c>
      <c r="AA28" s="53">
        <v>2</v>
      </c>
      <c r="AB28" s="120">
        <v>3</v>
      </c>
      <c r="AC28" s="90"/>
      <c r="AD28" s="53"/>
      <c r="AE28" s="53"/>
      <c r="AF28" s="90"/>
      <c r="AG28" s="53"/>
      <c r="AH28" s="53"/>
      <c r="AI28" s="107"/>
      <c r="AJ28" s="53"/>
      <c r="AK28" s="53"/>
      <c r="AL28" s="172"/>
      <c r="AM28" s="60"/>
      <c r="AN28" s="181" t="s">
        <v>57</v>
      </c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E28" s="88"/>
      <c r="BF28" s="88"/>
      <c r="BG28" s="88"/>
      <c r="BH28" s="88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88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7"/>
      <c r="CO28" s="57"/>
      <c r="CP28" s="57"/>
      <c r="CQ28" s="57"/>
      <c r="CR28" s="57"/>
      <c r="CS28" s="57"/>
      <c r="CT28" s="57"/>
      <c r="CU28" s="57"/>
      <c r="CV28" s="57"/>
      <c r="CW28" s="57"/>
      <c r="CX28" s="57"/>
      <c r="CY28" s="57"/>
      <c r="CZ28" s="57"/>
      <c r="DA28" s="57"/>
      <c r="DB28" s="57"/>
      <c r="DC28" s="57"/>
      <c r="DD28" s="57"/>
      <c r="DE28" s="57"/>
      <c r="DF28" s="57"/>
      <c r="DG28" s="57"/>
      <c r="DH28" s="57"/>
      <c r="DI28" s="57"/>
      <c r="DJ28" s="57"/>
      <c r="DK28" s="57"/>
    </row>
    <row r="29" spans="1:115" ht="15.75" customHeight="1" thickBot="1" x14ac:dyDescent="0.25">
      <c r="A29" s="175" t="s">
        <v>60</v>
      </c>
      <c r="B29" s="138"/>
      <c r="C29" s="89"/>
      <c r="D29" s="67"/>
      <c r="E29" s="87"/>
      <c r="F29" s="67"/>
      <c r="G29" s="67"/>
      <c r="H29" s="67"/>
      <c r="I29" s="89"/>
      <c r="J29" s="259"/>
      <c r="K29" s="87"/>
      <c r="L29" s="127"/>
      <c r="M29" s="127"/>
      <c r="N29" s="127" t="s">
        <v>57</v>
      </c>
      <c r="O29" s="87"/>
      <c r="P29" s="89"/>
      <c r="Q29" s="67"/>
      <c r="R29" s="168"/>
      <c r="S29" s="89"/>
      <c r="T29" s="168"/>
      <c r="U29" s="67"/>
      <c r="V29" s="67"/>
      <c r="W29" s="87"/>
      <c r="X29" s="67"/>
      <c r="Y29" s="87"/>
      <c r="Z29" s="127"/>
      <c r="AA29" s="67"/>
      <c r="AB29" s="89"/>
      <c r="AC29" s="87"/>
      <c r="AD29" s="67"/>
      <c r="AE29" s="67"/>
      <c r="AF29" s="87"/>
      <c r="AG29" s="67"/>
      <c r="AH29" s="67"/>
      <c r="AI29" s="108"/>
      <c r="AJ29" s="67"/>
      <c r="AK29" s="67"/>
      <c r="AL29" s="176"/>
      <c r="AM29" s="127"/>
      <c r="AN29" s="182"/>
      <c r="AO29" s="127"/>
      <c r="AP29" s="127"/>
      <c r="AQ29" s="127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88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57"/>
      <c r="CZ29" s="57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</row>
    <row r="30" spans="1:115" ht="15.75" customHeight="1" x14ac:dyDescent="0.2">
      <c r="A30" s="89" t="s">
        <v>63</v>
      </c>
      <c r="B30" s="108"/>
      <c r="C30" s="89"/>
      <c r="D30" s="67"/>
      <c r="E30" s="87"/>
      <c r="F30" s="67"/>
      <c r="G30" s="67"/>
      <c r="H30" s="67"/>
      <c r="I30" s="89"/>
      <c r="J30" s="259"/>
      <c r="K30" s="87"/>
      <c r="L30" s="127"/>
      <c r="M30" s="127"/>
      <c r="N30" s="127"/>
      <c r="O30" s="87"/>
      <c r="P30" s="89"/>
      <c r="Q30" s="67"/>
      <c r="R30" s="168"/>
      <c r="S30" s="89"/>
      <c r="T30" s="168"/>
      <c r="U30" s="67"/>
      <c r="V30" s="67"/>
      <c r="W30" s="87"/>
      <c r="X30" s="67"/>
      <c r="Y30" s="87"/>
      <c r="Z30" s="127">
        <v>4</v>
      </c>
      <c r="AA30" s="67">
        <v>3</v>
      </c>
      <c r="AB30" s="89">
        <v>5</v>
      </c>
      <c r="AC30" s="87"/>
      <c r="AD30" s="67"/>
      <c r="AE30" s="67"/>
      <c r="AF30" s="87"/>
      <c r="AG30" s="67"/>
      <c r="AH30" s="67"/>
      <c r="AI30" s="108"/>
      <c r="AJ30" s="67"/>
      <c r="AK30" s="67"/>
      <c r="AL30" s="176"/>
      <c r="AM30" s="127"/>
      <c r="AN30" s="182"/>
      <c r="AO30" s="127"/>
      <c r="AP30" s="127"/>
      <c r="AQ30" s="127"/>
      <c r="BE30" s="88"/>
      <c r="BF30" s="88"/>
      <c r="BG30" s="88"/>
      <c r="BH30" s="88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88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57"/>
      <c r="CZ30" s="57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</row>
    <row r="31" spans="1:115" ht="12" customHeight="1" x14ac:dyDescent="0.2">
      <c r="A31" s="89"/>
      <c r="B31" s="108"/>
      <c r="C31" s="89"/>
      <c r="D31" s="67"/>
      <c r="E31" s="87"/>
      <c r="F31" s="67"/>
      <c r="G31" s="67"/>
      <c r="H31" s="67"/>
      <c r="I31" s="89"/>
      <c r="J31" s="259"/>
      <c r="K31" s="87"/>
      <c r="L31" s="127"/>
      <c r="M31" s="127"/>
      <c r="N31" s="127"/>
      <c r="O31" s="87"/>
      <c r="P31" s="89"/>
      <c r="Q31" s="67"/>
      <c r="R31" s="67"/>
      <c r="S31" s="89"/>
      <c r="T31" s="168"/>
      <c r="U31" s="67"/>
      <c r="V31" s="67"/>
      <c r="W31" s="87"/>
      <c r="X31" s="67"/>
      <c r="Y31" s="87"/>
      <c r="Z31" s="127"/>
      <c r="AA31" s="67"/>
      <c r="AB31" s="89"/>
      <c r="AC31" s="87"/>
      <c r="AD31" s="67"/>
      <c r="AE31" s="67"/>
      <c r="AF31" s="87"/>
      <c r="AG31" s="67"/>
      <c r="AH31" s="67"/>
      <c r="AI31" s="108"/>
      <c r="AJ31" s="67"/>
      <c r="AK31" s="67"/>
      <c r="AL31" s="176"/>
      <c r="AM31" s="127"/>
      <c r="AN31" s="182"/>
      <c r="AO31" s="127"/>
      <c r="AP31" s="127"/>
      <c r="AQ31" s="127"/>
      <c r="BE31" s="88"/>
      <c r="BF31" s="88"/>
      <c r="BG31" s="88"/>
      <c r="BH31" s="88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88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7"/>
      <c r="CO31" s="57"/>
      <c r="CP31" s="57"/>
      <c r="CQ31" s="57"/>
      <c r="CR31" s="57"/>
      <c r="CS31" s="57"/>
      <c r="CT31" s="57"/>
      <c r="CU31" s="57"/>
      <c r="CV31" s="57"/>
      <c r="CW31" s="57"/>
      <c r="CX31" s="57"/>
      <c r="CY31" s="57"/>
      <c r="CZ31" s="57"/>
      <c r="DA31" s="57"/>
      <c r="DB31" s="57"/>
      <c r="DC31" s="57"/>
      <c r="DD31" s="57"/>
      <c r="DE31" s="57"/>
      <c r="DF31" s="57"/>
      <c r="DG31" s="57"/>
      <c r="DH31" s="57"/>
      <c r="DI31" s="57"/>
      <c r="DJ31" s="57"/>
      <c r="DK31" s="57"/>
    </row>
    <row r="32" spans="1:115" ht="15.75" customHeight="1" x14ac:dyDescent="0.2">
      <c r="A32" s="177" t="s">
        <v>10</v>
      </c>
      <c r="B32" s="178"/>
      <c r="C32" s="148">
        <f t="shared" ref="C32:J32" si="0">SUM(C6:C30)</f>
        <v>329</v>
      </c>
      <c r="D32" s="169">
        <f t="shared" si="0"/>
        <v>284</v>
      </c>
      <c r="E32" s="109">
        <f t="shared" si="0"/>
        <v>0</v>
      </c>
      <c r="F32" s="169">
        <f t="shared" si="0"/>
        <v>137</v>
      </c>
      <c r="G32" s="169">
        <f t="shared" si="0"/>
        <v>170</v>
      </c>
      <c r="H32" s="169">
        <f t="shared" si="0"/>
        <v>97</v>
      </c>
      <c r="I32" s="262">
        <f t="shared" si="0"/>
        <v>243</v>
      </c>
      <c r="J32" s="169">
        <f t="shared" si="0"/>
        <v>0</v>
      </c>
      <c r="K32" s="109">
        <f>SUM(K6:K30)</f>
        <v>0</v>
      </c>
      <c r="L32" s="169">
        <f>SUM(L6:L30)</f>
        <v>234</v>
      </c>
      <c r="M32" s="169">
        <f>SUM(M6:M30)</f>
        <v>186</v>
      </c>
      <c r="N32" s="169">
        <v>20</v>
      </c>
      <c r="O32" s="109"/>
      <c r="P32" s="148">
        <f t="shared" ref="P32:AH32" si="1">SUM(P6:P30)</f>
        <v>1798</v>
      </c>
      <c r="Q32" s="169">
        <f t="shared" si="1"/>
        <v>1639</v>
      </c>
      <c r="R32" s="169">
        <f t="shared" si="1"/>
        <v>2245</v>
      </c>
      <c r="S32" s="148">
        <f t="shared" si="1"/>
        <v>1374</v>
      </c>
      <c r="T32" s="149">
        <f t="shared" si="1"/>
        <v>1853</v>
      </c>
      <c r="U32" s="169">
        <f t="shared" si="1"/>
        <v>2037</v>
      </c>
      <c r="V32" s="149">
        <f t="shared" si="1"/>
        <v>969</v>
      </c>
      <c r="W32" s="109">
        <f t="shared" si="1"/>
        <v>0</v>
      </c>
      <c r="X32" s="169">
        <f t="shared" si="1"/>
        <v>334</v>
      </c>
      <c r="Y32" s="109">
        <f t="shared" si="1"/>
        <v>0</v>
      </c>
      <c r="Z32" s="169">
        <f t="shared" si="1"/>
        <v>2191</v>
      </c>
      <c r="AA32" s="169">
        <f t="shared" si="1"/>
        <v>1595</v>
      </c>
      <c r="AB32" s="262">
        <f t="shared" si="1"/>
        <v>2235</v>
      </c>
      <c r="AC32" s="109">
        <f t="shared" si="1"/>
        <v>0</v>
      </c>
      <c r="AD32" s="169">
        <f t="shared" si="1"/>
        <v>3517</v>
      </c>
      <c r="AE32" s="169">
        <f t="shared" si="1"/>
        <v>3736</v>
      </c>
      <c r="AF32" s="109">
        <f t="shared" si="1"/>
        <v>33</v>
      </c>
      <c r="AG32" s="169">
        <f t="shared" si="1"/>
        <v>2680</v>
      </c>
      <c r="AH32" s="169">
        <f t="shared" si="1"/>
        <v>4621</v>
      </c>
      <c r="AI32" s="109"/>
      <c r="AJ32" s="169">
        <f>SUM(AJ6:AJ30)</f>
        <v>2282</v>
      </c>
      <c r="AK32" s="169">
        <f>SUM(AK6:AK30)</f>
        <v>5074</v>
      </c>
      <c r="AL32" s="179"/>
      <c r="AM32" s="183">
        <f>SUM(AM14)</f>
        <v>850</v>
      </c>
      <c r="AN32" s="151">
        <f>SUM(AN14)</f>
        <v>604</v>
      </c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7"/>
      <c r="CO32" s="57"/>
      <c r="CP32" s="57"/>
      <c r="CQ32" s="57"/>
      <c r="CR32" s="57"/>
      <c r="CS32" s="57"/>
      <c r="CT32" s="57"/>
      <c r="CU32" s="57"/>
      <c r="CV32" s="57"/>
      <c r="CW32" s="57"/>
      <c r="CX32" s="57"/>
      <c r="CY32" s="57"/>
      <c r="CZ32" s="57"/>
      <c r="DA32" s="57"/>
      <c r="DB32" s="57"/>
      <c r="DC32" s="57"/>
      <c r="DD32" s="57"/>
      <c r="DE32" s="57"/>
      <c r="DF32" s="57"/>
      <c r="DG32" s="57"/>
      <c r="DH32" s="57"/>
      <c r="DI32" s="57"/>
      <c r="DJ32" s="57"/>
      <c r="DK32" s="57"/>
    </row>
    <row r="33" spans="1:115" ht="14.25" customHeight="1" x14ac:dyDescent="0.2">
      <c r="A33" s="67"/>
      <c r="C33" s="127"/>
      <c r="D33" s="67"/>
      <c r="E33" s="67"/>
      <c r="F33" s="67"/>
      <c r="G33" s="67"/>
      <c r="H33" s="67"/>
      <c r="I33" s="67"/>
      <c r="J33" s="259"/>
      <c r="K33" s="67"/>
      <c r="L33" s="127"/>
      <c r="M33" s="127"/>
      <c r="N33" s="12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127"/>
      <c r="AN33" s="127"/>
      <c r="AO33" s="127"/>
      <c r="AP33" s="127"/>
      <c r="AQ33" s="127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57"/>
      <c r="CO33" s="57"/>
      <c r="CP33" s="57"/>
      <c r="CQ33" s="57"/>
      <c r="CR33" s="57"/>
      <c r="CS33" s="57"/>
      <c r="CT33" s="57"/>
      <c r="CU33" s="57"/>
      <c r="CV33" s="57"/>
      <c r="CW33" s="57"/>
      <c r="CX33" s="57"/>
      <c r="CY33" s="57"/>
      <c r="CZ33" s="57"/>
      <c r="DA33" s="57"/>
      <c r="DB33" s="57"/>
      <c r="DC33" s="57"/>
      <c r="DD33" s="57"/>
      <c r="DE33" s="57"/>
      <c r="DF33" s="57"/>
      <c r="DG33" s="57"/>
      <c r="DH33" s="57"/>
      <c r="DI33" s="57"/>
      <c r="DJ33" s="57"/>
      <c r="DK33" s="57"/>
    </row>
    <row r="34" spans="1:115" ht="14.25" customHeight="1" x14ac:dyDescent="0.2">
      <c r="A34" s="67"/>
      <c r="B34" s="127"/>
      <c r="C34" s="127"/>
      <c r="D34" s="67"/>
      <c r="E34" s="67"/>
      <c r="F34" s="67"/>
      <c r="G34" s="67"/>
      <c r="H34" s="67"/>
      <c r="I34" s="67"/>
      <c r="J34" s="259"/>
      <c r="K34" s="67"/>
      <c r="L34" s="127"/>
      <c r="M34" s="127"/>
      <c r="N34" s="12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127"/>
      <c r="AN34" s="127"/>
      <c r="AO34" s="127"/>
      <c r="AP34" s="127"/>
      <c r="AQ34" s="127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88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7"/>
      <c r="CO34" s="57"/>
      <c r="CP34" s="57"/>
      <c r="CQ34" s="57"/>
      <c r="CR34" s="57"/>
      <c r="CS34" s="57"/>
      <c r="CT34" s="57"/>
      <c r="CU34" s="57"/>
      <c r="CV34" s="57"/>
      <c r="CW34" s="57"/>
      <c r="CX34" s="57"/>
      <c r="CY34" s="57"/>
      <c r="CZ34" s="57"/>
      <c r="DA34" s="57"/>
      <c r="DB34" s="57"/>
      <c r="DC34" s="57"/>
      <c r="DD34" s="57"/>
      <c r="DE34" s="57"/>
      <c r="DF34" s="57"/>
      <c r="DG34" s="57"/>
      <c r="DH34" s="57"/>
      <c r="DI34" s="57"/>
      <c r="DJ34" s="57"/>
      <c r="DK34" s="57"/>
    </row>
    <row r="35" spans="1:115" ht="14.25" customHeight="1" x14ac:dyDescent="0.2">
      <c r="A35" s="67"/>
      <c r="B35" s="127"/>
      <c r="C35" s="127"/>
      <c r="D35" s="67"/>
      <c r="E35" s="67"/>
      <c r="F35" s="67"/>
      <c r="G35" s="67"/>
      <c r="H35" s="67"/>
      <c r="I35" s="67"/>
      <c r="J35" s="259"/>
      <c r="K35" s="67"/>
      <c r="L35" s="127"/>
      <c r="M35" s="127"/>
      <c r="N35" s="12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127"/>
      <c r="AN35" s="127"/>
      <c r="AO35" s="127"/>
      <c r="AP35" s="127"/>
      <c r="AQ35" s="127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57"/>
      <c r="CZ35" s="57"/>
      <c r="DA35" s="57"/>
      <c r="DB35" s="57"/>
      <c r="DC35" s="57"/>
      <c r="DD35" s="57"/>
      <c r="DE35" s="57"/>
      <c r="DF35" s="57"/>
      <c r="DG35" s="57"/>
      <c r="DH35" s="57"/>
      <c r="DI35" s="57"/>
      <c r="DJ35" s="57"/>
      <c r="DK35" s="57"/>
    </row>
    <row r="36" spans="1:115" ht="29.25" customHeight="1" x14ac:dyDescent="0.2">
      <c r="A36" s="91"/>
      <c r="B36" s="128"/>
      <c r="C36" s="128"/>
      <c r="D36" s="91"/>
      <c r="E36" s="91"/>
      <c r="F36" s="91"/>
      <c r="G36" s="91"/>
      <c r="H36" s="91"/>
      <c r="I36" s="91"/>
      <c r="J36" s="91"/>
      <c r="K36" s="91"/>
      <c r="L36" s="128"/>
      <c r="M36" s="128"/>
      <c r="N36" s="128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  <c r="AK36" s="91"/>
      <c r="AL36" s="91"/>
      <c r="AM36" s="128"/>
      <c r="AN36" s="128"/>
      <c r="AO36" s="128"/>
      <c r="AP36" s="128"/>
      <c r="AQ36" s="128"/>
      <c r="AR36" s="132"/>
      <c r="AS36" s="132"/>
      <c r="AT36" s="132"/>
      <c r="AU36" s="132"/>
      <c r="AV36" s="132"/>
      <c r="AW36" s="132"/>
      <c r="AX36" s="132"/>
      <c r="AY36" s="132"/>
      <c r="AZ36" s="132"/>
      <c r="BA36" s="132"/>
      <c r="BB36" s="132"/>
      <c r="BC36" s="132"/>
      <c r="BD36" s="13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57"/>
      <c r="CZ36" s="57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</row>
    <row r="37" spans="1:115" x14ac:dyDescent="0.2">
      <c r="A37" s="57"/>
      <c r="B37" s="88"/>
      <c r="C37" s="88"/>
      <c r="D37" s="57"/>
      <c r="E37" s="57"/>
      <c r="F37" s="57"/>
      <c r="G37" s="57"/>
      <c r="H37" s="57"/>
      <c r="I37" s="57"/>
      <c r="J37" s="57"/>
      <c r="K37" s="57"/>
      <c r="L37" s="88"/>
      <c r="M37" s="88"/>
      <c r="N37" s="88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57"/>
      <c r="CZ37" s="57"/>
      <c r="DA37" s="57"/>
      <c r="DB37" s="57"/>
      <c r="DC37" s="57"/>
      <c r="DD37" s="57"/>
      <c r="DE37" s="57"/>
      <c r="DF37" s="57"/>
      <c r="DG37" s="57"/>
      <c r="DH37" s="57"/>
      <c r="DI37" s="57"/>
      <c r="DJ37" s="57"/>
      <c r="DK37" s="57"/>
    </row>
    <row r="38" spans="1:115" x14ac:dyDescent="0.2">
      <c r="C38" s="129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57"/>
      <c r="CZ38" s="57"/>
      <c r="DA38" s="57"/>
      <c r="DB38" s="57"/>
      <c r="DC38" s="57"/>
      <c r="DD38" s="57"/>
      <c r="DE38" s="57"/>
      <c r="DF38" s="57"/>
      <c r="DG38" s="57"/>
      <c r="DH38" s="57"/>
      <c r="DI38" s="57"/>
      <c r="DJ38" s="57"/>
      <c r="DK38" s="57"/>
    </row>
    <row r="39" spans="1:115" x14ac:dyDescent="0.2">
      <c r="C39" s="129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57"/>
      <c r="CZ39" s="57"/>
      <c r="DA39" s="57"/>
      <c r="DB39" s="57"/>
      <c r="DC39" s="57"/>
      <c r="DD39" s="57"/>
      <c r="DE39" s="57"/>
      <c r="DF39" s="57"/>
      <c r="DG39" s="57"/>
      <c r="DH39" s="57"/>
      <c r="DI39" s="57"/>
      <c r="DJ39" s="57"/>
      <c r="DK39" s="57"/>
    </row>
    <row r="40" spans="1:115" x14ac:dyDescent="0.2">
      <c r="C40" s="129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  <c r="CR40" s="57"/>
      <c r="CS40" s="57"/>
      <c r="CT40" s="57"/>
      <c r="CU40" s="57"/>
      <c r="CV40" s="57"/>
      <c r="CW40" s="57"/>
      <c r="CX40" s="57"/>
      <c r="CY40" s="57"/>
      <c r="CZ40" s="57"/>
      <c r="DA40" s="57"/>
      <c r="DB40" s="57"/>
      <c r="DC40" s="57"/>
      <c r="DD40" s="57"/>
      <c r="DE40" s="57"/>
      <c r="DF40" s="57"/>
      <c r="DG40" s="57"/>
      <c r="DH40" s="57"/>
      <c r="DI40" s="57"/>
      <c r="DJ40" s="57"/>
      <c r="DK40" s="57"/>
    </row>
    <row r="41" spans="1:115" x14ac:dyDescent="0.2">
      <c r="C41" s="129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57"/>
      <c r="CZ41" s="57"/>
      <c r="DA41" s="57"/>
      <c r="DB41" s="57"/>
      <c r="DC41" s="57"/>
      <c r="DD41" s="57"/>
      <c r="DE41" s="57"/>
      <c r="DF41" s="57"/>
      <c r="DG41" s="57"/>
      <c r="DH41" s="57"/>
      <c r="DI41" s="57"/>
      <c r="DJ41" s="57"/>
      <c r="DK41" s="57"/>
    </row>
    <row r="42" spans="1:115" x14ac:dyDescent="0.2">
      <c r="C42" s="129"/>
      <c r="CG42" s="57"/>
      <c r="CH42" s="57"/>
      <c r="CI42" s="57"/>
      <c r="CJ42" s="57"/>
      <c r="CK42" s="57"/>
      <c r="CL42" s="57"/>
      <c r="CM42" s="57"/>
      <c r="CN42" s="57"/>
      <c r="CO42" s="57"/>
      <c r="CP42" s="57"/>
      <c r="CQ42" s="57"/>
      <c r="CR42" s="57"/>
      <c r="CS42" s="57"/>
      <c r="CT42" s="57"/>
      <c r="CU42" s="57"/>
      <c r="CV42" s="57"/>
      <c r="CW42" s="57"/>
      <c r="CX42" s="57"/>
      <c r="CY42" s="57"/>
      <c r="CZ42" s="57"/>
      <c r="DA42" s="57"/>
      <c r="DB42" s="57"/>
      <c r="DC42" s="57"/>
      <c r="DD42" s="57"/>
      <c r="DE42" s="57"/>
      <c r="DF42" s="57"/>
      <c r="DG42" s="57"/>
      <c r="DH42" s="57"/>
      <c r="DI42" s="57"/>
      <c r="DJ42" s="57"/>
      <c r="DK42" s="57"/>
    </row>
    <row r="43" spans="1:115" x14ac:dyDescent="0.2">
      <c r="C43" s="129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  <c r="CX43" s="57"/>
      <c r="CY43" s="57"/>
      <c r="CZ43" s="57"/>
      <c r="DA43" s="57"/>
      <c r="DB43" s="57"/>
      <c r="DC43" s="57"/>
      <c r="DD43" s="57"/>
      <c r="DE43" s="57"/>
      <c r="DF43" s="57"/>
      <c r="DG43" s="57"/>
      <c r="DH43" s="57"/>
      <c r="DI43" s="57"/>
      <c r="DJ43" s="57"/>
      <c r="DK43" s="57"/>
    </row>
    <row r="44" spans="1:115" x14ac:dyDescent="0.2">
      <c r="C44" s="129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  <c r="CR44" s="57"/>
      <c r="CS44" s="57"/>
      <c r="CT44" s="57"/>
      <c r="CU44" s="57"/>
      <c r="CV44" s="57"/>
      <c r="CW44" s="57"/>
      <c r="CX44" s="57"/>
      <c r="CY44" s="57"/>
      <c r="CZ44" s="57"/>
      <c r="DA44" s="57"/>
      <c r="DB44" s="57"/>
      <c r="DC44" s="57"/>
      <c r="DD44" s="57"/>
      <c r="DE44" s="57"/>
      <c r="DF44" s="57"/>
      <c r="DG44" s="57"/>
      <c r="DH44" s="57"/>
      <c r="DI44" s="57"/>
      <c r="DJ44" s="57"/>
      <c r="DK44" s="57"/>
    </row>
    <row r="45" spans="1:115" x14ac:dyDescent="0.2">
      <c r="C45" s="129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57"/>
      <c r="CZ45" s="57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</row>
    <row r="46" spans="1:115" x14ac:dyDescent="0.2">
      <c r="C46" s="129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57"/>
      <c r="CZ46" s="57"/>
      <c r="DA46" s="57"/>
      <c r="DB46" s="57"/>
      <c r="DC46" s="57"/>
      <c r="DD46" s="57"/>
      <c r="DE46" s="57"/>
      <c r="DF46" s="57"/>
      <c r="DG46" s="57"/>
      <c r="DH46" s="57"/>
      <c r="DI46" s="57"/>
      <c r="DJ46" s="57"/>
      <c r="DK46" s="57"/>
    </row>
    <row r="47" spans="1:115" x14ac:dyDescent="0.2">
      <c r="C47" s="129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</row>
    <row r="48" spans="1:115" x14ac:dyDescent="0.2">
      <c r="C48" s="129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</row>
    <row r="49" spans="3:115" x14ac:dyDescent="0.2">
      <c r="C49" s="129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57"/>
      <c r="CZ49" s="57"/>
      <c r="DA49" s="57"/>
      <c r="DB49" s="57"/>
      <c r="DC49" s="57"/>
      <c r="DD49" s="57"/>
      <c r="DE49" s="57"/>
      <c r="DF49" s="57"/>
      <c r="DG49" s="57"/>
      <c r="DH49" s="57"/>
      <c r="DI49" s="57"/>
      <c r="DJ49" s="57"/>
      <c r="DK49" s="57"/>
    </row>
    <row r="50" spans="3:115" x14ac:dyDescent="0.2">
      <c r="C50" s="129"/>
    </row>
    <row r="51" spans="3:115" x14ac:dyDescent="0.2">
      <c r="C51" s="127"/>
    </row>
    <row r="52" spans="3:115" x14ac:dyDescent="0.2">
      <c r="C52" s="129"/>
    </row>
    <row r="53" spans="3:115" x14ac:dyDescent="0.2">
      <c r="C53" s="129"/>
    </row>
    <row r="54" spans="3:115" x14ac:dyDescent="0.2">
      <c r="C54" s="129"/>
    </row>
    <row r="55" spans="3:115" x14ac:dyDescent="0.2">
      <c r="C55" s="129"/>
    </row>
    <row r="56" spans="3:115" x14ac:dyDescent="0.2">
      <c r="C56" s="129"/>
    </row>
    <row r="57" spans="3:115" x14ac:dyDescent="0.2">
      <c r="C57" s="129"/>
    </row>
    <row r="58" spans="3:115" x14ac:dyDescent="0.2">
      <c r="C58" s="129"/>
    </row>
    <row r="59" spans="3:115" x14ac:dyDescent="0.2">
      <c r="C59" s="129"/>
    </row>
    <row r="60" spans="3:115" x14ac:dyDescent="0.2">
      <c r="C60" s="129"/>
    </row>
    <row r="61" spans="3:115" x14ac:dyDescent="0.2">
      <c r="C61" s="129"/>
    </row>
    <row r="62" spans="3:115" x14ac:dyDescent="0.2">
      <c r="C62" s="129"/>
    </row>
    <row r="63" spans="3:115" x14ac:dyDescent="0.2">
      <c r="C63" s="129"/>
    </row>
    <row r="64" spans="3:115" x14ac:dyDescent="0.2">
      <c r="C64" s="129"/>
    </row>
    <row r="65" spans="3:3" x14ac:dyDescent="0.2">
      <c r="C65" s="129"/>
    </row>
    <row r="66" spans="3:3" x14ac:dyDescent="0.2">
      <c r="C66" s="129"/>
    </row>
    <row r="67" spans="3:3" x14ac:dyDescent="0.2">
      <c r="C67" s="129"/>
    </row>
    <row r="68" spans="3:3" x14ac:dyDescent="0.2">
      <c r="C68" s="129"/>
    </row>
    <row r="69" spans="3:3" x14ac:dyDescent="0.2">
      <c r="C69" s="129"/>
    </row>
    <row r="70" spans="3:3" x14ac:dyDescent="0.2">
      <c r="C70" s="129"/>
    </row>
    <row r="71" spans="3:3" x14ac:dyDescent="0.2">
      <c r="C71" s="129"/>
    </row>
    <row r="72" spans="3:3" x14ac:dyDescent="0.2">
      <c r="C72" s="129"/>
    </row>
    <row r="73" spans="3:3" x14ac:dyDescent="0.2">
      <c r="C73" s="129"/>
    </row>
    <row r="74" spans="3:3" x14ac:dyDescent="0.2">
      <c r="C74" s="129"/>
    </row>
    <row r="75" spans="3:3" x14ac:dyDescent="0.2">
      <c r="C75" s="129"/>
    </row>
    <row r="76" spans="3:3" x14ac:dyDescent="0.2">
      <c r="C76" s="129"/>
    </row>
    <row r="77" spans="3:3" x14ac:dyDescent="0.2">
      <c r="C77" s="129"/>
    </row>
    <row r="78" spans="3:3" x14ac:dyDescent="0.2">
      <c r="C78" s="129"/>
    </row>
    <row r="79" spans="3:3" x14ac:dyDescent="0.2">
      <c r="C79" s="129"/>
    </row>
    <row r="80" spans="3:3" x14ac:dyDescent="0.2">
      <c r="C80" s="129"/>
    </row>
    <row r="81" spans="3:3" x14ac:dyDescent="0.2">
      <c r="C81" s="129"/>
    </row>
    <row r="82" spans="3:3" x14ac:dyDescent="0.2">
      <c r="C82" s="129"/>
    </row>
    <row r="83" spans="3:3" x14ac:dyDescent="0.2">
      <c r="C83" s="129"/>
    </row>
    <row r="84" spans="3:3" x14ac:dyDescent="0.2">
      <c r="C84" s="129"/>
    </row>
    <row r="85" spans="3:3" x14ac:dyDescent="0.2">
      <c r="C85" s="129"/>
    </row>
    <row r="86" spans="3:3" x14ac:dyDescent="0.2">
      <c r="C86" s="129"/>
    </row>
    <row r="87" spans="3:3" x14ac:dyDescent="0.2">
      <c r="C87" s="129"/>
    </row>
    <row r="88" spans="3:3" x14ac:dyDescent="0.2">
      <c r="C88" s="129"/>
    </row>
    <row r="89" spans="3:3" x14ac:dyDescent="0.2">
      <c r="C89" s="129"/>
    </row>
    <row r="90" spans="3:3" x14ac:dyDescent="0.2">
      <c r="C90" s="129"/>
    </row>
    <row r="91" spans="3:3" x14ac:dyDescent="0.2">
      <c r="C91" s="129"/>
    </row>
    <row r="92" spans="3:3" x14ac:dyDescent="0.2">
      <c r="C92" s="129"/>
    </row>
    <row r="93" spans="3:3" x14ac:dyDescent="0.2">
      <c r="C93" s="129"/>
    </row>
    <row r="94" spans="3:3" x14ac:dyDescent="0.2">
      <c r="C94" s="129"/>
    </row>
    <row r="95" spans="3:3" x14ac:dyDescent="0.2">
      <c r="C95" s="129"/>
    </row>
    <row r="96" spans="3:3" x14ac:dyDescent="0.2">
      <c r="C96" s="129"/>
    </row>
    <row r="97" spans="3:3" x14ac:dyDescent="0.2">
      <c r="C97" s="129"/>
    </row>
    <row r="98" spans="3:3" x14ac:dyDescent="0.2">
      <c r="C98" s="129"/>
    </row>
    <row r="99" spans="3:3" x14ac:dyDescent="0.2">
      <c r="C99" s="129"/>
    </row>
    <row r="100" spans="3:3" x14ac:dyDescent="0.2">
      <c r="C100" s="129"/>
    </row>
    <row r="101" spans="3:3" x14ac:dyDescent="0.2">
      <c r="C101" s="129"/>
    </row>
    <row r="102" spans="3:3" x14ac:dyDescent="0.2">
      <c r="C102" s="129"/>
    </row>
    <row r="103" spans="3:3" x14ac:dyDescent="0.2">
      <c r="C103" s="129"/>
    </row>
    <row r="104" spans="3:3" x14ac:dyDescent="0.2">
      <c r="C104" s="129"/>
    </row>
    <row r="105" spans="3:3" x14ac:dyDescent="0.2">
      <c r="C105" s="129"/>
    </row>
    <row r="106" spans="3:3" x14ac:dyDescent="0.2">
      <c r="C106" s="129"/>
    </row>
    <row r="107" spans="3:3" x14ac:dyDescent="0.2">
      <c r="C107" s="129"/>
    </row>
    <row r="108" spans="3:3" x14ac:dyDescent="0.2">
      <c r="C108" s="129"/>
    </row>
    <row r="109" spans="3:3" x14ac:dyDescent="0.2">
      <c r="C109" s="129"/>
    </row>
    <row r="110" spans="3:3" x14ac:dyDescent="0.2">
      <c r="C110" s="129"/>
    </row>
    <row r="111" spans="3:3" x14ac:dyDescent="0.2">
      <c r="C111" s="129"/>
    </row>
    <row r="112" spans="3:3" x14ac:dyDescent="0.2">
      <c r="C112" s="129"/>
    </row>
    <row r="113" spans="3:3" x14ac:dyDescent="0.2">
      <c r="C113" s="129"/>
    </row>
    <row r="114" spans="3:3" x14ac:dyDescent="0.2">
      <c r="C114" s="129"/>
    </row>
    <row r="115" spans="3:3" x14ac:dyDescent="0.2">
      <c r="C115" s="129"/>
    </row>
    <row r="116" spans="3:3" x14ac:dyDescent="0.2">
      <c r="C116" s="129"/>
    </row>
    <row r="117" spans="3:3" x14ac:dyDescent="0.2">
      <c r="C117" s="129"/>
    </row>
    <row r="118" spans="3:3" x14ac:dyDescent="0.2">
      <c r="C118" s="129"/>
    </row>
    <row r="119" spans="3:3" x14ac:dyDescent="0.2">
      <c r="C119" s="129"/>
    </row>
    <row r="120" spans="3:3" x14ac:dyDescent="0.2">
      <c r="C120" s="129"/>
    </row>
    <row r="121" spans="3:3" x14ac:dyDescent="0.2">
      <c r="C121" s="129"/>
    </row>
    <row r="122" spans="3:3" x14ac:dyDescent="0.2">
      <c r="C122" s="129"/>
    </row>
    <row r="123" spans="3:3" x14ac:dyDescent="0.2">
      <c r="C123" s="129"/>
    </row>
    <row r="124" spans="3:3" x14ac:dyDescent="0.2">
      <c r="C124" s="129"/>
    </row>
    <row r="125" spans="3:3" x14ac:dyDescent="0.2">
      <c r="C125" s="129"/>
    </row>
    <row r="126" spans="3:3" x14ac:dyDescent="0.2">
      <c r="C126" s="129"/>
    </row>
    <row r="127" spans="3:3" x14ac:dyDescent="0.2">
      <c r="C127" s="129"/>
    </row>
    <row r="128" spans="3:3" x14ac:dyDescent="0.2">
      <c r="C128" s="129"/>
    </row>
    <row r="129" spans="3:3" x14ac:dyDescent="0.2">
      <c r="C129" s="129"/>
    </row>
    <row r="130" spans="3:3" x14ac:dyDescent="0.2">
      <c r="C130" s="129"/>
    </row>
    <row r="131" spans="3:3" x14ac:dyDescent="0.2">
      <c r="C131" s="129"/>
    </row>
    <row r="132" spans="3:3" x14ac:dyDescent="0.2">
      <c r="C132" s="129"/>
    </row>
    <row r="133" spans="3:3" x14ac:dyDescent="0.2">
      <c r="C133" s="129"/>
    </row>
    <row r="134" spans="3:3" x14ac:dyDescent="0.2">
      <c r="C134" s="129"/>
    </row>
    <row r="135" spans="3:3" x14ac:dyDescent="0.2">
      <c r="C135" s="129"/>
    </row>
    <row r="136" spans="3:3" x14ac:dyDescent="0.2">
      <c r="C136" s="129"/>
    </row>
    <row r="137" spans="3:3" x14ac:dyDescent="0.2">
      <c r="C137" s="129"/>
    </row>
    <row r="138" spans="3:3" x14ac:dyDescent="0.2">
      <c r="C138" s="129"/>
    </row>
    <row r="139" spans="3:3" x14ac:dyDescent="0.2">
      <c r="C139" s="129"/>
    </row>
    <row r="140" spans="3:3" x14ac:dyDescent="0.2">
      <c r="C140" s="129"/>
    </row>
    <row r="141" spans="3:3" x14ac:dyDescent="0.2">
      <c r="C141" s="129"/>
    </row>
    <row r="142" spans="3:3" x14ac:dyDescent="0.2">
      <c r="C142" s="129"/>
    </row>
    <row r="143" spans="3:3" x14ac:dyDescent="0.2">
      <c r="C143" s="129"/>
    </row>
    <row r="144" spans="3:3" x14ac:dyDescent="0.2">
      <c r="C144" s="129"/>
    </row>
    <row r="145" spans="3:3" x14ac:dyDescent="0.2">
      <c r="C145" s="129"/>
    </row>
    <row r="146" spans="3:3" x14ac:dyDescent="0.2">
      <c r="C146" s="129"/>
    </row>
    <row r="147" spans="3:3" x14ac:dyDescent="0.2">
      <c r="C147" s="129"/>
    </row>
    <row r="148" spans="3:3" x14ac:dyDescent="0.2">
      <c r="C148" s="129"/>
    </row>
  </sheetData>
  <mergeCells count="56">
    <mergeCell ref="A1:A4"/>
    <mergeCell ref="BY3:BZ3"/>
    <mergeCell ref="BF3:BG4"/>
    <mergeCell ref="BI3:BL4"/>
    <mergeCell ref="AD4:AE4"/>
    <mergeCell ref="BD3:BD4"/>
    <mergeCell ref="BU2:CF2"/>
    <mergeCell ref="CC4:CD4"/>
    <mergeCell ref="BW4:BX4"/>
    <mergeCell ref="AU4:AV4"/>
    <mergeCell ref="AR4:AS4"/>
    <mergeCell ref="BU3:BX3"/>
    <mergeCell ref="AG4:AH4"/>
    <mergeCell ref="F3:H4"/>
    <mergeCell ref="P3:V3"/>
    <mergeCell ref="P4:R4"/>
    <mergeCell ref="CY3:DD3"/>
    <mergeCell ref="CL1:CM2"/>
    <mergeCell ref="CN1:DI1"/>
    <mergeCell ref="CN2:DI2"/>
    <mergeCell ref="DE3:DF3"/>
    <mergeCell ref="DG3:DI3"/>
    <mergeCell ref="CL3:CM3"/>
    <mergeCell ref="CN3:CT3"/>
    <mergeCell ref="CU3:CX3"/>
    <mergeCell ref="CJ4:CK4"/>
    <mergeCell ref="CE4:CF4"/>
    <mergeCell ref="CH3:CI3"/>
    <mergeCell ref="CJ3:CK3"/>
    <mergeCell ref="AJ4:AK4"/>
    <mergeCell ref="AM4:AN4"/>
    <mergeCell ref="AO4:AP4"/>
    <mergeCell ref="CH4:CI4"/>
    <mergeCell ref="AX4:AY4"/>
    <mergeCell ref="BU4:BV4"/>
    <mergeCell ref="CA4:CB4"/>
    <mergeCell ref="BA4:BB4"/>
    <mergeCell ref="BY4:BZ4"/>
    <mergeCell ref="CA3:CD3"/>
    <mergeCell ref="BN3:BP4"/>
    <mergeCell ref="BR3:BS4"/>
    <mergeCell ref="S4:T4"/>
    <mergeCell ref="U4:V4"/>
    <mergeCell ref="I3:J4"/>
    <mergeCell ref="C1:AB1"/>
    <mergeCell ref="AM3:AN3"/>
    <mergeCell ref="AD1:AN2"/>
    <mergeCell ref="AD3:AK3"/>
    <mergeCell ref="C2:D2"/>
    <mergeCell ref="L2:AB2"/>
    <mergeCell ref="C3:D4"/>
    <mergeCell ref="X3:X4"/>
    <mergeCell ref="L3:N4"/>
    <mergeCell ref="Z4:AA4"/>
    <mergeCell ref="Z3:AB3"/>
    <mergeCell ref="F2:J2"/>
  </mergeCells>
  <phoneticPr fontId="2" type="noConversion"/>
  <printOptions horizontalCentered="1" gridLines="1"/>
  <pageMargins left="0.18" right="0.17" top="0.97" bottom="0" header="0.25" footer="0"/>
  <pageSetup paperSize="5" orientation="landscape" r:id="rId1"/>
  <headerFooter alignWithMargins="0">
    <oddHeader>&amp;CGeneral Election
Tuesday, November 8, 2022
Missaukee County, Michigan
Final Official Results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State,Cong</vt:lpstr>
      <vt:lpstr>Leg,State Boards</vt:lpstr>
      <vt:lpstr>Cnty,Twp,Judge</vt:lpstr>
      <vt:lpstr>Kirt,COOR,Schools,Proposal</vt:lpstr>
      <vt:lpstr>'Cnty,Twp,Judge'!Print_Area</vt:lpstr>
      <vt:lpstr>'Kirt,COOR,Schools,Proposal'!Print_Area</vt:lpstr>
      <vt:lpstr>'Leg,State Boards'!Print_Area</vt:lpstr>
      <vt:lpstr>'State,Cong'!Print_Area</vt:lpstr>
    </vt:vector>
  </TitlesOfParts>
  <Company>Clerk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Missaukee County</dc:creator>
  <cp:lastModifiedBy>Jessica Nielsen</cp:lastModifiedBy>
  <cp:lastPrinted>2022-11-10T19:07:05Z</cp:lastPrinted>
  <dcterms:created xsi:type="dcterms:W3CDTF">2008-07-10T19:25:35Z</dcterms:created>
  <dcterms:modified xsi:type="dcterms:W3CDTF">2022-11-21T19:28:41Z</dcterms:modified>
</cp:coreProperties>
</file>