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Election Results\"/>
    </mc:Choice>
  </mc:AlternateContent>
  <bookViews>
    <workbookView xWindow="0" yWindow="0" windowWidth="23040" windowHeight="9408" tabRatio="835"/>
  </bookViews>
  <sheets>
    <sheet name="Contest overview" sheetId="1" r:id="rId1"/>
    <sheet name="Gov (R)" sheetId="2" r:id="rId2"/>
    <sheet name="Gov (D)" sheetId="3" r:id="rId3"/>
    <sheet name="Gov (L)" sheetId="4" r:id="rId4"/>
    <sheet name="Gov (G)" sheetId="5" r:id="rId5"/>
    <sheet name="LtGov (R)" sheetId="6" r:id="rId6"/>
    <sheet name="LtGov (D)" sheetId="7" r:id="rId7"/>
    <sheet name="LtGov (L)" sheetId="8" r:id="rId8"/>
    <sheet name="LtGov (G)" sheetId="9" r:id="rId9"/>
    <sheet name="SOS (R)" sheetId="10" r:id="rId10"/>
    <sheet name="SOS (D)" sheetId="11" r:id="rId11"/>
    <sheet name="SOS (L)" sheetId="12" r:id="rId12"/>
    <sheet name="SOS (G)" sheetId="13" r:id="rId13"/>
    <sheet name="SOS (CST)" sheetId="14" r:id="rId14"/>
    <sheet name="St Treas (R)" sheetId="15" r:id="rId15"/>
    <sheet name="St Treas (D)" sheetId="16" r:id="rId16"/>
    <sheet name="St Treas (L)" sheetId="17" r:id="rId17"/>
    <sheet name="St Treas (G)" sheetId="18" r:id="rId18"/>
    <sheet name="AG (R)" sheetId="19" r:id="rId19"/>
    <sheet name="AG (D)" sheetId="20" r:id="rId20"/>
    <sheet name="AG (L)" sheetId="21" r:id="rId21"/>
    <sheet name="US 8th (R)" sheetId="22" r:id="rId22"/>
    <sheet name="US 8th (D)" sheetId="23" r:id="rId23"/>
    <sheet name="US 8th (L)" sheetId="24" r:id="rId24"/>
    <sheet name="St Sen 25th (R)" sheetId="25" r:id="rId25"/>
    <sheet name="St Rep 152nd (R)" sheetId="26" r:id="rId26"/>
    <sheet name="St Rep 153rd (R)" sheetId="27" r:id="rId27"/>
    <sheet name="Cir Jdg 36th (R)" sheetId="28" r:id="rId28"/>
    <sheet name="East Comm (R) " sheetId="29" r:id="rId29"/>
    <sheet name="West Comm (R)" sheetId="30" r:id="rId30"/>
    <sheet name="Sheriff (R)" sheetId="31" r:id="rId31"/>
    <sheet name="Assess (R)" sheetId="32" r:id="rId32"/>
    <sheet name="P Admin (R)" sheetId="33" r:id="rId33"/>
    <sheet name="Coroner (R)" sheetId="34" r:id="rId34"/>
    <sheet name="Amend 2" sheetId="35" r:id="rId35"/>
    <sheet name="Law Enf Tax" sheetId="36" r:id="rId3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36" l="1"/>
  <c r="G23" i="36"/>
  <c r="G19" i="36"/>
  <c r="G15" i="36"/>
  <c r="G11" i="36"/>
  <c r="G7" i="36"/>
  <c r="D28" i="36"/>
  <c r="F28" i="36" s="1"/>
  <c r="D27" i="36"/>
  <c r="F27" i="36" s="1"/>
  <c r="H27" i="36" s="1"/>
  <c r="D26" i="36"/>
  <c r="F26" i="36" s="1"/>
  <c r="D25" i="36"/>
  <c r="G25" i="36" s="1"/>
  <c r="D24" i="36"/>
  <c r="D23" i="36"/>
  <c r="F23" i="36" s="1"/>
  <c r="D22" i="36"/>
  <c r="F22" i="36" s="1"/>
  <c r="D21" i="36"/>
  <c r="G21" i="36" s="1"/>
  <c r="D20" i="36"/>
  <c r="D19" i="36"/>
  <c r="F19" i="36" s="1"/>
  <c r="H19" i="36" s="1"/>
  <c r="D18" i="36"/>
  <c r="F18" i="36" s="1"/>
  <c r="D17" i="36"/>
  <c r="G17" i="36" s="1"/>
  <c r="D16" i="36"/>
  <c r="G16" i="36" s="1"/>
  <c r="D15" i="36"/>
  <c r="F15" i="36" s="1"/>
  <c r="H15" i="36" s="1"/>
  <c r="D14" i="36"/>
  <c r="F14" i="36" s="1"/>
  <c r="D13" i="36"/>
  <c r="G13" i="36" s="1"/>
  <c r="D12" i="36"/>
  <c r="G12" i="36" s="1"/>
  <c r="D11" i="36"/>
  <c r="F11" i="36" s="1"/>
  <c r="H11" i="36" s="1"/>
  <c r="D10" i="36"/>
  <c r="F10" i="36" s="1"/>
  <c r="D9" i="36"/>
  <c r="G9" i="36" s="1"/>
  <c r="D8" i="36"/>
  <c r="D7" i="36"/>
  <c r="F7" i="36" s="1"/>
  <c r="D6" i="36"/>
  <c r="F6" i="36" s="1"/>
  <c r="D5" i="36"/>
  <c r="G5" i="36" s="1"/>
  <c r="D4" i="36"/>
  <c r="C28" i="36"/>
  <c r="B28" i="36"/>
  <c r="H23" i="35"/>
  <c r="G25" i="35"/>
  <c r="G21" i="35"/>
  <c r="G17" i="35"/>
  <c r="G13" i="35"/>
  <c r="G9" i="35"/>
  <c r="G5" i="35"/>
  <c r="F27" i="35"/>
  <c r="H27" i="35" s="1"/>
  <c r="F23" i="35"/>
  <c r="F11" i="35"/>
  <c r="H11" i="35" s="1"/>
  <c r="F7" i="35"/>
  <c r="H7" i="35" s="1"/>
  <c r="D27" i="35"/>
  <c r="G27" i="35" s="1"/>
  <c r="D26" i="35"/>
  <c r="G26" i="35" s="1"/>
  <c r="D25" i="35"/>
  <c r="F25" i="35" s="1"/>
  <c r="H25" i="35" s="1"/>
  <c r="D24" i="35"/>
  <c r="F24" i="35" s="1"/>
  <c r="D23" i="35"/>
  <c r="G23" i="35" s="1"/>
  <c r="D22" i="35"/>
  <c r="G22" i="35" s="1"/>
  <c r="D21" i="35"/>
  <c r="F21" i="35" s="1"/>
  <c r="H21" i="35" s="1"/>
  <c r="D20" i="35"/>
  <c r="F20" i="35" s="1"/>
  <c r="D19" i="35"/>
  <c r="G19" i="35" s="1"/>
  <c r="D18" i="35"/>
  <c r="G18" i="35" s="1"/>
  <c r="D17" i="35"/>
  <c r="F17" i="35" s="1"/>
  <c r="D16" i="35"/>
  <c r="F16" i="35" s="1"/>
  <c r="D15" i="35"/>
  <c r="G15" i="35" s="1"/>
  <c r="D14" i="35"/>
  <c r="G14" i="35" s="1"/>
  <c r="D13" i="35"/>
  <c r="F13" i="35" s="1"/>
  <c r="H13" i="35" s="1"/>
  <c r="D12" i="35"/>
  <c r="F12" i="35" s="1"/>
  <c r="D11" i="35"/>
  <c r="G11" i="35" s="1"/>
  <c r="D10" i="35"/>
  <c r="G10" i="35" s="1"/>
  <c r="D9" i="35"/>
  <c r="F9" i="35" s="1"/>
  <c r="H9" i="35" s="1"/>
  <c r="D8" i="35"/>
  <c r="F8" i="35" s="1"/>
  <c r="D7" i="35"/>
  <c r="G7" i="35" s="1"/>
  <c r="D6" i="35"/>
  <c r="G6" i="35" s="1"/>
  <c r="D5" i="35"/>
  <c r="F5" i="35" s="1"/>
  <c r="H5" i="35" s="1"/>
  <c r="D4" i="35"/>
  <c r="F4" i="35" s="1"/>
  <c r="D3" i="35"/>
  <c r="G3" i="35" s="1"/>
  <c r="C28" i="35"/>
  <c r="B28" i="35"/>
  <c r="M17" i="34"/>
  <c r="K25" i="34"/>
  <c r="K21" i="34"/>
  <c r="K17" i="34"/>
  <c r="K5" i="34"/>
  <c r="J25" i="34"/>
  <c r="M25" i="34" s="1"/>
  <c r="J21" i="34"/>
  <c r="M21" i="34" s="1"/>
  <c r="J17" i="34"/>
  <c r="J5" i="34"/>
  <c r="M5" i="34" s="1"/>
  <c r="E26" i="34"/>
  <c r="E25" i="34"/>
  <c r="E24" i="34"/>
  <c r="K24" i="34" s="1"/>
  <c r="E23" i="34"/>
  <c r="K23" i="34" s="1"/>
  <c r="E22" i="34"/>
  <c r="E21" i="34"/>
  <c r="E20" i="34"/>
  <c r="K20" i="34" s="1"/>
  <c r="E19" i="34"/>
  <c r="K19" i="34" s="1"/>
  <c r="E18" i="34"/>
  <c r="E17" i="34"/>
  <c r="E16" i="34"/>
  <c r="K16" i="34" s="1"/>
  <c r="E15" i="34"/>
  <c r="K15" i="34" s="1"/>
  <c r="E14" i="34"/>
  <c r="E13" i="34"/>
  <c r="J13" i="34" s="1"/>
  <c r="E12" i="34"/>
  <c r="K12" i="34" s="1"/>
  <c r="E11" i="34"/>
  <c r="K11" i="34" s="1"/>
  <c r="E10" i="34"/>
  <c r="E9" i="34"/>
  <c r="K9" i="34" s="1"/>
  <c r="E8" i="34"/>
  <c r="K8" i="34" s="1"/>
  <c r="E7" i="34"/>
  <c r="K7" i="34" s="1"/>
  <c r="E6" i="34"/>
  <c r="E5" i="34"/>
  <c r="E4" i="34"/>
  <c r="K4" i="34" s="1"/>
  <c r="E3" i="34"/>
  <c r="K3" i="34" s="1"/>
  <c r="C27" i="34"/>
  <c r="B27" i="34"/>
  <c r="G26" i="33"/>
  <c r="N26" i="33" s="1"/>
  <c r="G25" i="33"/>
  <c r="N25" i="33" s="1"/>
  <c r="G24" i="33"/>
  <c r="N24" i="33" s="1"/>
  <c r="G23" i="33"/>
  <c r="L23" i="33" s="1"/>
  <c r="G22" i="33"/>
  <c r="N22" i="33" s="1"/>
  <c r="G21" i="33"/>
  <c r="N21" i="33" s="1"/>
  <c r="G20" i="33"/>
  <c r="N20" i="33" s="1"/>
  <c r="G19" i="33"/>
  <c r="K19" i="33" s="1"/>
  <c r="G18" i="33"/>
  <c r="N18" i="33" s="1"/>
  <c r="G17" i="33"/>
  <c r="N17" i="33" s="1"/>
  <c r="G16" i="33"/>
  <c r="N16" i="33" s="1"/>
  <c r="G15" i="33"/>
  <c r="N15" i="33" s="1"/>
  <c r="G14" i="33"/>
  <c r="N14" i="33" s="1"/>
  <c r="G13" i="33"/>
  <c r="N13" i="33" s="1"/>
  <c r="G12" i="33"/>
  <c r="N12" i="33" s="1"/>
  <c r="G11" i="33"/>
  <c r="L11" i="33" s="1"/>
  <c r="G10" i="33"/>
  <c r="N10" i="33" s="1"/>
  <c r="G9" i="33"/>
  <c r="N9" i="33" s="1"/>
  <c r="G8" i="33"/>
  <c r="N8" i="33" s="1"/>
  <c r="G7" i="33"/>
  <c r="N7" i="33" s="1"/>
  <c r="G6" i="33"/>
  <c r="N6" i="33" s="1"/>
  <c r="G5" i="33"/>
  <c r="N5" i="33" s="1"/>
  <c r="G4" i="33"/>
  <c r="N4" i="33" s="1"/>
  <c r="G3" i="33"/>
  <c r="N3" i="33" s="1"/>
  <c r="E27" i="33"/>
  <c r="D27" i="33"/>
  <c r="C27" i="33"/>
  <c r="B27" i="33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B28" i="32"/>
  <c r="D28" i="32" s="1"/>
  <c r="D27" i="32"/>
  <c r="B27" i="32"/>
  <c r="G27" i="32" s="1"/>
  <c r="B28" i="31"/>
  <c r="D28" i="31" s="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G3" i="31"/>
  <c r="D27" i="31"/>
  <c r="B27" i="31"/>
  <c r="G27" i="31" s="1"/>
  <c r="G13" i="30"/>
  <c r="G11" i="30"/>
  <c r="G10" i="30"/>
  <c r="G9" i="30"/>
  <c r="G8" i="30"/>
  <c r="G7" i="30"/>
  <c r="G6" i="30"/>
  <c r="G5" i="30"/>
  <c r="G4" i="30"/>
  <c r="D14" i="30"/>
  <c r="B14" i="30"/>
  <c r="G14" i="30" s="1"/>
  <c r="E18" i="29"/>
  <c r="J18" i="29" s="1"/>
  <c r="E17" i="29"/>
  <c r="J17" i="29" s="1"/>
  <c r="E16" i="29"/>
  <c r="J16" i="29" s="1"/>
  <c r="E15" i="29"/>
  <c r="J15" i="29" s="1"/>
  <c r="E14" i="29"/>
  <c r="J14" i="29" s="1"/>
  <c r="E13" i="29"/>
  <c r="J13" i="29" s="1"/>
  <c r="E12" i="29"/>
  <c r="J12" i="29" s="1"/>
  <c r="E11" i="29"/>
  <c r="J11" i="29" s="1"/>
  <c r="E10" i="29"/>
  <c r="J10" i="29" s="1"/>
  <c r="E9" i="29"/>
  <c r="J9" i="29" s="1"/>
  <c r="E8" i="29"/>
  <c r="J8" i="29" s="1"/>
  <c r="E7" i="29"/>
  <c r="J7" i="29" s="1"/>
  <c r="E6" i="29"/>
  <c r="J6" i="29" s="1"/>
  <c r="E5" i="29"/>
  <c r="J5" i="29" s="1"/>
  <c r="E4" i="29"/>
  <c r="J4" i="29" s="1"/>
  <c r="E3" i="29"/>
  <c r="J3" i="29" s="1"/>
  <c r="C19" i="29"/>
  <c r="B19" i="29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D27" i="28"/>
  <c r="B27" i="28"/>
  <c r="L14" i="27"/>
  <c r="L13" i="27"/>
  <c r="K10" i="27"/>
  <c r="K6" i="27"/>
  <c r="J12" i="27"/>
  <c r="J8" i="27"/>
  <c r="J4" i="27"/>
  <c r="I10" i="27"/>
  <c r="I6" i="27"/>
  <c r="L6" i="27" s="1"/>
  <c r="I5" i="27"/>
  <c r="E15" i="27"/>
  <c r="E14" i="27"/>
  <c r="E13" i="27"/>
  <c r="E12" i="27"/>
  <c r="K12" i="27" s="1"/>
  <c r="E11" i="27"/>
  <c r="E10" i="27"/>
  <c r="J10" i="27" s="1"/>
  <c r="E9" i="27"/>
  <c r="J9" i="27" s="1"/>
  <c r="E8" i="27"/>
  <c r="K8" i="27" s="1"/>
  <c r="E7" i="27"/>
  <c r="E6" i="27"/>
  <c r="J6" i="27" s="1"/>
  <c r="E5" i="27"/>
  <c r="J5" i="27" s="1"/>
  <c r="E4" i="27"/>
  <c r="K4" i="27" s="1"/>
  <c r="D16" i="27"/>
  <c r="C16" i="27"/>
  <c r="B16" i="27"/>
  <c r="G19" i="26"/>
  <c r="G18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D20" i="26"/>
  <c r="B20" i="26"/>
  <c r="P25" i="25"/>
  <c r="N26" i="25"/>
  <c r="N21" i="25"/>
  <c r="N13" i="25"/>
  <c r="N5" i="25"/>
  <c r="N4" i="25"/>
  <c r="M21" i="25"/>
  <c r="M13" i="25"/>
  <c r="M12" i="25"/>
  <c r="M6" i="25"/>
  <c r="M3" i="25"/>
  <c r="L27" i="25"/>
  <c r="L26" i="25"/>
  <c r="L23" i="25"/>
  <c r="L22" i="25"/>
  <c r="L21" i="25"/>
  <c r="L19" i="25"/>
  <c r="L18" i="25"/>
  <c r="L17" i="25"/>
  <c r="L15" i="25"/>
  <c r="L14" i="25"/>
  <c r="L11" i="25"/>
  <c r="L10" i="25"/>
  <c r="L9" i="25"/>
  <c r="L7" i="25"/>
  <c r="L6" i="25"/>
  <c r="L5" i="25"/>
  <c r="L3" i="25"/>
  <c r="K27" i="25"/>
  <c r="K26" i="25"/>
  <c r="K23" i="25"/>
  <c r="K22" i="25"/>
  <c r="K19" i="25"/>
  <c r="K18" i="25"/>
  <c r="K17" i="25"/>
  <c r="K15" i="25"/>
  <c r="K14" i="25"/>
  <c r="K13" i="25"/>
  <c r="K11" i="25"/>
  <c r="K10" i="25"/>
  <c r="K9" i="25"/>
  <c r="K7" i="25"/>
  <c r="K6" i="25"/>
  <c r="P6" i="25" s="1"/>
  <c r="K3" i="25"/>
  <c r="P3" i="25" s="1"/>
  <c r="G27" i="25"/>
  <c r="G26" i="25"/>
  <c r="M26" i="25" s="1"/>
  <c r="G25" i="25"/>
  <c r="G24" i="25"/>
  <c r="G23" i="25"/>
  <c r="G22" i="25"/>
  <c r="G21" i="25"/>
  <c r="K21" i="25" s="1"/>
  <c r="P21" i="25" s="1"/>
  <c r="G20" i="25"/>
  <c r="G19" i="25"/>
  <c r="G18" i="25"/>
  <c r="G17" i="25"/>
  <c r="G16" i="25"/>
  <c r="G15" i="25"/>
  <c r="G14" i="25"/>
  <c r="G13" i="25"/>
  <c r="L13" i="25" s="1"/>
  <c r="G12" i="25"/>
  <c r="G11" i="25"/>
  <c r="G10" i="25"/>
  <c r="G9" i="25"/>
  <c r="G8" i="25"/>
  <c r="G7" i="25"/>
  <c r="G6" i="25"/>
  <c r="N6" i="25" s="1"/>
  <c r="G5" i="25"/>
  <c r="M5" i="25" s="1"/>
  <c r="G4" i="25"/>
  <c r="G3" i="25"/>
  <c r="N3" i="25" s="1"/>
  <c r="E28" i="25"/>
  <c r="D28" i="25"/>
  <c r="C28" i="25"/>
  <c r="B28" i="25"/>
  <c r="B30" i="24"/>
  <c r="D30" i="24" s="1"/>
  <c r="G17" i="24"/>
  <c r="G14" i="24"/>
  <c r="G10" i="24"/>
  <c r="G4" i="24"/>
  <c r="D29" i="24"/>
  <c r="B29" i="24"/>
  <c r="G29" i="24" s="1"/>
  <c r="G29" i="23"/>
  <c r="G28" i="23"/>
  <c r="G27" i="23"/>
  <c r="G25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D30" i="23"/>
  <c r="B30" i="23"/>
  <c r="D29" i="23"/>
  <c r="B29" i="23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D29" i="22"/>
  <c r="B29" i="22"/>
  <c r="B30" i="22" s="1"/>
  <c r="D30" i="22" s="1"/>
  <c r="G16" i="21"/>
  <c r="G13" i="21"/>
  <c r="G9" i="21"/>
  <c r="G3" i="21"/>
  <c r="D28" i="21"/>
  <c r="B28" i="21"/>
  <c r="K25" i="20"/>
  <c r="K23" i="20"/>
  <c r="J26" i="20"/>
  <c r="I22" i="20"/>
  <c r="K22" i="20" s="1"/>
  <c r="I18" i="20"/>
  <c r="K18" i="20" s="1"/>
  <c r="I15" i="20"/>
  <c r="I14" i="20"/>
  <c r="K14" i="20" s="1"/>
  <c r="I10" i="20"/>
  <c r="K10" i="20" s="1"/>
  <c r="I7" i="20"/>
  <c r="I6" i="20"/>
  <c r="K6" i="20" s="1"/>
  <c r="E28" i="20"/>
  <c r="C29" i="20" s="1"/>
  <c r="E27" i="20"/>
  <c r="E26" i="20"/>
  <c r="I26" i="20" s="1"/>
  <c r="E25" i="20"/>
  <c r="E24" i="20"/>
  <c r="J24" i="20" s="1"/>
  <c r="E23" i="20"/>
  <c r="E22" i="20"/>
  <c r="J22" i="20" s="1"/>
  <c r="E21" i="20"/>
  <c r="I21" i="20" s="1"/>
  <c r="E20" i="20"/>
  <c r="I20" i="20" s="1"/>
  <c r="E19" i="20"/>
  <c r="I19" i="20" s="1"/>
  <c r="E18" i="20"/>
  <c r="J18" i="20" s="1"/>
  <c r="E17" i="20"/>
  <c r="I17" i="20" s="1"/>
  <c r="E16" i="20"/>
  <c r="I16" i="20" s="1"/>
  <c r="E15" i="20"/>
  <c r="J15" i="20" s="1"/>
  <c r="E14" i="20"/>
  <c r="J14" i="20" s="1"/>
  <c r="E13" i="20"/>
  <c r="I13" i="20" s="1"/>
  <c r="E12" i="20"/>
  <c r="I12" i="20" s="1"/>
  <c r="E11" i="20"/>
  <c r="I11" i="20" s="1"/>
  <c r="E10" i="20"/>
  <c r="J10" i="20" s="1"/>
  <c r="E9" i="20"/>
  <c r="I9" i="20" s="1"/>
  <c r="E8" i="20"/>
  <c r="I8" i="20" s="1"/>
  <c r="E7" i="20"/>
  <c r="J7" i="20" s="1"/>
  <c r="E6" i="20"/>
  <c r="J6" i="20" s="1"/>
  <c r="E5" i="20"/>
  <c r="I5" i="20" s="1"/>
  <c r="E4" i="20"/>
  <c r="I4" i="20" s="1"/>
  <c r="E3" i="20"/>
  <c r="I3" i="20" s="1"/>
  <c r="C28" i="20"/>
  <c r="B28" i="20"/>
  <c r="D29" i="4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D28" i="19"/>
  <c r="G28" i="19" s="1"/>
  <c r="B28" i="19"/>
  <c r="B29" i="17"/>
  <c r="D29" i="17" s="1"/>
  <c r="G28" i="17"/>
  <c r="G16" i="17"/>
  <c r="G13" i="17"/>
  <c r="G9" i="17"/>
  <c r="G3" i="17"/>
  <c r="D28" i="17"/>
  <c r="B28" i="17"/>
  <c r="G27" i="16"/>
  <c r="G22" i="16"/>
  <c r="G21" i="16"/>
  <c r="G18" i="16"/>
  <c r="G17" i="16"/>
  <c r="G14" i="16"/>
  <c r="G13" i="16"/>
  <c r="G10" i="16"/>
  <c r="G9" i="16"/>
  <c r="G6" i="16"/>
  <c r="G5" i="16"/>
  <c r="D28" i="16"/>
  <c r="G28" i="16" s="1"/>
  <c r="D27" i="16"/>
  <c r="D26" i="16"/>
  <c r="G26" i="16" s="1"/>
  <c r="D25" i="16"/>
  <c r="D24" i="16"/>
  <c r="G24" i="16" s="1"/>
  <c r="D23" i="16"/>
  <c r="D22" i="16"/>
  <c r="D21" i="16"/>
  <c r="D20" i="16"/>
  <c r="G20" i="16" s="1"/>
  <c r="D19" i="16"/>
  <c r="G19" i="16" s="1"/>
  <c r="D18" i="16"/>
  <c r="D17" i="16"/>
  <c r="D16" i="16"/>
  <c r="G16" i="16" s="1"/>
  <c r="D15" i="16"/>
  <c r="G15" i="16" s="1"/>
  <c r="D14" i="16"/>
  <c r="D13" i="16"/>
  <c r="D12" i="16"/>
  <c r="G12" i="16" s="1"/>
  <c r="D11" i="16"/>
  <c r="G11" i="16" s="1"/>
  <c r="D10" i="16"/>
  <c r="D9" i="16"/>
  <c r="D8" i="16"/>
  <c r="G8" i="16" s="1"/>
  <c r="D7" i="16"/>
  <c r="G7" i="16" s="1"/>
  <c r="D6" i="16"/>
  <c r="D5" i="16"/>
  <c r="D4" i="16"/>
  <c r="G4" i="16" s="1"/>
  <c r="D3" i="16"/>
  <c r="G3" i="16" s="1"/>
  <c r="B28" i="16"/>
  <c r="G24" i="15"/>
  <c r="G20" i="15"/>
  <c r="G16" i="15"/>
  <c r="G12" i="15"/>
  <c r="G8" i="15"/>
  <c r="G4" i="15"/>
  <c r="D27" i="15"/>
  <c r="G27" i="15" s="1"/>
  <c r="D26" i="15"/>
  <c r="G26" i="15" s="1"/>
  <c r="D25" i="15"/>
  <c r="G25" i="15" s="1"/>
  <c r="D24" i="15"/>
  <c r="D23" i="15"/>
  <c r="G23" i="15" s="1"/>
  <c r="D22" i="15"/>
  <c r="G22" i="15" s="1"/>
  <c r="D21" i="15"/>
  <c r="G21" i="15" s="1"/>
  <c r="D20" i="15"/>
  <c r="D19" i="15"/>
  <c r="G19" i="15" s="1"/>
  <c r="D18" i="15"/>
  <c r="G18" i="15" s="1"/>
  <c r="D17" i="15"/>
  <c r="G17" i="15" s="1"/>
  <c r="D16" i="15"/>
  <c r="D15" i="15"/>
  <c r="G15" i="15" s="1"/>
  <c r="D14" i="15"/>
  <c r="G14" i="15" s="1"/>
  <c r="D13" i="15"/>
  <c r="G13" i="15" s="1"/>
  <c r="D12" i="15"/>
  <c r="D11" i="15"/>
  <c r="G11" i="15" s="1"/>
  <c r="D10" i="15"/>
  <c r="G10" i="15" s="1"/>
  <c r="D9" i="15"/>
  <c r="G9" i="15" s="1"/>
  <c r="D8" i="15"/>
  <c r="D7" i="15"/>
  <c r="G7" i="15" s="1"/>
  <c r="D6" i="15"/>
  <c r="G6" i="15" s="1"/>
  <c r="D5" i="15"/>
  <c r="G5" i="15" s="1"/>
  <c r="D4" i="15"/>
  <c r="D3" i="15"/>
  <c r="G3" i="15" s="1"/>
  <c r="B28" i="15"/>
  <c r="D27" i="14"/>
  <c r="D26" i="14"/>
  <c r="D25" i="14"/>
  <c r="D24" i="14"/>
  <c r="D23" i="14"/>
  <c r="G23" i="14" s="1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G6" i="14" s="1"/>
  <c r="D5" i="14"/>
  <c r="D4" i="14"/>
  <c r="D3" i="14"/>
  <c r="B28" i="14"/>
  <c r="G9" i="12"/>
  <c r="G3" i="12"/>
  <c r="D28" i="12"/>
  <c r="G28" i="12" s="1"/>
  <c r="D27" i="12"/>
  <c r="D26" i="12"/>
  <c r="D25" i="12"/>
  <c r="D24" i="12"/>
  <c r="D23" i="12"/>
  <c r="D22" i="12"/>
  <c r="D21" i="12"/>
  <c r="D20" i="12"/>
  <c r="D19" i="12"/>
  <c r="D18" i="12"/>
  <c r="D17" i="12"/>
  <c r="D16" i="12"/>
  <c r="G16" i="12" s="1"/>
  <c r="D15" i="12"/>
  <c r="D14" i="12"/>
  <c r="D13" i="12"/>
  <c r="G13" i="12" s="1"/>
  <c r="D12" i="12"/>
  <c r="D11" i="12"/>
  <c r="D10" i="12"/>
  <c r="D9" i="12"/>
  <c r="D8" i="12"/>
  <c r="D7" i="12"/>
  <c r="D6" i="12"/>
  <c r="D5" i="12"/>
  <c r="D4" i="12"/>
  <c r="D3" i="12"/>
  <c r="B28" i="12"/>
  <c r="G27" i="11"/>
  <c r="G26" i="11"/>
  <c r="G22" i="11"/>
  <c r="G18" i="11"/>
  <c r="G14" i="11"/>
  <c r="G10" i="11"/>
  <c r="G6" i="11"/>
  <c r="D28" i="11"/>
  <c r="D27" i="11"/>
  <c r="D26" i="11"/>
  <c r="D25" i="11"/>
  <c r="D24" i="11"/>
  <c r="G24" i="11" s="1"/>
  <c r="D23" i="11"/>
  <c r="D22" i="11"/>
  <c r="D21" i="11"/>
  <c r="G21" i="11" s="1"/>
  <c r="D20" i="11"/>
  <c r="G20" i="11" s="1"/>
  <c r="D19" i="11"/>
  <c r="G19" i="11" s="1"/>
  <c r="D18" i="11"/>
  <c r="D17" i="11"/>
  <c r="G17" i="11" s="1"/>
  <c r="D16" i="11"/>
  <c r="G16" i="11" s="1"/>
  <c r="D15" i="11"/>
  <c r="G15" i="11" s="1"/>
  <c r="D14" i="11"/>
  <c r="D13" i="11"/>
  <c r="G13" i="11" s="1"/>
  <c r="D12" i="11"/>
  <c r="G12" i="11" s="1"/>
  <c r="D11" i="11"/>
  <c r="G11" i="11" s="1"/>
  <c r="D10" i="11"/>
  <c r="D9" i="11"/>
  <c r="G9" i="11" s="1"/>
  <c r="D8" i="11"/>
  <c r="G8" i="11" s="1"/>
  <c r="D7" i="11"/>
  <c r="G7" i="11" s="1"/>
  <c r="D6" i="11"/>
  <c r="D5" i="11"/>
  <c r="G5" i="11" s="1"/>
  <c r="D4" i="11"/>
  <c r="G4" i="11" s="1"/>
  <c r="D3" i="11"/>
  <c r="G3" i="11" s="1"/>
  <c r="B28" i="11"/>
  <c r="B29" i="11" s="1"/>
  <c r="D29" i="11" s="1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D28" i="10"/>
  <c r="B28" i="10"/>
  <c r="B29" i="10" s="1"/>
  <c r="F3" i="8"/>
  <c r="D28" i="8"/>
  <c r="B29" i="8" s="1"/>
  <c r="D29" i="8" s="1"/>
  <c r="D27" i="8"/>
  <c r="D26" i="8"/>
  <c r="D25" i="8"/>
  <c r="D24" i="8"/>
  <c r="D23" i="8"/>
  <c r="D22" i="8"/>
  <c r="D21" i="8"/>
  <c r="D20" i="8"/>
  <c r="D19" i="8"/>
  <c r="D18" i="8"/>
  <c r="D17" i="8"/>
  <c r="D16" i="8"/>
  <c r="F16" i="8" s="1"/>
  <c r="D15" i="8"/>
  <c r="D14" i="8"/>
  <c r="D13" i="8"/>
  <c r="F13" i="8" s="1"/>
  <c r="D12" i="8"/>
  <c r="D11" i="8"/>
  <c r="D10" i="8"/>
  <c r="D9" i="8"/>
  <c r="F9" i="8" s="1"/>
  <c r="D8" i="8"/>
  <c r="D7" i="8"/>
  <c r="D6" i="8"/>
  <c r="D5" i="8"/>
  <c r="D4" i="8"/>
  <c r="D3" i="8"/>
  <c r="B28" i="8"/>
  <c r="E3" i="7"/>
  <c r="K3" i="7" s="1"/>
  <c r="E4" i="7"/>
  <c r="E5" i="7"/>
  <c r="E6" i="7"/>
  <c r="J6" i="7" s="1"/>
  <c r="E7" i="7"/>
  <c r="J7" i="7" s="1"/>
  <c r="L7" i="7" s="1"/>
  <c r="E8" i="7"/>
  <c r="K8" i="7" s="1"/>
  <c r="E9" i="7"/>
  <c r="E10" i="7"/>
  <c r="J10" i="7" s="1"/>
  <c r="E11" i="7"/>
  <c r="E12" i="7"/>
  <c r="K12" i="7" s="1"/>
  <c r="E13" i="7"/>
  <c r="K13" i="7" s="1"/>
  <c r="E14" i="7"/>
  <c r="J14" i="7" s="1"/>
  <c r="E15" i="7"/>
  <c r="E16" i="7"/>
  <c r="K16" i="7" s="1"/>
  <c r="L16" i="7" s="1"/>
  <c r="E17" i="7"/>
  <c r="E18" i="7"/>
  <c r="J18" i="7" s="1"/>
  <c r="E19" i="7"/>
  <c r="K19" i="7" s="1"/>
  <c r="E20" i="7"/>
  <c r="E21" i="7"/>
  <c r="E22" i="7"/>
  <c r="J22" i="7" s="1"/>
  <c r="E23" i="7"/>
  <c r="E24" i="7"/>
  <c r="K24" i="7" s="1"/>
  <c r="E25" i="7"/>
  <c r="E26" i="7"/>
  <c r="J26" i="7" s="1"/>
  <c r="L26" i="7" s="1"/>
  <c r="E27" i="7"/>
  <c r="K27" i="7" s="1"/>
  <c r="L25" i="7"/>
  <c r="L23" i="7"/>
  <c r="K21" i="7"/>
  <c r="K17" i="7"/>
  <c r="K11" i="7"/>
  <c r="K9" i="7"/>
  <c r="K7" i="7"/>
  <c r="K5" i="7"/>
  <c r="J27" i="7"/>
  <c r="J24" i="7"/>
  <c r="J21" i="7"/>
  <c r="L21" i="7" s="1"/>
  <c r="J17" i="7"/>
  <c r="J16" i="7"/>
  <c r="J13" i="7"/>
  <c r="L13" i="7" s="1"/>
  <c r="J11" i="7"/>
  <c r="L11" i="7" s="1"/>
  <c r="J9" i="7"/>
  <c r="J5" i="7"/>
  <c r="L5" i="7" s="1"/>
  <c r="J3" i="7"/>
  <c r="L3" i="7" s="1"/>
  <c r="C28" i="7"/>
  <c r="B28" i="7"/>
  <c r="N26" i="6"/>
  <c r="N25" i="6"/>
  <c r="N22" i="6"/>
  <c r="N21" i="6"/>
  <c r="N18" i="6"/>
  <c r="N17" i="6"/>
  <c r="N14" i="6"/>
  <c r="N13" i="6"/>
  <c r="N10" i="6"/>
  <c r="N9" i="6"/>
  <c r="N6" i="6"/>
  <c r="N5" i="6"/>
  <c r="M27" i="6"/>
  <c r="M26" i="6"/>
  <c r="M23" i="6"/>
  <c r="M22" i="6"/>
  <c r="M19" i="6"/>
  <c r="M18" i="6"/>
  <c r="M15" i="6"/>
  <c r="M14" i="6"/>
  <c r="M11" i="6"/>
  <c r="M10" i="6"/>
  <c r="M7" i="6"/>
  <c r="M6" i="6"/>
  <c r="M3" i="6"/>
  <c r="L20" i="6"/>
  <c r="L16" i="6"/>
  <c r="L4" i="6"/>
  <c r="K26" i="6"/>
  <c r="O26" i="6" s="1"/>
  <c r="K25" i="6"/>
  <c r="K22" i="6"/>
  <c r="K21" i="6"/>
  <c r="K18" i="6"/>
  <c r="O18" i="6" s="1"/>
  <c r="K17" i="6"/>
  <c r="K14" i="6"/>
  <c r="K13" i="6"/>
  <c r="K10" i="6"/>
  <c r="O10" i="6" s="1"/>
  <c r="K9" i="6"/>
  <c r="K6" i="6"/>
  <c r="K5" i="6"/>
  <c r="G27" i="6"/>
  <c r="L27" i="6" s="1"/>
  <c r="G26" i="6"/>
  <c r="L26" i="6" s="1"/>
  <c r="G25" i="6"/>
  <c r="M25" i="6" s="1"/>
  <c r="G24" i="6"/>
  <c r="L24" i="6" s="1"/>
  <c r="G23" i="6"/>
  <c r="L23" i="6" s="1"/>
  <c r="G22" i="6"/>
  <c r="L22" i="6" s="1"/>
  <c r="G21" i="6"/>
  <c r="M21" i="6" s="1"/>
  <c r="G20" i="6"/>
  <c r="G19" i="6"/>
  <c r="L19" i="6" s="1"/>
  <c r="G18" i="6"/>
  <c r="L18" i="6" s="1"/>
  <c r="G17" i="6"/>
  <c r="M17" i="6" s="1"/>
  <c r="G16" i="6"/>
  <c r="G15" i="6"/>
  <c r="L15" i="6" s="1"/>
  <c r="G14" i="6"/>
  <c r="L14" i="6" s="1"/>
  <c r="G13" i="6"/>
  <c r="M13" i="6" s="1"/>
  <c r="G12" i="6"/>
  <c r="G11" i="6"/>
  <c r="L11" i="6" s="1"/>
  <c r="G10" i="6"/>
  <c r="L10" i="6" s="1"/>
  <c r="G9" i="6"/>
  <c r="M9" i="6" s="1"/>
  <c r="G8" i="6"/>
  <c r="L8" i="6" s="1"/>
  <c r="G7" i="6"/>
  <c r="L7" i="6" s="1"/>
  <c r="G6" i="6"/>
  <c r="L6" i="6" s="1"/>
  <c r="G5" i="6"/>
  <c r="M5" i="6" s="1"/>
  <c r="G4" i="6"/>
  <c r="G3" i="6"/>
  <c r="L3" i="6" s="1"/>
  <c r="E28" i="6"/>
  <c r="D28" i="6"/>
  <c r="C28" i="6"/>
  <c r="B28" i="6"/>
  <c r="F16" i="4"/>
  <c r="F13" i="4"/>
  <c r="F9" i="4"/>
  <c r="F3" i="4"/>
  <c r="D28" i="4"/>
  <c r="B28" i="4"/>
  <c r="F28" i="4" s="1"/>
  <c r="P26" i="3"/>
  <c r="P24" i="3"/>
  <c r="O27" i="3"/>
  <c r="O23" i="3"/>
  <c r="O20" i="3"/>
  <c r="O19" i="3"/>
  <c r="O16" i="3"/>
  <c r="O15" i="3"/>
  <c r="O12" i="3"/>
  <c r="O11" i="3"/>
  <c r="O8" i="3"/>
  <c r="O7" i="3"/>
  <c r="N28" i="3"/>
  <c r="N27" i="3"/>
  <c r="N23" i="3"/>
  <c r="N22" i="3"/>
  <c r="N19" i="3"/>
  <c r="N18" i="3"/>
  <c r="N15" i="3"/>
  <c r="N14" i="3"/>
  <c r="N11" i="3"/>
  <c r="N10" i="3"/>
  <c r="N7" i="3"/>
  <c r="N6" i="3"/>
  <c r="M27" i="3"/>
  <c r="M23" i="3"/>
  <c r="M20" i="3"/>
  <c r="M19" i="3"/>
  <c r="M16" i="3"/>
  <c r="M15" i="3"/>
  <c r="M12" i="3"/>
  <c r="M11" i="3"/>
  <c r="M8" i="3"/>
  <c r="M7" i="3"/>
  <c r="L28" i="3"/>
  <c r="L27" i="3"/>
  <c r="L23" i="3"/>
  <c r="L22" i="3"/>
  <c r="L19" i="3"/>
  <c r="L18" i="3"/>
  <c r="L15" i="3"/>
  <c r="L14" i="3"/>
  <c r="L11" i="3"/>
  <c r="L10" i="3"/>
  <c r="L7" i="3"/>
  <c r="L6" i="3"/>
  <c r="M4" i="3"/>
  <c r="K27" i="3"/>
  <c r="P27" i="3" s="1"/>
  <c r="K23" i="3"/>
  <c r="P23" i="3" s="1"/>
  <c r="K20" i="3"/>
  <c r="K19" i="3"/>
  <c r="P19" i="3" s="1"/>
  <c r="K16" i="3"/>
  <c r="K15" i="3"/>
  <c r="P15" i="3" s="1"/>
  <c r="K12" i="3"/>
  <c r="K11" i="3"/>
  <c r="P11" i="3" s="1"/>
  <c r="K8" i="3"/>
  <c r="K7" i="3"/>
  <c r="P7" i="3" s="1"/>
  <c r="K4" i="3"/>
  <c r="H28" i="3"/>
  <c r="O28" i="3" s="1"/>
  <c r="H27" i="3"/>
  <c r="H26" i="3"/>
  <c r="H25" i="3"/>
  <c r="O25" i="3" s="1"/>
  <c r="H24" i="3"/>
  <c r="H23" i="3"/>
  <c r="H22" i="3"/>
  <c r="O22" i="3" s="1"/>
  <c r="H21" i="3"/>
  <c r="H20" i="3"/>
  <c r="N20" i="3" s="1"/>
  <c r="H19" i="3"/>
  <c r="H18" i="3"/>
  <c r="O18" i="3" s="1"/>
  <c r="H17" i="3"/>
  <c r="H16" i="3"/>
  <c r="N16" i="3" s="1"/>
  <c r="H15" i="3"/>
  <c r="H14" i="3"/>
  <c r="O14" i="3" s="1"/>
  <c r="H13" i="3"/>
  <c r="H12" i="3"/>
  <c r="N12" i="3" s="1"/>
  <c r="H11" i="3"/>
  <c r="H10" i="3"/>
  <c r="O10" i="3" s="1"/>
  <c r="H9" i="3"/>
  <c r="H8" i="3"/>
  <c r="N8" i="3" s="1"/>
  <c r="H7" i="3"/>
  <c r="H6" i="3"/>
  <c r="O6" i="3" s="1"/>
  <c r="H5" i="3"/>
  <c r="H4" i="3"/>
  <c r="L4" i="3" s="1"/>
  <c r="H30" i="3"/>
  <c r="F29" i="3"/>
  <c r="E29" i="3"/>
  <c r="D29" i="3"/>
  <c r="C29" i="3"/>
  <c r="B29" i="3"/>
  <c r="M5" i="2"/>
  <c r="L5" i="2"/>
  <c r="K5" i="2"/>
  <c r="J5" i="2"/>
  <c r="M4" i="2"/>
  <c r="L4" i="2"/>
  <c r="K4" i="2"/>
  <c r="J4" i="2"/>
  <c r="M3" i="2"/>
  <c r="J3" i="2"/>
  <c r="K3" i="2"/>
  <c r="L3" i="2"/>
  <c r="G27" i="2"/>
  <c r="L27" i="2" s="1"/>
  <c r="G26" i="2"/>
  <c r="L26" i="2" s="1"/>
  <c r="G25" i="2"/>
  <c r="M25" i="2" s="1"/>
  <c r="G24" i="2"/>
  <c r="M24" i="2" s="1"/>
  <c r="G23" i="2"/>
  <c r="L23" i="2" s="1"/>
  <c r="G22" i="2"/>
  <c r="M22" i="2" s="1"/>
  <c r="G21" i="2"/>
  <c r="M21" i="2" s="1"/>
  <c r="G20" i="2"/>
  <c r="M20" i="2" s="1"/>
  <c r="G19" i="2"/>
  <c r="L19" i="2" s="1"/>
  <c r="G18" i="2"/>
  <c r="L18" i="2" s="1"/>
  <c r="G17" i="2"/>
  <c r="M17" i="2" s="1"/>
  <c r="G16" i="2"/>
  <c r="M16" i="2" s="1"/>
  <c r="G15" i="2"/>
  <c r="L15" i="2" s="1"/>
  <c r="G14" i="2"/>
  <c r="K14" i="2" s="1"/>
  <c r="G13" i="2"/>
  <c r="M13" i="2" s="1"/>
  <c r="G12" i="2"/>
  <c r="M12" i="2" s="1"/>
  <c r="G11" i="2"/>
  <c r="L11" i="2" s="1"/>
  <c r="G10" i="2"/>
  <c r="L10" i="2" s="1"/>
  <c r="G9" i="2"/>
  <c r="M9" i="2" s="1"/>
  <c r="G8" i="2"/>
  <c r="M8" i="2" s="1"/>
  <c r="G7" i="2"/>
  <c r="L7" i="2" s="1"/>
  <c r="G6" i="2"/>
  <c r="M6" i="2" s="1"/>
  <c r="G5" i="2"/>
  <c r="G4" i="2"/>
  <c r="G3" i="2"/>
  <c r="E28" i="2"/>
  <c r="D28" i="2"/>
  <c r="C28" i="2"/>
  <c r="B28" i="2"/>
  <c r="M13" i="34" l="1"/>
  <c r="K13" i="34"/>
  <c r="J9" i="34"/>
  <c r="M9" i="34" s="1"/>
  <c r="N5" i="3"/>
  <c r="L5" i="3"/>
  <c r="O5" i="3"/>
  <c r="M5" i="3"/>
  <c r="K5" i="3"/>
  <c r="N17" i="3"/>
  <c r="L17" i="3"/>
  <c r="K17" i="3"/>
  <c r="O17" i="3"/>
  <c r="M17" i="3"/>
  <c r="P4" i="3"/>
  <c r="G28" i="15"/>
  <c r="K11" i="20"/>
  <c r="B29" i="6"/>
  <c r="O6" i="6"/>
  <c r="O14" i="6"/>
  <c r="O22" i="6"/>
  <c r="K12" i="20"/>
  <c r="K20" i="20"/>
  <c r="N9" i="3"/>
  <c r="L9" i="3"/>
  <c r="K9" i="3"/>
  <c r="P9" i="3" s="1"/>
  <c r="O9" i="3"/>
  <c r="M9" i="3"/>
  <c r="N13" i="3"/>
  <c r="L13" i="3"/>
  <c r="O13" i="3"/>
  <c r="M13" i="3"/>
  <c r="K13" i="3"/>
  <c r="N21" i="3"/>
  <c r="L21" i="3"/>
  <c r="O21" i="3"/>
  <c r="M21" i="3"/>
  <c r="K21" i="3"/>
  <c r="P21" i="3" s="1"/>
  <c r="N25" i="3"/>
  <c r="L25" i="3"/>
  <c r="P16" i="3"/>
  <c r="K25" i="3"/>
  <c r="P25" i="3" s="1"/>
  <c r="M25" i="3"/>
  <c r="C29" i="6"/>
  <c r="K4" i="6"/>
  <c r="N4" i="6"/>
  <c r="M4" i="6"/>
  <c r="K8" i="6"/>
  <c r="N8" i="6"/>
  <c r="M8" i="6"/>
  <c r="K12" i="6"/>
  <c r="N12" i="6"/>
  <c r="M12" i="6"/>
  <c r="K16" i="6"/>
  <c r="O16" i="6" s="1"/>
  <c r="N16" i="6"/>
  <c r="M16" i="6"/>
  <c r="K20" i="6"/>
  <c r="N20" i="6"/>
  <c r="M20" i="6"/>
  <c r="K24" i="6"/>
  <c r="N24" i="6"/>
  <c r="M24" i="6"/>
  <c r="G28" i="6"/>
  <c r="O25" i="6"/>
  <c r="L12" i="6"/>
  <c r="K21" i="20"/>
  <c r="L24" i="7"/>
  <c r="K7" i="20"/>
  <c r="I24" i="20"/>
  <c r="K24" i="20" s="1"/>
  <c r="P13" i="25"/>
  <c r="G8" i="36"/>
  <c r="F8" i="36"/>
  <c r="H8" i="36" s="1"/>
  <c r="G24" i="36"/>
  <c r="F24" i="36"/>
  <c r="N4" i="3"/>
  <c r="L9" i="6"/>
  <c r="O9" i="6" s="1"/>
  <c r="L17" i="6"/>
  <c r="O17" i="6" s="1"/>
  <c r="L25" i="6"/>
  <c r="N7" i="6"/>
  <c r="N15" i="6"/>
  <c r="K15" i="7"/>
  <c r="J15" i="7"/>
  <c r="G28" i="11"/>
  <c r="B29" i="19"/>
  <c r="D29" i="19" s="1"/>
  <c r="J19" i="20"/>
  <c r="K19" i="20" s="1"/>
  <c r="B29" i="21"/>
  <c r="D29" i="21" s="1"/>
  <c r="G28" i="21"/>
  <c r="M4" i="25"/>
  <c r="L4" i="25"/>
  <c r="K4" i="25"/>
  <c r="N20" i="25"/>
  <c r="L20" i="25"/>
  <c r="K20" i="25"/>
  <c r="P26" i="25"/>
  <c r="K20" i="7"/>
  <c r="J20" i="7"/>
  <c r="L20" i="7" s="1"/>
  <c r="K4" i="7"/>
  <c r="J4" i="7"/>
  <c r="K15" i="20"/>
  <c r="J8" i="20"/>
  <c r="K8" i="20" s="1"/>
  <c r="J16" i="20"/>
  <c r="K16" i="20" s="1"/>
  <c r="G4" i="36"/>
  <c r="F4" i="36"/>
  <c r="H4" i="36" s="1"/>
  <c r="G20" i="36"/>
  <c r="F20" i="36"/>
  <c r="H20" i="36" s="1"/>
  <c r="L5" i="6"/>
  <c r="O5" i="6" s="1"/>
  <c r="L13" i="6"/>
  <c r="O13" i="6" s="1"/>
  <c r="L21" i="6"/>
  <c r="O21" i="6" s="1"/>
  <c r="N3" i="6"/>
  <c r="N11" i="6"/>
  <c r="N19" i="6"/>
  <c r="N23" i="6"/>
  <c r="N27" i="6"/>
  <c r="L17" i="7"/>
  <c r="B29" i="12"/>
  <c r="D29" i="12" s="1"/>
  <c r="B29" i="20"/>
  <c r="E29" i="20" s="1"/>
  <c r="K17" i="20"/>
  <c r="J3" i="20"/>
  <c r="K3" i="20" s="1"/>
  <c r="J11" i="20"/>
  <c r="C29" i="25"/>
  <c r="L8" i="25"/>
  <c r="K8" i="25"/>
  <c r="P8" i="25" s="1"/>
  <c r="N8" i="25"/>
  <c r="M8" i="25"/>
  <c r="L12" i="25"/>
  <c r="K12" i="25"/>
  <c r="P12" i="25" s="1"/>
  <c r="L16" i="25"/>
  <c r="K16" i="25"/>
  <c r="N16" i="25"/>
  <c r="M16" i="25"/>
  <c r="N24" i="25"/>
  <c r="L24" i="25"/>
  <c r="K24" i="25"/>
  <c r="M24" i="25"/>
  <c r="G28" i="25"/>
  <c r="P14" i="25"/>
  <c r="C17" i="27"/>
  <c r="H17" i="35"/>
  <c r="F12" i="36"/>
  <c r="H12" i="36" s="1"/>
  <c r="K6" i="3"/>
  <c r="P6" i="3" s="1"/>
  <c r="K10" i="3"/>
  <c r="K14" i="3"/>
  <c r="P14" i="3" s="1"/>
  <c r="K18" i="3"/>
  <c r="P18" i="3" s="1"/>
  <c r="K22" i="3"/>
  <c r="P22" i="3" s="1"/>
  <c r="K28" i="3"/>
  <c r="O4" i="3"/>
  <c r="L8" i="3"/>
  <c r="P8" i="3" s="1"/>
  <c r="L12" i="3"/>
  <c r="P12" i="3" s="1"/>
  <c r="L16" i="3"/>
  <c r="L20" i="3"/>
  <c r="P20" i="3" s="1"/>
  <c r="M6" i="3"/>
  <c r="M10" i="3"/>
  <c r="M14" i="3"/>
  <c r="M18" i="3"/>
  <c r="M22" i="3"/>
  <c r="M28" i="3"/>
  <c r="K3" i="6"/>
  <c r="K7" i="6"/>
  <c r="O7" i="6" s="1"/>
  <c r="K11" i="6"/>
  <c r="O11" i="6" s="1"/>
  <c r="K15" i="6"/>
  <c r="O15" i="6" s="1"/>
  <c r="K19" i="6"/>
  <c r="K23" i="6"/>
  <c r="O23" i="6" s="1"/>
  <c r="K27" i="6"/>
  <c r="O27" i="6" s="1"/>
  <c r="E28" i="7"/>
  <c r="C29" i="7" s="1"/>
  <c r="J12" i="7"/>
  <c r="L12" i="7" s="1"/>
  <c r="J19" i="7"/>
  <c r="L19" i="7" s="1"/>
  <c r="B29" i="16"/>
  <c r="D29" i="16" s="1"/>
  <c r="K26" i="20"/>
  <c r="J4" i="20"/>
  <c r="K4" i="20" s="1"/>
  <c r="J12" i="20"/>
  <c r="J20" i="20"/>
  <c r="D29" i="25"/>
  <c r="N9" i="25"/>
  <c r="M9" i="25"/>
  <c r="P9" i="25" s="1"/>
  <c r="N17" i="25"/>
  <c r="M17" i="25"/>
  <c r="P17" i="25" s="1"/>
  <c r="K5" i="25"/>
  <c r="P5" i="25" s="1"/>
  <c r="M20" i="25"/>
  <c r="N12" i="25"/>
  <c r="K6" i="34"/>
  <c r="J6" i="34"/>
  <c r="M6" i="34" s="1"/>
  <c r="K10" i="34"/>
  <c r="J10" i="34"/>
  <c r="K14" i="34"/>
  <c r="J14" i="34"/>
  <c r="K18" i="34"/>
  <c r="J18" i="34"/>
  <c r="K22" i="34"/>
  <c r="J22" i="34"/>
  <c r="M22" i="34" s="1"/>
  <c r="K26" i="34"/>
  <c r="J26" i="34"/>
  <c r="F16" i="36"/>
  <c r="H16" i="36" s="1"/>
  <c r="D29" i="10"/>
  <c r="J8" i="7"/>
  <c r="L8" i="7" s="1"/>
  <c r="F28" i="8"/>
  <c r="F28" i="10"/>
  <c r="D28" i="14"/>
  <c r="B29" i="14" s="1"/>
  <c r="D29" i="14" s="1"/>
  <c r="D28" i="15"/>
  <c r="B29" i="15" s="1"/>
  <c r="D29" i="15" s="1"/>
  <c r="I27" i="20"/>
  <c r="J27" i="20"/>
  <c r="L5" i="27"/>
  <c r="G27" i="28"/>
  <c r="B28" i="28"/>
  <c r="D28" i="28" s="1"/>
  <c r="G28" i="36"/>
  <c r="H28" i="36" s="1"/>
  <c r="H7" i="36"/>
  <c r="H23" i="36"/>
  <c r="L9" i="7"/>
  <c r="J5" i="20"/>
  <c r="K5" i="20" s="1"/>
  <c r="J9" i="20"/>
  <c r="K9" i="20" s="1"/>
  <c r="J13" i="20"/>
  <c r="K13" i="20" s="1"/>
  <c r="J17" i="20"/>
  <c r="J21" i="20"/>
  <c r="N10" i="25"/>
  <c r="M10" i="25"/>
  <c r="P10" i="25" s="1"/>
  <c r="N14" i="25"/>
  <c r="M14" i="25"/>
  <c r="N18" i="25"/>
  <c r="M18" i="25"/>
  <c r="P18" i="25" s="1"/>
  <c r="N22" i="25"/>
  <c r="M22" i="25"/>
  <c r="P22" i="25" s="1"/>
  <c r="P11" i="25"/>
  <c r="D17" i="27"/>
  <c r="K7" i="27"/>
  <c r="I7" i="27"/>
  <c r="J7" i="27"/>
  <c r="K11" i="27"/>
  <c r="I11" i="27"/>
  <c r="J11" i="27"/>
  <c r="J15" i="27"/>
  <c r="K15" i="27"/>
  <c r="I15" i="27"/>
  <c r="L10" i="27"/>
  <c r="F15" i="35"/>
  <c r="H15" i="35" s="1"/>
  <c r="N7" i="25"/>
  <c r="P7" i="25" s="1"/>
  <c r="M7" i="25"/>
  <c r="N11" i="25"/>
  <c r="M11" i="25"/>
  <c r="N15" i="25"/>
  <c r="M15" i="25"/>
  <c r="P15" i="25" s="1"/>
  <c r="N19" i="25"/>
  <c r="M19" i="25"/>
  <c r="P19" i="25" s="1"/>
  <c r="N23" i="25"/>
  <c r="P23" i="25" s="1"/>
  <c r="M23" i="25"/>
  <c r="N27" i="25"/>
  <c r="M27" i="25"/>
  <c r="P27" i="25" s="1"/>
  <c r="B21" i="26"/>
  <c r="D21" i="26" s="1"/>
  <c r="G20" i="26"/>
  <c r="H4" i="35"/>
  <c r="H12" i="35"/>
  <c r="H20" i="35"/>
  <c r="H24" i="35"/>
  <c r="F3" i="35"/>
  <c r="H3" i="35" s="1"/>
  <c r="F19" i="35"/>
  <c r="H19" i="35" s="1"/>
  <c r="B29" i="36"/>
  <c r="H26" i="36"/>
  <c r="I9" i="27"/>
  <c r="L9" i="27" s="1"/>
  <c r="K5" i="27"/>
  <c r="K9" i="27"/>
  <c r="B15" i="30"/>
  <c r="D15" i="30" s="1"/>
  <c r="G15" i="30" s="1"/>
  <c r="J4" i="34"/>
  <c r="M4" i="34" s="1"/>
  <c r="J8" i="34"/>
  <c r="M8" i="34" s="1"/>
  <c r="J12" i="34"/>
  <c r="M12" i="34" s="1"/>
  <c r="J16" i="34"/>
  <c r="M16" i="34" s="1"/>
  <c r="J20" i="34"/>
  <c r="M20" i="34" s="1"/>
  <c r="J24" i="34"/>
  <c r="M24" i="34" s="1"/>
  <c r="F6" i="35"/>
  <c r="H6" i="35" s="1"/>
  <c r="F10" i="35"/>
  <c r="H10" i="35" s="1"/>
  <c r="F14" i="35"/>
  <c r="H14" i="35" s="1"/>
  <c r="F18" i="35"/>
  <c r="H18" i="35" s="1"/>
  <c r="F22" i="35"/>
  <c r="H22" i="35" s="1"/>
  <c r="F26" i="35"/>
  <c r="H26" i="35" s="1"/>
  <c r="G4" i="35"/>
  <c r="G8" i="35"/>
  <c r="H8" i="35" s="1"/>
  <c r="G12" i="35"/>
  <c r="G16" i="35"/>
  <c r="H16" i="35" s="1"/>
  <c r="G20" i="35"/>
  <c r="G24" i="35"/>
  <c r="C29" i="36"/>
  <c r="G6" i="36"/>
  <c r="H6" i="36" s="1"/>
  <c r="G10" i="36"/>
  <c r="H10" i="36" s="1"/>
  <c r="G14" i="36"/>
  <c r="H14" i="36" s="1"/>
  <c r="G18" i="36"/>
  <c r="H18" i="36" s="1"/>
  <c r="G22" i="36"/>
  <c r="H22" i="36" s="1"/>
  <c r="G26" i="36"/>
  <c r="E16" i="27"/>
  <c r="B17" i="27" s="1"/>
  <c r="E17" i="27" s="1"/>
  <c r="K26" i="33"/>
  <c r="D28" i="35"/>
  <c r="B29" i="35" s="1"/>
  <c r="F5" i="36"/>
  <c r="H5" i="36" s="1"/>
  <c r="F9" i="36"/>
  <c r="H9" i="36" s="1"/>
  <c r="F13" i="36"/>
  <c r="H13" i="36" s="1"/>
  <c r="F17" i="36"/>
  <c r="H17" i="36" s="1"/>
  <c r="F21" i="36"/>
  <c r="H21" i="36" s="1"/>
  <c r="F25" i="36"/>
  <c r="H25" i="36" s="1"/>
  <c r="I4" i="27"/>
  <c r="L4" i="27" s="1"/>
  <c r="I8" i="27"/>
  <c r="L8" i="27" s="1"/>
  <c r="I12" i="27"/>
  <c r="L12" i="27" s="1"/>
  <c r="J3" i="34"/>
  <c r="M3" i="34" s="1"/>
  <c r="J7" i="34"/>
  <c r="M7" i="34" s="1"/>
  <c r="J11" i="34"/>
  <c r="M11" i="34" s="1"/>
  <c r="J15" i="34"/>
  <c r="M15" i="34" s="1"/>
  <c r="J19" i="34"/>
  <c r="M19" i="34" s="1"/>
  <c r="J23" i="34"/>
  <c r="M23" i="34" s="1"/>
  <c r="K3" i="33"/>
  <c r="E27" i="34"/>
  <c r="B28" i="34" s="1"/>
  <c r="K23" i="33"/>
  <c r="L19" i="33"/>
  <c r="P19" i="33" s="1"/>
  <c r="N23" i="33"/>
  <c r="K4" i="33"/>
  <c r="K8" i="33"/>
  <c r="K12" i="33"/>
  <c r="K16" i="33"/>
  <c r="K20" i="33"/>
  <c r="K24" i="33"/>
  <c r="L4" i="33"/>
  <c r="L8" i="33"/>
  <c r="L12" i="33"/>
  <c r="L16" i="33"/>
  <c r="L20" i="33"/>
  <c r="L24" i="33"/>
  <c r="M4" i="33"/>
  <c r="M8" i="33"/>
  <c r="M12" i="33"/>
  <c r="M16" i="33"/>
  <c r="M20" i="33"/>
  <c r="M24" i="33"/>
  <c r="K7" i="33"/>
  <c r="K15" i="33"/>
  <c r="L3" i="33"/>
  <c r="L15" i="33"/>
  <c r="M3" i="33"/>
  <c r="M11" i="33"/>
  <c r="M19" i="33"/>
  <c r="M23" i="33"/>
  <c r="N11" i="33"/>
  <c r="N19" i="33"/>
  <c r="K5" i="33"/>
  <c r="K9" i="33"/>
  <c r="K13" i="33"/>
  <c r="K17" i="33"/>
  <c r="K21" i="33"/>
  <c r="K25" i="33"/>
  <c r="L5" i="33"/>
  <c r="L9" i="33"/>
  <c r="L13" i="33"/>
  <c r="L17" i="33"/>
  <c r="L21" i="33"/>
  <c r="L25" i="33"/>
  <c r="M5" i="33"/>
  <c r="M9" i="33"/>
  <c r="M13" i="33"/>
  <c r="M17" i="33"/>
  <c r="M21" i="33"/>
  <c r="M25" i="33"/>
  <c r="K11" i="33"/>
  <c r="P11" i="33" s="1"/>
  <c r="L7" i="33"/>
  <c r="M7" i="33"/>
  <c r="M15" i="33"/>
  <c r="K6" i="33"/>
  <c r="K10" i="33"/>
  <c r="K14" i="33"/>
  <c r="K18" i="33"/>
  <c r="K22" i="33"/>
  <c r="L6" i="33"/>
  <c r="L10" i="33"/>
  <c r="L14" i="33"/>
  <c r="L18" i="33"/>
  <c r="L22" i="33"/>
  <c r="L26" i="33"/>
  <c r="M6" i="33"/>
  <c r="M10" i="33"/>
  <c r="M14" i="33"/>
  <c r="M18" i="33"/>
  <c r="M22" i="33"/>
  <c r="M26" i="33"/>
  <c r="G27" i="33"/>
  <c r="B28" i="33" s="1"/>
  <c r="E19" i="29"/>
  <c r="B20" i="29" s="1"/>
  <c r="I3" i="29"/>
  <c r="L3" i="29" s="1"/>
  <c r="I7" i="29"/>
  <c r="L7" i="29" s="1"/>
  <c r="I11" i="29"/>
  <c r="L11" i="29" s="1"/>
  <c r="I15" i="29"/>
  <c r="L15" i="29" s="1"/>
  <c r="I4" i="29"/>
  <c r="L4" i="29" s="1"/>
  <c r="I8" i="29"/>
  <c r="L8" i="29" s="1"/>
  <c r="I12" i="29"/>
  <c r="L12" i="29" s="1"/>
  <c r="I16" i="29"/>
  <c r="L16" i="29" s="1"/>
  <c r="I5" i="29"/>
  <c r="L5" i="29" s="1"/>
  <c r="I9" i="29"/>
  <c r="L9" i="29" s="1"/>
  <c r="I13" i="29"/>
  <c r="L13" i="29" s="1"/>
  <c r="I17" i="29"/>
  <c r="L17" i="29" s="1"/>
  <c r="I6" i="29"/>
  <c r="L6" i="29" s="1"/>
  <c r="I10" i="29"/>
  <c r="L10" i="29" s="1"/>
  <c r="I14" i="29"/>
  <c r="L14" i="29" s="1"/>
  <c r="I18" i="29"/>
  <c r="L18" i="29" s="1"/>
  <c r="B29" i="7"/>
  <c r="L27" i="7"/>
  <c r="K6" i="7"/>
  <c r="L6" i="7" s="1"/>
  <c r="K10" i="7"/>
  <c r="L10" i="7" s="1"/>
  <c r="K14" i="7"/>
  <c r="L14" i="7" s="1"/>
  <c r="K18" i="7"/>
  <c r="L18" i="7" s="1"/>
  <c r="K22" i="7"/>
  <c r="L22" i="7" s="1"/>
  <c r="H29" i="3"/>
  <c r="J20" i="2"/>
  <c r="J16" i="2"/>
  <c r="N3" i="2"/>
  <c r="L12" i="2"/>
  <c r="L16" i="2"/>
  <c r="N4" i="2"/>
  <c r="N5" i="2"/>
  <c r="J8" i="2"/>
  <c r="J24" i="2"/>
  <c r="L20" i="2"/>
  <c r="J12" i="2"/>
  <c r="L8" i="2"/>
  <c r="L24" i="2"/>
  <c r="G28" i="2"/>
  <c r="E29" i="2" s="1"/>
  <c r="K10" i="2"/>
  <c r="K18" i="2"/>
  <c r="M10" i="2"/>
  <c r="M18" i="2"/>
  <c r="J9" i="2"/>
  <c r="J13" i="2"/>
  <c r="J17" i="2"/>
  <c r="J21" i="2"/>
  <c r="J25" i="2"/>
  <c r="K7" i="2"/>
  <c r="K11" i="2"/>
  <c r="K15" i="2"/>
  <c r="K19" i="2"/>
  <c r="K23" i="2"/>
  <c r="K27" i="2"/>
  <c r="L9" i="2"/>
  <c r="L13" i="2"/>
  <c r="L17" i="2"/>
  <c r="L21" i="2"/>
  <c r="L25" i="2"/>
  <c r="M7" i="2"/>
  <c r="M11" i="2"/>
  <c r="M15" i="2"/>
  <c r="M19" i="2"/>
  <c r="M23" i="2"/>
  <c r="M27" i="2"/>
  <c r="K6" i="2"/>
  <c r="K26" i="2"/>
  <c r="M14" i="2"/>
  <c r="M26" i="2"/>
  <c r="J6" i="2"/>
  <c r="N6" i="2" s="1"/>
  <c r="J10" i="2"/>
  <c r="J14" i="2"/>
  <c r="J18" i="2"/>
  <c r="J22" i="2"/>
  <c r="J26" i="2"/>
  <c r="K8" i="2"/>
  <c r="K12" i="2"/>
  <c r="K16" i="2"/>
  <c r="N16" i="2" s="1"/>
  <c r="K20" i="2"/>
  <c r="K24" i="2"/>
  <c r="L6" i="2"/>
  <c r="L14" i="2"/>
  <c r="L22" i="2"/>
  <c r="K22" i="2"/>
  <c r="J7" i="2"/>
  <c r="J11" i="2"/>
  <c r="N11" i="2" s="1"/>
  <c r="J15" i="2"/>
  <c r="J19" i="2"/>
  <c r="J23" i="2"/>
  <c r="J27" i="2"/>
  <c r="N27" i="2" s="1"/>
  <c r="K9" i="2"/>
  <c r="K13" i="2"/>
  <c r="K17" i="2"/>
  <c r="K21" i="2"/>
  <c r="K25" i="2"/>
  <c r="C1002" i="1"/>
  <c r="B1002" i="1"/>
  <c r="C973" i="1"/>
  <c r="B973" i="1"/>
  <c r="C943" i="1"/>
  <c r="B943" i="1"/>
  <c r="E914" i="1"/>
  <c r="D914" i="1"/>
  <c r="C914" i="1"/>
  <c r="B914" i="1"/>
  <c r="B885" i="1"/>
  <c r="B856" i="1"/>
  <c r="B827" i="1"/>
  <c r="C812" i="1"/>
  <c r="B812" i="1"/>
  <c r="B791" i="1"/>
  <c r="D762" i="1"/>
  <c r="C762" i="1"/>
  <c r="B762" i="1"/>
  <c r="B745" i="1"/>
  <c r="E724" i="1"/>
  <c r="D724" i="1"/>
  <c r="C724" i="1"/>
  <c r="B724" i="1"/>
  <c r="B694" i="1"/>
  <c r="B664" i="1"/>
  <c r="B634" i="1"/>
  <c r="B604" i="1"/>
  <c r="C574" i="1"/>
  <c r="B574" i="1"/>
  <c r="B544" i="1"/>
  <c r="B484" i="1"/>
  <c r="B454" i="1"/>
  <c r="B424" i="1"/>
  <c r="B394" i="1"/>
  <c r="B334" i="1"/>
  <c r="B304" i="1"/>
  <c r="B274" i="1"/>
  <c r="B214" i="1"/>
  <c r="C184" i="1"/>
  <c r="B184" i="1"/>
  <c r="E154" i="1"/>
  <c r="D154" i="1"/>
  <c r="C154" i="1"/>
  <c r="B154" i="1"/>
  <c r="B94" i="1"/>
  <c r="F64" i="1"/>
  <c r="E64" i="1"/>
  <c r="D64" i="1"/>
  <c r="C64" i="1"/>
  <c r="B64" i="1"/>
  <c r="E34" i="1"/>
  <c r="D34" i="1"/>
  <c r="C34" i="1"/>
  <c r="B34" i="1"/>
  <c r="M14" i="34" l="1"/>
  <c r="P20" i="25"/>
  <c r="K27" i="20"/>
  <c r="P24" i="25"/>
  <c r="O20" i="6"/>
  <c r="O4" i="6"/>
  <c r="P13" i="3"/>
  <c r="C29" i="35"/>
  <c r="D29" i="35" s="1"/>
  <c r="D29" i="36"/>
  <c r="L7" i="27"/>
  <c r="G28" i="35"/>
  <c r="P16" i="25"/>
  <c r="O24" i="6"/>
  <c r="O8" i="6"/>
  <c r="P5" i="3"/>
  <c r="E29" i="7"/>
  <c r="G28" i="14"/>
  <c r="F28" i="35"/>
  <c r="L15" i="27"/>
  <c r="L11" i="27"/>
  <c r="M26" i="34"/>
  <c r="M18" i="34"/>
  <c r="M10" i="34"/>
  <c r="O19" i="6"/>
  <c r="O3" i="6"/>
  <c r="P28" i="3"/>
  <c r="P10" i="3"/>
  <c r="B29" i="25"/>
  <c r="G29" i="25" s="1"/>
  <c r="E29" i="25"/>
  <c r="L4" i="7"/>
  <c r="P4" i="25"/>
  <c r="L15" i="7"/>
  <c r="H24" i="36"/>
  <c r="D29" i="6"/>
  <c r="G29" i="6" s="1"/>
  <c r="E29" i="6"/>
  <c r="O12" i="6"/>
  <c r="P17" i="3"/>
  <c r="P25" i="33"/>
  <c r="P8" i="33"/>
  <c r="P21" i="33"/>
  <c r="P3" i="33"/>
  <c r="P26" i="33"/>
  <c r="P10" i="33"/>
  <c r="P17" i="33"/>
  <c r="P15" i="33"/>
  <c r="P16" i="33"/>
  <c r="P18" i="33"/>
  <c r="P9" i="33"/>
  <c r="P24" i="33"/>
  <c r="P23" i="33"/>
  <c r="P14" i="33"/>
  <c r="P5" i="33"/>
  <c r="P20" i="33"/>
  <c r="P4" i="33"/>
  <c r="P22" i="33"/>
  <c r="P6" i="33"/>
  <c r="P13" i="33"/>
  <c r="P7" i="33"/>
  <c r="P12" i="33"/>
  <c r="C28" i="34"/>
  <c r="E28" i="34" s="1"/>
  <c r="E28" i="33"/>
  <c r="D28" i="33"/>
  <c r="C28" i="33"/>
  <c r="C20" i="29"/>
  <c r="E20" i="29" s="1"/>
  <c r="N12" i="2"/>
  <c r="N20" i="2"/>
  <c r="N26" i="2"/>
  <c r="N17" i="2"/>
  <c r="N8" i="2"/>
  <c r="N10" i="2"/>
  <c r="N23" i="2"/>
  <c r="N7" i="2"/>
  <c r="N13" i="2"/>
  <c r="N24" i="2"/>
  <c r="N22" i="2"/>
  <c r="N18" i="2"/>
  <c r="D29" i="2"/>
  <c r="N19" i="2"/>
  <c r="N14" i="2"/>
  <c r="N25" i="2"/>
  <c r="N9" i="2"/>
  <c r="C29" i="2"/>
  <c r="N15" i="2"/>
  <c r="N21" i="2"/>
  <c r="B29" i="2"/>
  <c r="H28" i="35" l="1"/>
  <c r="G28" i="33"/>
  <c r="G29" i="2"/>
</calcChain>
</file>

<file path=xl/sharedStrings.xml><?xml version="1.0" encoding="utf-8"?>
<sst xmlns="http://schemas.openxmlformats.org/spreadsheetml/2006/main" count="2412" uniqueCount="146">
  <si>
    <t>Results per Precinct</t>
  </si>
  <si>
    <t>Butler County MO 2020 Primary</t>
  </si>
  <si>
    <t/>
  </si>
  <si>
    <t>GOVERNOR for MISSOURI (REP) (Vote for 1)</t>
  </si>
  <si>
    <t>Precinct</t>
  </si>
  <si>
    <t>Raleigh Ritter</t>
  </si>
  <si>
    <t>Mike Parson</t>
  </si>
  <si>
    <t>James W. (Jim) Neely</t>
  </si>
  <si>
    <t>Saundra McDowell</t>
  </si>
  <si>
    <t>BROSELEY</t>
  </si>
  <si>
    <t>CANE CREEK/MOARK</t>
  </si>
  <si>
    <t>COON ISLAND</t>
  </si>
  <si>
    <t>FISK</t>
  </si>
  <si>
    <t>HENDRICKSON</t>
  </si>
  <si>
    <t>HILLVIEW</t>
  </si>
  <si>
    <t>KINYON</t>
  </si>
  <si>
    <t>LAKE ROAD</t>
  </si>
  <si>
    <t>NEELYVILLE</t>
  </si>
  <si>
    <t>OAK BRIER</t>
  </si>
  <si>
    <t>OAK GROVE</t>
  </si>
  <si>
    <t>POPLAR BLUFF WARD 1</t>
  </si>
  <si>
    <t>POPLAR BLUFF WARD 2</t>
  </si>
  <si>
    <t>POPLAR BLUFF WARD 3</t>
  </si>
  <si>
    <t>POPLAR BLUFF WARD 4</t>
  </si>
  <si>
    <t>POPLAR BLUFF WARD 5</t>
  </si>
  <si>
    <t>QULIN/OGLESVILLE/FAGUS</t>
  </si>
  <si>
    <t>ROMBAUER</t>
  </si>
  <si>
    <t>SALE BARN</t>
  </si>
  <si>
    <t>TWIN SPRINGS</t>
  </si>
  <si>
    <t>WALTON CHAPEL</t>
  </si>
  <si>
    <t>WAPPAPELLO</t>
  </si>
  <si>
    <t>FEDERAL</t>
  </si>
  <si>
    <t>CENTRAL POLLING LOCATION</t>
  </si>
  <si>
    <t>ABSENTEE</t>
  </si>
  <si>
    <t>Total</t>
  </si>
  <si>
    <t>GOVERNOR for MISSOURI (DEM) (Vote for 1)</t>
  </si>
  <si>
    <t>Nicole Galloway</t>
  </si>
  <si>
    <t>Jimmie Matthews</t>
  </si>
  <si>
    <t>Antoin Johnson</t>
  </si>
  <si>
    <t>Eric Morrison</t>
  </si>
  <si>
    <t>Robin John Daniel Van Quaethem</t>
  </si>
  <si>
    <t>GOVERNOR for MISSOURI (LIB) (Vote for 1)</t>
  </si>
  <si>
    <t>Rik Combs</t>
  </si>
  <si>
    <t>GOVERNOR for MISSOURI (GRN) (Vote for 1)</t>
  </si>
  <si>
    <t>Jerome Howard Bauer</t>
  </si>
  <si>
    <t>LIEUTENANT GOVERNOR for MISSOURI (REP) (Vote for 1)</t>
  </si>
  <si>
    <t>Arnie C. AC Dienoff</t>
  </si>
  <si>
    <t>Mike Kehoe</t>
  </si>
  <si>
    <t>Aaron T Wisdom</t>
  </si>
  <si>
    <t>Mike Carter</t>
  </si>
  <si>
    <t>LIEUTENANT GOVERNOR for MISSOURI (DEM) (Vote for 1)</t>
  </si>
  <si>
    <t>Gregory A Upchurch</t>
  </si>
  <si>
    <t>Alissia Canady</t>
  </si>
  <si>
    <t>LIEUTENANT GOVERNOR for MISSOURI (LIB) (Vote for 1)</t>
  </si>
  <si>
    <t>Bill Slantz</t>
  </si>
  <si>
    <t>LIEUTENANT GOVERNOR for MISSOURI (GRN) (Vote for 1)</t>
  </si>
  <si>
    <t>Kelley Dragoo</t>
  </si>
  <si>
    <t>SECRETARY OF STATE for MISSOURI (REP) (Vote for 1)</t>
  </si>
  <si>
    <t>John R. (Jay) Ashcroft</t>
  </si>
  <si>
    <t>SECRETARY OF STATE for MISSOURI (DEM) (Vote for 1)</t>
  </si>
  <si>
    <t>Yinka Faleti</t>
  </si>
  <si>
    <t>SECRETARY OF STATE for MISSOURI (LIB) (Vote for 1)</t>
  </si>
  <si>
    <t>Carl Herman Freese</t>
  </si>
  <si>
    <t>SECRETARY OF STATE for MISSOURI (GRN) (Vote for 1)</t>
  </si>
  <si>
    <t>Paul Lehmann</t>
  </si>
  <si>
    <t>SECRETARY OF STATE for MISSOURI (CST) (Vote for 1)</t>
  </si>
  <si>
    <t>Paul Venable</t>
  </si>
  <si>
    <t>STATE TREASURER for MISSOURI (REP) (Vote for 1)</t>
  </si>
  <si>
    <t>Scott Fitzpatrick</t>
  </si>
  <si>
    <t>STATE TREASURER for MISSOURI (DEM) (Vote for 1)</t>
  </si>
  <si>
    <t>Vicki Lorenz Englund</t>
  </si>
  <si>
    <t>STATE TREASURER for MISSOURI (LIB) (Vote for 1)</t>
  </si>
  <si>
    <t>Nicholas (Nick) Kasoff</t>
  </si>
  <si>
    <t>STATE TREASURER for MISSOURI (GRN) (Vote for 1)</t>
  </si>
  <si>
    <t>Joseph Civettini</t>
  </si>
  <si>
    <t>ATTORNEY GENERAL for MISSOURI (REP) (Vote for 1)</t>
  </si>
  <si>
    <t>Eric Schmitt</t>
  </si>
  <si>
    <t>ATTORNEY GENERAL for MISSOURI (DEM) (Vote for 1)</t>
  </si>
  <si>
    <t>Rich Finneran</t>
  </si>
  <si>
    <t>Elad Gross</t>
  </si>
  <si>
    <t>ATTORNEY GENERAL for MISSOURI (LIB) (Vote for 1)</t>
  </si>
  <si>
    <t>Kevin C Babcock</t>
  </si>
  <si>
    <t>UNITED STATES REPRESENTATIVE IN CONGRESS for 8TH DISTRICT (REP), MISSOURI (Vote for 1)</t>
  </si>
  <si>
    <t>Jason Smith</t>
  </si>
  <si>
    <t>UNITED STATES REPRESENTATIVE IN CONGRESS for 8TH DISTRICT (DEM), MISSOURI (Vote for 1)</t>
  </si>
  <si>
    <t>Kathy Ellis</t>
  </si>
  <si>
    <t>UNITED STATES REPRESENTATIVE IN CONGRESS for 8TH DISTRICT (LIB), MISSOURI (Vote for 1)</t>
  </si>
  <si>
    <t>Tom Schmitz</t>
  </si>
  <si>
    <t>STATE SENATOR for 25TH DISTRICT (REP), MISSOURI (Vote for 1)</t>
  </si>
  <si>
    <t>Jeff Shawan</t>
  </si>
  <si>
    <t>Jason Bean</t>
  </si>
  <si>
    <t>Eddy Justice</t>
  </si>
  <si>
    <t>Stephen Carroll Cookson</t>
  </si>
  <si>
    <t>STATE REPRESENTATIVE for 152ND DISTRICT (REP), MISSOURI (Vote for 1)</t>
  </si>
  <si>
    <t>Hardy Billington</t>
  </si>
  <si>
    <t>STATE REPRESENTATIVE for 153RD DISTRICT (REP), MISSOURI (Vote for 1)</t>
  </si>
  <si>
    <t>Larry Kimbrow</t>
  </si>
  <si>
    <t>Jack (Skip) Johnson</t>
  </si>
  <si>
    <t>Darrell Atchison</t>
  </si>
  <si>
    <t>CIRUIT JUDGE for CIRCUIT 36 (REP), MISSOURI (Vote for 1)</t>
  </si>
  <si>
    <t>Michael Pritchett</t>
  </si>
  <si>
    <t>COUNTY COMMISSIONER for EASTERN DISTRICT (REP), MISSOURI (Vote for 1)</t>
  </si>
  <si>
    <t>John Edwin Ross DeGaris</t>
  </si>
  <si>
    <t>Don "Butch" Anderson</t>
  </si>
  <si>
    <t>COUNTY COMMISSIONER for WESTERN DISTRICT (REP), MISSOURI (Vote for 1)</t>
  </si>
  <si>
    <t>Dennis "Boots" LeGrand</t>
  </si>
  <si>
    <t>SHERIFF for BUTLER COUNTY (REP), MISSOURI (Vote for 1)</t>
  </si>
  <si>
    <t>Mark Dobbs</t>
  </si>
  <si>
    <t>ASSESSOR for BUTLER COUNTY (REP), MISSOURI (Vote for 1)</t>
  </si>
  <si>
    <t>Chris Rickman</t>
  </si>
  <si>
    <t>PUBLIC ADMINISTRATOR for BUTLER COUNTY (REP), MISSOURI (Vote for 1)</t>
  </si>
  <si>
    <t>Sharron Payne</t>
  </si>
  <si>
    <t>Cheryl Baker</t>
  </si>
  <si>
    <t>Margie Shipman</t>
  </si>
  <si>
    <t>Jeff Darnell</t>
  </si>
  <si>
    <t>CORONER for BUTLER COUNTY (REP), MISSOURI (Vote for 1)</t>
  </si>
  <si>
    <t>Andy Moore</t>
  </si>
  <si>
    <t>Jim Akers</t>
  </si>
  <si>
    <t>CONSTITUTION AMENDMENT NO. 2 for MISSOURI (Vote for 1)</t>
  </si>
  <si>
    <t>YES</t>
  </si>
  <si>
    <t>NO</t>
  </si>
  <si>
    <t>COUNTY LAW ENFORCEMENT SALES TAX for BUTLER COUNTY, MISSOURI (Vote for 1)</t>
  </si>
  <si>
    <t>Precinct/Candidate</t>
  </si>
  <si>
    <t>Percent Per Candidate/Per Precinct</t>
  </si>
  <si>
    <t>Votes CAST</t>
  </si>
  <si>
    <t>Per Precinct</t>
  </si>
  <si>
    <t xml:space="preserve"> Van Quaethem</t>
  </si>
  <si>
    <t>Robin John Daniel</t>
  </si>
  <si>
    <t>Total Votes Cast</t>
  </si>
  <si>
    <t>Percent Total</t>
  </si>
  <si>
    <t xml:space="preserve">UNITED STATES REPRESENTATIVE IN CONGRESS for </t>
  </si>
  <si>
    <t>8TH DISTRICT (REP), MISSOURI (Vote for 1)</t>
  </si>
  <si>
    <t>8TH DISTRICT (DEM), MISSOURI (Vote for 1)</t>
  </si>
  <si>
    <t>8TH DISTRICT (LIB), MISSOURI (Vote for 1)</t>
  </si>
  <si>
    <t xml:space="preserve">STATE REPRESENTATIVE for </t>
  </si>
  <si>
    <t>152ND DISTRICT (REP), MISSOURI (Vote for 1)</t>
  </si>
  <si>
    <t>153RD DISTRICT (REP), MISSOURI (Vote for 1)</t>
  </si>
  <si>
    <t xml:space="preserve">COUNTY COMMISSIONER for </t>
  </si>
  <si>
    <t>WESTERN DISTRICT (REP), MISSOURI (Vote for 1)</t>
  </si>
  <si>
    <t xml:space="preserve">         Percent Per Candidate/Per Precinct</t>
  </si>
  <si>
    <t>Percent Per Choice/Per Precinct</t>
  </si>
  <si>
    <t xml:space="preserve">COUNTY LAW ENFORCEMENT SALES TAX for </t>
  </si>
  <si>
    <t>BUTLER COUNTY, MISSOURI (Vote for 1)</t>
  </si>
  <si>
    <t xml:space="preserve"> </t>
  </si>
  <si>
    <t>Official Results</t>
  </si>
  <si>
    <t>August 7th, 2020 @ 2:00 pm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</si>
</sst>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15">
    <xf numFmtId="0" fontId="0" fillId="0" borderId="0" xfId="0"/>
    <xf numFmtId="0" fontId="0" fillId="0" borderId="10" xfId="0" applyNumberFormat="1" applyFont="1" applyFill="1" applyBorder="1" applyAlignment="1" applyProtection="1"/>
    <xf numFmtId="0" fontId="0" fillId="0" borderId="11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9" fontId="0" fillId="0" borderId="0" xfId="42" applyFont="1"/>
    <xf numFmtId="10" fontId="0" fillId="0" borderId="0" xfId="42" applyNumberFormat="1" applyFont="1"/>
    <xf numFmtId="10" fontId="0" fillId="0" borderId="0" xfId="0" applyNumberFormat="1"/>
    <xf numFmtId="0" fontId="18" fillId="0" borderId="0" xfId="0" applyFont="1"/>
    <xf numFmtId="10" fontId="18" fillId="0" borderId="0" xfId="42" applyNumberFormat="1" applyFont="1" applyFill="1" applyBorder="1" applyAlignment="1" applyProtection="1"/>
    <xf numFmtId="10" fontId="18" fillId="0" borderId="0" xfId="42" applyNumberFormat="1" applyFont="1"/>
    <xf numFmtId="10" fontId="18" fillId="0" borderId="0" xfId="0" applyNumberFormat="1" applyFont="1"/>
    <xf numFmtId="1" fontId="18" fillId="0" borderId="0" xfId="42" applyNumberFormat="1" applyFont="1" applyFill="1" applyBorder="1" applyAlignment="1" applyProtection="1"/>
    <xf numFmtId="1" fontId="18" fillId="0" borderId="0" xfId="42" applyNumberFormat="1" applyFont="1"/>
    <xf numFmtId="0" fontId="0" fillId="0" borderId="0" xfId="0" applyAlignment="1">
      <alignment horizontal="center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002"/>
  <sheetViews>
    <sheetView tabSelected="1" workbookViewId="0">
      <selection activeCell="C953" sqref="C953"/>
    </sheetView>
  </sheetViews>
  <sheetFormatPr defaultRowHeight="15" customHeight="1" x14ac:dyDescent="0.3"/>
  <cols>
    <col min="1" max="1" width="34.109375" customWidth="1"/>
    <col min="2" max="2" width="15.88671875" customWidth="1"/>
    <col min="3" max="3" width="23.5546875" customWidth="1"/>
    <col min="4" max="4" width="23.6640625" customWidth="1"/>
    <col min="5" max="5" width="26" customWidth="1"/>
    <col min="6" max="6" width="15.6640625" customWidth="1"/>
    <col min="8" max="8" width="15" customWidth="1"/>
  </cols>
  <sheetData>
    <row r="1" spans="1:5" ht="15" customHeight="1" x14ac:dyDescent="0.3">
      <c r="A1" s="1" t="s">
        <v>0</v>
      </c>
    </row>
    <row r="2" spans="1:5" ht="15" customHeight="1" x14ac:dyDescent="0.3">
      <c r="A2" t="s">
        <v>1</v>
      </c>
    </row>
    <row r="3" spans="1:5" ht="15" customHeight="1" x14ac:dyDescent="0.3">
      <c r="A3" t="s">
        <v>144</v>
      </c>
    </row>
    <row r="4" spans="1:5" ht="15" customHeight="1" x14ac:dyDescent="0.3">
      <c r="A4" t="s">
        <v>2</v>
      </c>
    </row>
    <row r="5" spans="1:5" ht="15" customHeight="1" x14ac:dyDescent="0.3">
      <c r="A5" s="2" t="s">
        <v>145</v>
      </c>
    </row>
    <row r="7" spans="1:5" ht="15" customHeight="1" x14ac:dyDescent="0.3">
      <c r="A7" s="3" t="s">
        <v>3</v>
      </c>
    </row>
    <row r="8" spans="1:5" ht="15" customHeight="1" x14ac:dyDescent="0.3">
      <c r="A8" t="s">
        <v>4</v>
      </c>
      <c r="B8" t="s">
        <v>5</v>
      </c>
      <c r="C8" t="s">
        <v>6</v>
      </c>
      <c r="D8" t="s">
        <v>7</v>
      </c>
      <c r="E8" t="s">
        <v>8</v>
      </c>
    </row>
    <row r="9" spans="1:5" ht="15" customHeight="1" x14ac:dyDescent="0.3">
      <c r="A9" t="s">
        <v>9</v>
      </c>
      <c r="B9">
        <v>8</v>
      </c>
      <c r="C9">
        <v>150</v>
      </c>
      <c r="D9">
        <v>24</v>
      </c>
      <c r="E9">
        <v>33</v>
      </c>
    </row>
    <row r="10" spans="1:5" ht="15" customHeight="1" x14ac:dyDescent="0.3">
      <c r="A10" t="s">
        <v>10</v>
      </c>
      <c r="B10">
        <v>29</v>
      </c>
      <c r="C10">
        <v>590</v>
      </c>
      <c r="D10">
        <v>78</v>
      </c>
      <c r="E10">
        <v>154</v>
      </c>
    </row>
    <row r="11" spans="1:5" ht="15" customHeight="1" x14ac:dyDescent="0.3">
      <c r="A11" t="s">
        <v>11</v>
      </c>
      <c r="B11">
        <v>2</v>
      </c>
      <c r="C11">
        <v>48</v>
      </c>
      <c r="D11">
        <v>6</v>
      </c>
      <c r="E11">
        <v>9</v>
      </c>
    </row>
    <row r="12" spans="1:5" ht="15" customHeight="1" x14ac:dyDescent="0.3">
      <c r="A12" t="s">
        <v>12</v>
      </c>
      <c r="B12">
        <v>8</v>
      </c>
      <c r="C12">
        <v>127</v>
      </c>
      <c r="D12">
        <v>24</v>
      </c>
      <c r="E12">
        <v>33</v>
      </c>
    </row>
    <row r="13" spans="1:5" ht="15" customHeight="1" x14ac:dyDescent="0.3">
      <c r="A13" t="s">
        <v>13</v>
      </c>
      <c r="B13">
        <v>9</v>
      </c>
      <c r="C13">
        <v>182</v>
      </c>
      <c r="D13">
        <v>16</v>
      </c>
      <c r="E13">
        <v>47</v>
      </c>
    </row>
    <row r="14" spans="1:5" ht="15" customHeight="1" x14ac:dyDescent="0.3">
      <c r="A14" t="s">
        <v>14</v>
      </c>
      <c r="B14">
        <v>22</v>
      </c>
      <c r="C14">
        <v>301</v>
      </c>
      <c r="D14">
        <v>56</v>
      </c>
      <c r="E14">
        <v>93</v>
      </c>
    </row>
    <row r="15" spans="1:5" ht="15" customHeight="1" x14ac:dyDescent="0.3">
      <c r="A15" t="s">
        <v>15</v>
      </c>
      <c r="B15">
        <v>20</v>
      </c>
      <c r="C15">
        <v>330</v>
      </c>
      <c r="D15">
        <v>36</v>
      </c>
      <c r="E15">
        <v>67</v>
      </c>
    </row>
    <row r="16" spans="1:5" ht="15" customHeight="1" x14ac:dyDescent="0.3">
      <c r="A16" t="s">
        <v>16</v>
      </c>
      <c r="B16">
        <v>15</v>
      </c>
      <c r="C16">
        <v>264</v>
      </c>
      <c r="D16">
        <v>32</v>
      </c>
      <c r="E16">
        <v>55</v>
      </c>
    </row>
    <row r="17" spans="1:5" ht="15" customHeight="1" x14ac:dyDescent="0.3">
      <c r="A17" t="s">
        <v>17</v>
      </c>
      <c r="B17">
        <v>7</v>
      </c>
      <c r="C17">
        <v>81</v>
      </c>
      <c r="D17">
        <v>13</v>
      </c>
      <c r="E17">
        <v>29</v>
      </c>
    </row>
    <row r="18" spans="1:5" ht="15" customHeight="1" x14ac:dyDescent="0.3">
      <c r="A18" t="s">
        <v>18</v>
      </c>
      <c r="B18">
        <v>2</v>
      </c>
      <c r="C18">
        <v>89</v>
      </c>
      <c r="D18">
        <v>15</v>
      </c>
      <c r="E18">
        <v>21</v>
      </c>
    </row>
    <row r="19" spans="1:5" ht="15" customHeight="1" x14ac:dyDescent="0.3">
      <c r="A19" t="s">
        <v>19</v>
      </c>
      <c r="B19">
        <v>26</v>
      </c>
      <c r="C19">
        <v>439</v>
      </c>
      <c r="D19">
        <v>50</v>
      </c>
      <c r="E19">
        <v>96</v>
      </c>
    </row>
    <row r="20" spans="1:5" ht="15" customHeight="1" x14ac:dyDescent="0.3">
      <c r="A20" t="s">
        <v>20</v>
      </c>
      <c r="B20">
        <v>7</v>
      </c>
      <c r="C20">
        <v>185</v>
      </c>
      <c r="D20">
        <v>34</v>
      </c>
      <c r="E20">
        <v>43</v>
      </c>
    </row>
    <row r="21" spans="1:5" ht="15" customHeight="1" x14ac:dyDescent="0.3">
      <c r="A21" t="s">
        <v>21</v>
      </c>
      <c r="B21">
        <v>11</v>
      </c>
      <c r="C21">
        <v>310</v>
      </c>
      <c r="D21">
        <v>45</v>
      </c>
      <c r="E21">
        <v>79</v>
      </c>
    </row>
    <row r="22" spans="1:5" ht="15" customHeight="1" x14ac:dyDescent="0.3">
      <c r="A22" t="s">
        <v>22</v>
      </c>
      <c r="B22">
        <v>12</v>
      </c>
      <c r="C22">
        <v>115</v>
      </c>
      <c r="D22">
        <v>13</v>
      </c>
      <c r="E22">
        <v>27</v>
      </c>
    </row>
    <row r="23" spans="1:5" ht="15" customHeight="1" x14ac:dyDescent="0.3">
      <c r="A23" t="s">
        <v>23</v>
      </c>
      <c r="B23">
        <v>22</v>
      </c>
      <c r="C23">
        <v>470</v>
      </c>
      <c r="D23">
        <v>40</v>
      </c>
      <c r="E23">
        <v>87</v>
      </c>
    </row>
    <row r="24" spans="1:5" ht="15" customHeight="1" x14ac:dyDescent="0.3">
      <c r="A24" t="s">
        <v>24</v>
      </c>
      <c r="B24">
        <v>14</v>
      </c>
      <c r="C24">
        <v>163</v>
      </c>
      <c r="D24">
        <v>20</v>
      </c>
      <c r="E24">
        <v>43</v>
      </c>
    </row>
    <row r="25" spans="1:5" ht="15" customHeight="1" x14ac:dyDescent="0.3">
      <c r="A25" t="s">
        <v>25</v>
      </c>
      <c r="B25">
        <v>15</v>
      </c>
      <c r="C25">
        <v>204</v>
      </c>
      <c r="D25">
        <v>23</v>
      </c>
      <c r="E25">
        <v>54</v>
      </c>
    </row>
    <row r="26" spans="1:5" ht="15" customHeight="1" x14ac:dyDescent="0.3">
      <c r="A26" t="s">
        <v>26</v>
      </c>
      <c r="B26">
        <v>5</v>
      </c>
      <c r="C26">
        <v>32</v>
      </c>
      <c r="D26">
        <v>3</v>
      </c>
      <c r="E26">
        <v>13</v>
      </c>
    </row>
    <row r="27" spans="1:5" ht="15" customHeight="1" x14ac:dyDescent="0.3">
      <c r="A27" t="s">
        <v>27</v>
      </c>
      <c r="B27">
        <v>5</v>
      </c>
      <c r="C27">
        <v>169</v>
      </c>
      <c r="D27">
        <v>21</v>
      </c>
      <c r="E27">
        <v>41</v>
      </c>
    </row>
    <row r="28" spans="1:5" ht="15" customHeight="1" x14ac:dyDescent="0.3">
      <c r="A28" t="s">
        <v>28</v>
      </c>
      <c r="B28">
        <v>21</v>
      </c>
      <c r="C28">
        <v>454</v>
      </c>
      <c r="D28">
        <v>63</v>
      </c>
      <c r="E28">
        <v>103</v>
      </c>
    </row>
    <row r="29" spans="1:5" ht="15" customHeight="1" x14ac:dyDescent="0.3">
      <c r="A29" t="s">
        <v>29</v>
      </c>
      <c r="B29">
        <v>5</v>
      </c>
      <c r="C29">
        <v>84</v>
      </c>
      <c r="D29">
        <v>6</v>
      </c>
      <c r="E29">
        <v>22</v>
      </c>
    </row>
    <row r="30" spans="1:5" ht="15" customHeight="1" x14ac:dyDescent="0.3">
      <c r="A30" t="s">
        <v>30</v>
      </c>
      <c r="B30">
        <v>16</v>
      </c>
      <c r="C30">
        <v>183</v>
      </c>
      <c r="D30">
        <v>29</v>
      </c>
      <c r="E30">
        <v>35</v>
      </c>
    </row>
    <row r="31" spans="1:5" ht="15" customHeight="1" x14ac:dyDescent="0.3">
      <c r="A31" t="s">
        <v>31</v>
      </c>
      <c r="B31">
        <v>0</v>
      </c>
      <c r="C31">
        <v>1</v>
      </c>
      <c r="D31">
        <v>1</v>
      </c>
      <c r="E31">
        <v>0</v>
      </c>
    </row>
    <row r="32" spans="1:5" ht="15" customHeight="1" x14ac:dyDescent="0.3">
      <c r="A32" t="s">
        <v>32</v>
      </c>
      <c r="B32">
        <v>0</v>
      </c>
      <c r="C32">
        <v>2</v>
      </c>
      <c r="D32">
        <v>0</v>
      </c>
      <c r="E32">
        <v>0</v>
      </c>
    </row>
    <row r="33" spans="1:6" ht="15" customHeight="1" x14ac:dyDescent="0.3">
      <c r="A33" t="s">
        <v>33</v>
      </c>
      <c r="B33">
        <v>20</v>
      </c>
      <c r="C33">
        <v>322</v>
      </c>
      <c r="D33">
        <v>15</v>
      </c>
      <c r="E33">
        <v>61</v>
      </c>
    </row>
    <row r="34" spans="1:6" ht="15" customHeight="1" x14ac:dyDescent="0.3">
      <c r="A34" t="s">
        <v>34</v>
      </c>
      <c r="B34" s="3">
        <f>SUM(B9:B33)</f>
        <v>301</v>
      </c>
      <c r="C34" s="3">
        <f>SUM(C9:C33)</f>
        <v>5295</v>
      </c>
      <c r="D34" s="3">
        <f>SUM(D9:D33)</f>
        <v>663</v>
      </c>
      <c r="E34" s="3">
        <f>SUM(E9:E33)</f>
        <v>1245</v>
      </c>
    </row>
    <row r="37" spans="1:6" ht="15" customHeight="1" x14ac:dyDescent="0.3">
      <c r="A37" s="3" t="s">
        <v>35</v>
      </c>
    </row>
    <row r="38" spans="1:6" ht="15" customHeight="1" x14ac:dyDescent="0.3">
      <c r="A38" t="s">
        <v>4</v>
      </c>
      <c r="B38" t="s">
        <v>36</v>
      </c>
      <c r="C38" t="s">
        <v>37</v>
      </c>
      <c r="D38" t="s">
        <v>38</v>
      </c>
      <c r="E38" t="s">
        <v>39</v>
      </c>
      <c r="F38" t="s">
        <v>40</v>
      </c>
    </row>
    <row r="39" spans="1:6" ht="15" customHeight="1" x14ac:dyDescent="0.3">
      <c r="A39" t="s">
        <v>9</v>
      </c>
      <c r="B39">
        <v>7</v>
      </c>
      <c r="C39">
        <v>2</v>
      </c>
      <c r="D39">
        <v>1</v>
      </c>
      <c r="E39">
        <v>1</v>
      </c>
      <c r="F39">
        <v>1</v>
      </c>
    </row>
    <row r="40" spans="1:6" ht="15" customHeight="1" x14ac:dyDescent="0.3">
      <c r="A40" t="s">
        <v>10</v>
      </c>
      <c r="B40">
        <v>33</v>
      </c>
      <c r="C40">
        <v>3</v>
      </c>
      <c r="D40">
        <v>5</v>
      </c>
      <c r="E40">
        <v>9</v>
      </c>
      <c r="F40">
        <v>0</v>
      </c>
    </row>
    <row r="41" spans="1:6" ht="15" customHeight="1" x14ac:dyDescent="0.3">
      <c r="A41" t="s">
        <v>11</v>
      </c>
      <c r="B41">
        <v>2</v>
      </c>
      <c r="C41">
        <v>0</v>
      </c>
      <c r="D41">
        <v>0</v>
      </c>
      <c r="E41">
        <v>0</v>
      </c>
      <c r="F41">
        <v>0</v>
      </c>
    </row>
    <row r="42" spans="1:6" ht="15" customHeight="1" x14ac:dyDescent="0.3">
      <c r="A42" t="s">
        <v>12</v>
      </c>
      <c r="B42">
        <v>17</v>
      </c>
      <c r="C42">
        <v>4</v>
      </c>
      <c r="D42">
        <v>1</v>
      </c>
      <c r="E42">
        <v>4</v>
      </c>
      <c r="F42">
        <v>0</v>
      </c>
    </row>
    <row r="43" spans="1:6" ht="15" customHeight="1" x14ac:dyDescent="0.3">
      <c r="A43" t="s">
        <v>13</v>
      </c>
      <c r="B43">
        <v>18</v>
      </c>
      <c r="C43">
        <v>3</v>
      </c>
      <c r="D43">
        <v>3</v>
      </c>
      <c r="E43">
        <v>4</v>
      </c>
      <c r="F43">
        <v>0</v>
      </c>
    </row>
    <row r="44" spans="1:6" ht="15" customHeight="1" x14ac:dyDescent="0.3">
      <c r="A44" t="s">
        <v>14</v>
      </c>
      <c r="B44">
        <v>16</v>
      </c>
      <c r="C44">
        <v>3</v>
      </c>
      <c r="D44">
        <v>1</v>
      </c>
      <c r="E44">
        <v>1</v>
      </c>
      <c r="F44">
        <v>0</v>
      </c>
    </row>
    <row r="45" spans="1:6" ht="15" customHeight="1" x14ac:dyDescent="0.3">
      <c r="A45" t="s">
        <v>15</v>
      </c>
      <c r="B45">
        <v>26</v>
      </c>
      <c r="C45">
        <v>3</v>
      </c>
      <c r="D45">
        <v>1</v>
      </c>
      <c r="E45">
        <v>2</v>
      </c>
      <c r="F45">
        <v>0</v>
      </c>
    </row>
    <row r="46" spans="1:6" ht="15" customHeight="1" x14ac:dyDescent="0.3">
      <c r="A46" t="s">
        <v>16</v>
      </c>
      <c r="B46">
        <v>19</v>
      </c>
      <c r="C46">
        <v>3</v>
      </c>
      <c r="D46">
        <v>1</v>
      </c>
      <c r="E46">
        <v>4</v>
      </c>
      <c r="F46">
        <v>2</v>
      </c>
    </row>
    <row r="47" spans="1:6" ht="15" customHeight="1" x14ac:dyDescent="0.3">
      <c r="A47" t="s">
        <v>17</v>
      </c>
      <c r="B47">
        <v>5</v>
      </c>
      <c r="C47">
        <v>2</v>
      </c>
      <c r="D47">
        <v>0</v>
      </c>
      <c r="E47">
        <v>0</v>
      </c>
      <c r="F47">
        <v>0</v>
      </c>
    </row>
    <row r="48" spans="1:6" ht="15" customHeight="1" x14ac:dyDescent="0.3">
      <c r="A48" t="s">
        <v>18</v>
      </c>
      <c r="B48">
        <v>4</v>
      </c>
      <c r="C48">
        <v>0</v>
      </c>
      <c r="D48">
        <v>1</v>
      </c>
      <c r="E48">
        <v>2</v>
      </c>
      <c r="F48">
        <v>0</v>
      </c>
    </row>
    <row r="49" spans="1:6" ht="15" customHeight="1" x14ac:dyDescent="0.3">
      <c r="A49" t="s">
        <v>19</v>
      </c>
      <c r="B49">
        <v>41</v>
      </c>
      <c r="C49">
        <v>3</v>
      </c>
      <c r="D49">
        <v>4</v>
      </c>
      <c r="E49">
        <v>6</v>
      </c>
      <c r="F49">
        <v>2</v>
      </c>
    </row>
    <row r="50" spans="1:6" ht="15" customHeight="1" x14ac:dyDescent="0.3">
      <c r="A50" t="s">
        <v>20</v>
      </c>
      <c r="B50">
        <v>34</v>
      </c>
      <c r="C50">
        <v>2</v>
      </c>
      <c r="D50">
        <v>4</v>
      </c>
      <c r="E50">
        <v>11</v>
      </c>
      <c r="F50">
        <v>1</v>
      </c>
    </row>
    <row r="51" spans="1:6" ht="15" customHeight="1" x14ac:dyDescent="0.3">
      <c r="A51" t="s">
        <v>21</v>
      </c>
      <c r="B51">
        <v>42</v>
      </c>
      <c r="C51">
        <v>3</v>
      </c>
      <c r="D51">
        <v>4</v>
      </c>
      <c r="E51">
        <v>5</v>
      </c>
      <c r="F51">
        <v>0</v>
      </c>
    </row>
    <row r="52" spans="1:6" ht="15" customHeight="1" x14ac:dyDescent="0.3">
      <c r="A52" t="s">
        <v>22</v>
      </c>
      <c r="B52">
        <v>29</v>
      </c>
      <c r="C52">
        <v>7</v>
      </c>
      <c r="D52">
        <v>6</v>
      </c>
      <c r="E52">
        <v>2</v>
      </c>
      <c r="F52">
        <v>0</v>
      </c>
    </row>
    <row r="53" spans="1:6" ht="15" customHeight="1" x14ac:dyDescent="0.3">
      <c r="A53" t="s">
        <v>23</v>
      </c>
      <c r="B53">
        <v>67</v>
      </c>
      <c r="C53">
        <v>9</v>
      </c>
      <c r="D53">
        <v>3</v>
      </c>
      <c r="E53">
        <v>7</v>
      </c>
      <c r="F53">
        <v>1</v>
      </c>
    </row>
    <row r="54" spans="1:6" ht="15" customHeight="1" x14ac:dyDescent="0.3">
      <c r="A54" t="s">
        <v>24</v>
      </c>
      <c r="B54">
        <v>39</v>
      </c>
      <c r="C54">
        <v>4</v>
      </c>
      <c r="D54">
        <v>4</v>
      </c>
      <c r="E54">
        <v>9</v>
      </c>
      <c r="F54">
        <v>2</v>
      </c>
    </row>
    <row r="55" spans="1:6" ht="15" customHeight="1" x14ac:dyDescent="0.3">
      <c r="A55" t="s">
        <v>25</v>
      </c>
      <c r="B55">
        <v>5</v>
      </c>
      <c r="C55">
        <v>1</v>
      </c>
      <c r="D55">
        <v>0</v>
      </c>
      <c r="E55">
        <v>1</v>
      </c>
      <c r="F55">
        <v>1</v>
      </c>
    </row>
    <row r="56" spans="1:6" ht="15" customHeight="1" x14ac:dyDescent="0.3">
      <c r="A56" t="s">
        <v>26</v>
      </c>
      <c r="B56">
        <v>5</v>
      </c>
      <c r="C56">
        <v>0</v>
      </c>
      <c r="D56">
        <v>0</v>
      </c>
      <c r="E56">
        <v>0</v>
      </c>
      <c r="F56">
        <v>0</v>
      </c>
    </row>
    <row r="57" spans="1:6" ht="15" customHeight="1" x14ac:dyDescent="0.3">
      <c r="A57" t="s">
        <v>27</v>
      </c>
      <c r="B57">
        <v>17</v>
      </c>
      <c r="C57">
        <v>6</v>
      </c>
      <c r="D57">
        <v>0</v>
      </c>
      <c r="E57">
        <v>4</v>
      </c>
      <c r="F57">
        <v>4</v>
      </c>
    </row>
    <row r="58" spans="1:6" ht="15" customHeight="1" x14ac:dyDescent="0.3">
      <c r="A58" t="s">
        <v>28</v>
      </c>
      <c r="B58">
        <v>31</v>
      </c>
      <c r="C58">
        <v>5</v>
      </c>
      <c r="D58">
        <v>3</v>
      </c>
      <c r="E58">
        <v>9</v>
      </c>
      <c r="F58">
        <v>1</v>
      </c>
    </row>
    <row r="59" spans="1:6" ht="15" customHeight="1" x14ac:dyDescent="0.3">
      <c r="A59" t="s">
        <v>29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ht="15" customHeight="1" x14ac:dyDescent="0.3">
      <c r="A60" t="s">
        <v>30</v>
      </c>
      <c r="B60">
        <v>14</v>
      </c>
      <c r="C60">
        <v>4</v>
      </c>
      <c r="D60">
        <v>1</v>
      </c>
      <c r="E60">
        <v>1</v>
      </c>
      <c r="F60">
        <v>1</v>
      </c>
    </row>
    <row r="61" spans="1:6" ht="15" customHeight="1" x14ac:dyDescent="0.3">
      <c r="A61" t="s">
        <v>31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ht="15" customHeight="1" x14ac:dyDescent="0.3">
      <c r="A62" t="s">
        <v>32</v>
      </c>
      <c r="B62">
        <v>1</v>
      </c>
      <c r="C62">
        <v>0</v>
      </c>
      <c r="D62">
        <v>1</v>
      </c>
      <c r="E62">
        <v>0</v>
      </c>
      <c r="F62">
        <v>0</v>
      </c>
    </row>
    <row r="63" spans="1:6" ht="15" customHeight="1" x14ac:dyDescent="0.3">
      <c r="A63" t="s">
        <v>33</v>
      </c>
      <c r="B63">
        <v>92</v>
      </c>
      <c r="C63">
        <v>13</v>
      </c>
      <c r="D63">
        <v>3</v>
      </c>
      <c r="E63">
        <v>3</v>
      </c>
      <c r="F63">
        <v>0</v>
      </c>
    </row>
    <row r="64" spans="1:6" ht="15" customHeight="1" x14ac:dyDescent="0.3">
      <c r="A64" t="s">
        <v>34</v>
      </c>
      <c r="B64" s="3">
        <f>SUM(B39:B63)</f>
        <v>564</v>
      </c>
      <c r="C64" s="3">
        <f>SUM(C39:C63)</f>
        <v>80</v>
      </c>
      <c r="D64" s="3">
        <f>SUM(D39:D63)</f>
        <v>47</v>
      </c>
      <c r="E64" s="3">
        <f>SUM(E39:E63)</f>
        <v>85</v>
      </c>
      <c r="F64" s="3">
        <f>SUM(F39:F63)</f>
        <v>16</v>
      </c>
    </row>
    <row r="67" spans="1:2" ht="15" customHeight="1" x14ac:dyDescent="0.3">
      <c r="A67" s="3" t="s">
        <v>41</v>
      </c>
    </row>
    <row r="68" spans="1:2" ht="15" customHeight="1" x14ac:dyDescent="0.3">
      <c r="A68" t="s">
        <v>4</v>
      </c>
      <c r="B68" t="s">
        <v>42</v>
      </c>
    </row>
    <row r="69" spans="1:2" ht="15" customHeight="1" x14ac:dyDescent="0.3">
      <c r="A69" t="s">
        <v>9</v>
      </c>
      <c r="B69">
        <v>1</v>
      </c>
    </row>
    <row r="70" spans="1:2" ht="15" customHeight="1" x14ac:dyDescent="0.3">
      <c r="A70" t="s">
        <v>10</v>
      </c>
      <c r="B70">
        <v>0</v>
      </c>
    </row>
    <row r="71" spans="1:2" ht="15" customHeight="1" x14ac:dyDescent="0.3">
      <c r="A71" t="s">
        <v>11</v>
      </c>
      <c r="B71">
        <v>0</v>
      </c>
    </row>
    <row r="72" spans="1:2" ht="15" customHeight="1" x14ac:dyDescent="0.3">
      <c r="A72" t="s">
        <v>12</v>
      </c>
      <c r="B72">
        <v>0</v>
      </c>
    </row>
    <row r="73" spans="1:2" ht="15" customHeight="1" x14ac:dyDescent="0.3">
      <c r="A73" t="s">
        <v>13</v>
      </c>
      <c r="B73">
        <v>0</v>
      </c>
    </row>
    <row r="74" spans="1:2" ht="15" customHeight="1" x14ac:dyDescent="0.3">
      <c r="A74" t="s">
        <v>14</v>
      </c>
      <c r="B74">
        <v>0</v>
      </c>
    </row>
    <row r="75" spans="1:2" ht="15" customHeight="1" x14ac:dyDescent="0.3">
      <c r="A75" t="s">
        <v>15</v>
      </c>
      <c r="B75">
        <v>2</v>
      </c>
    </row>
    <row r="76" spans="1:2" ht="15" customHeight="1" x14ac:dyDescent="0.3">
      <c r="A76" t="s">
        <v>16</v>
      </c>
      <c r="B76">
        <v>0</v>
      </c>
    </row>
    <row r="77" spans="1:2" ht="15" customHeight="1" x14ac:dyDescent="0.3">
      <c r="A77" t="s">
        <v>17</v>
      </c>
      <c r="B77">
        <v>0</v>
      </c>
    </row>
    <row r="78" spans="1:2" ht="15" customHeight="1" x14ac:dyDescent="0.3">
      <c r="A78" t="s">
        <v>18</v>
      </c>
      <c r="B78">
        <v>0</v>
      </c>
    </row>
    <row r="79" spans="1:2" ht="15" customHeight="1" x14ac:dyDescent="0.3">
      <c r="A79" t="s">
        <v>19</v>
      </c>
      <c r="B79">
        <v>1</v>
      </c>
    </row>
    <row r="80" spans="1:2" ht="15" customHeight="1" x14ac:dyDescent="0.3">
      <c r="A80" t="s">
        <v>20</v>
      </c>
      <c r="B80">
        <v>0</v>
      </c>
    </row>
    <row r="81" spans="1:2" ht="15" customHeight="1" x14ac:dyDescent="0.3">
      <c r="A81" t="s">
        <v>21</v>
      </c>
      <c r="B81">
        <v>0</v>
      </c>
    </row>
    <row r="82" spans="1:2" ht="15" customHeight="1" x14ac:dyDescent="0.3">
      <c r="A82" t="s">
        <v>22</v>
      </c>
      <c r="B82">
        <v>1</v>
      </c>
    </row>
    <row r="83" spans="1:2" ht="15" customHeight="1" x14ac:dyDescent="0.3">
      <c r="A83" t="s">
        <v>23</v>
      </c>
      <c r="B83">
        <v>0</v>
      </c>
    </row>
    <row r="84" spans="1:2" ht="15" customHeight="1" x14ac:dyDescent="0.3">
      <c r="A84" t="s">
        <v>24</v>
      </c>
      <c r="B84">
        <v>0</v>
      </c>
    </row>
    <row r="85" spans="1:2" ht="15" customHeight="1" x14ac:dyDescent="0.3">
      <c r="A85" t="s">
        <v>25</v>
      </c>
      <c r="B85">
        <v>0</v>
      </c>
    </row>
    <row r="86" spans="1:2" ht="15" customHeight="1" x14ac:dyDescent="0.3">
      <c r="A86" t="s">
        <v>26</v>
      </c>
      <c r="B86">
        <v>0</v>
      </c>
    </row>
    <row r="87" spans="1:2" ht="15" customHeight="1" x14ac:dyDescent="0.3">
      <c r="A87" t="s">
        <v>27</v>
      </c>
      <c r="B87">
        <v>0</v>
      </c>
    </row>
    <row r="88" spans="1:2" ht="15" customHeight="1" x14ac:dyDescent="0.3">
      <c r="A88" t="s">
        <v>28</v>
      </c>
      <c r="B88">
        <v>0</v>
      </c>
    </row>
    <row r="89" spans="1:2" ht="15" customHeight="1" x14ac:dyDescent="0.3">
      <c r="A89" t="s">
        <v>29</v>
      </c>
      <c r="B89">
        <v>0</v>
      </c>
    </row>
    <row r="90" spans="1:2" ht="15" customHeight="1" x14ac:dyDescent="0.3">
      <c r="A90" t="s">
        <v>30</v>
      </c>
      <c r="B90">
        <v>0</v>
      </c>
    </row>
    <row r="91" spans="1:2" ht="15" customHeight="1" x14ac:dyDescent="0.3">
      <c r="A91" t="s">
        <v>31</v>
      </c>
      <c r="B91">
        <v>0</v>
      </c>
    </row>
    <row r="92" spans="1:2" ht="15" customHeight="1" x14ac:dyDescent="0.3">
      <c r="A92" t="s">
        <v>32</v>
      </c>
      <c r="B92">
        <v>0</v>
      </c>
    </row>
    <row r="93" spans="1:2" ht="15" customHeight="1" x14ac:dyDescent="0.3">
      <c r="A93" t="s">
        <v>33</v>
      </c>
      <c r="B93">
        <v>0</v>
      </c>
    </row>
    <row r="94" spans="1:2" ht="15" customHeight="1" x14ac:dyDescent="0.3">
      <c r="A94" t="s">
        <v>34</v>
      </c>
      <c r="B94" s="3">
        <f>SUM(B69:B93)</f>
        <v>5</v>
      </c>
    </row>
    <row r="97" spans="1:2" ht="15" customHeight="1" x14ac:dyDescent="0.3">
      <c r="A97" s="3" t="s">
        <v>43</v>
      </c>
    </row>
    <row r="98" spans="1:2" ht="15" customHeight="1" x14ac:dyDescent="0.3">
      <c r="A98" t="s">
        <v>4</v>
      </c>
      <c r="B98" t="s">
        <v>44</v>
      </c>
    </row>
    <row r="99" spans="1:2" ht="15" customHeight="1" x14ac:dyDescent="0.3">
      <c r="A99" t="s">
        <v>9</v>
      </c>
      <c r="B99">
        <v>0</v>
      </c>
    </row>
    <row r="100" spans="1:2" ht="15" customHeight="1" x14ac:dyDescent="0.3">
      <c r="A100" t="s">
        <v>10</v>
      </c>
      <c r="B100">
        <v>0</v>
      </c>
    </row>
    <row r="101" spans="1:2" ht="15" customHeight="1" x14ac:dyDescent="0.3">
      <c r="A101" t="s">
        <v>11</v>
      </c>
      <c r="B101">
        <v>0</v>
      </c>
    </row>
    <row r="102" spans="1:2" ht="15" customHeight="1" x14ac:dyDescent="0.3">
      <c r="A102" t="s">
        <v>12</v>
      </c>
      <c r="B102">
        <v>0</v>
      </c>
    </row>
    <row r="103" spans="1:2" ht="15" customHeight="1" x14ac:dyDescent="0.3">
      <c r="A103" t="s">
        <v>13</v>
      </c>
      <c r="B103">
        <v>0</v>
      </c>
    </row>
    <row r="104" spans="1:2" ht="15" customHeight="1" x14ac:dyDescent="0.3">
      <c r="A104" t="s">
        <v>14</v>
      </c>
      <c r="B104">
        <v>0</v>
      </c>
    </row>
    <row r="105" spans="1:2" ht="15" customHeight="1" x14ac:dyDescent="0.3">
      <c r="A105" t="s">
        <v>15</v>
      </c>
      <c r="B105">
        <v>0</v>
      </c>
    </row>
    <row r="106" spans="1:2" ht="15" customHeight="1" x14ac:dyDescent="0.3">
      <c r="A106" t="s">
        <v>16</v>
      </c>
      <c r="B106">
        <v>0</v>
      </c>
    </row>
    <row r="107" spans="1:2" ht="15" customHeight="1" x14ac:dyDescent="0.3">
      <c r="A107" t="s">
        <v>17</v>
      </c>
      <c r="B107">
        <v>0</v>
      </c>
    </row>
    <row r="108" spans="1:2" ht="15" customHeight="1" x14ac:dyDescent="0.3">
      <c r="A108" t="s">
        <v>18</v>
      </c>
      <c r="B108">
        <v>0</v>
      </c>
    </row>
    <row r="109" spans="1:2" ht="15" customHeight="1" x14ac:dyDescent="0.3">
      <c r="A109" t="s">
        <v>19</v>
      </c>
      <c r="B109">
        <v>0</v>
      </c>
    </row>
    <row r="110" spans="1:2" ht="15" customHeight="1" x14ac:dyDescent="0.3">
      <c r="A110" t="s">
        <v>20</v>
      </c>
      <c r="B110">
        <v>0</v>
      </c>
    </row>
    <row r="111" spans="1:2" ht="15" customHeight="1" x14ac:dyDescent="0.3">
      <c r="A111" t="s">
        <v>21</v>
      </c>
      <c r="B111">
        <v>0</v>
      </c>
    </row>
    <row r="112" spans="1:2" ht="15" customHeight="1" x14ac:dyDescent="0.3">
      <c r="A112" t="s">
        <v>22</v>
      </c>
      <c r="B112">
        <v>0</v>
      </c>
    </row>
    <row r="113" spans="1:5" ht="15" customHeight="1" x14ac:dyDescent="0.3">
      <c r="A113" t="s">
        <v>23</v>
      </c>
      <c r="B113">
        <v>0</v>
      </c>
    </row>
    <row r="114" spans="1:5" ht="15" customHeight="1" x14ac:dyDescent="0.3">
      <c r="A114" t="s">
        <v>24</v>
      </c>
      <c r="B114">
        <v>0</v>
      </c>
    </row>
    <row r="115" spans="1:5" ht="15" customHeight="1" x14ac:dyDescent="0.3">
      <c r="A115" t="s">
        <v>25</v>
      </c>
      <c r="B115">
        <v>0</v>
      </c>
    </row>
    <row r="116" spans="1:5" ht="15" customHeight="1" x14ac:dyDescent="0.3">
      <c r="A116" t="s">
        <v>26</v>
      </c>
      <c r="B116">
        <v>0</v>
      </c>
    </row>
    <row r="117" spans="1:5" ht="15" customHeight="1" x14ac:dyDescent="0.3">
      <c r="A117" t="s">
        <v>27</v>
      </c>
      <c r="B117">
        <v>0</v>
      </c>
    </row>
    <row r="118" spans="1:5" ht="15" customHeight="1" x14ac:dyDescent="0.3">
      <c r="A118" t="s">
        <v>28</v>
      </c>
      <c r="B118">
        <v>0</v>
      </c>
    </row>
    <row r="119" spans="1:5" ht="15" customHeight="1" x14ac:dyDescent="0.3">
      <c r="A119" t="s">
        <v>29</v>
      </c>
      <c r="B119">
        <v>0</v>
      </c>
    </row>
    <row r="120" spans="1:5" ht="15" customHeight="1" x14ac:dyDescent="0.3">
      <c r="A120" t="s">
        <v>30</v>
      </c>
      <c r="B120">
        <v>0</v>
      </c>
    </row>
    <row r="121" spans="1:5" ht="15" customHeight="1" x14ac:dyDescent="0.3">
      <c r="A121" t="s">
        <v>31</v>
      </c>
      <c r="B121">
        <v>0</v>
      </c>
    </row>
    <row r="122" spans="1:5" ht="15" customHeight="1" x14ac:dyDescent="0.3">
      <c r="A122" t="s">
        <v>32</v>
      </c>
      <c r="B122">
        <v>0</v>
      </c>
    </row>
    <row r="123" spans="1:5" ht="15" customHeight="1" x14ac:dyDescent="0.3">
      <c r="A123" t="s">
        <v>33</v>
      </c>
      <c r="B123">
        <v>0</v>
      </c>
    </row>
    <row r="124" spans="1:5" ht="15" customHeight="1" x14ac:dyDescent="0.3">
      <c r="A124" t="s">
        <v>34</v>
      </c>
      <c r="B124" s="3">
        <v>0</v>
      </c>
    </row>
    <row r="127" spans="1:5" ht="15" customHeight="1" x14ac:dyDescent="0.3">
      <c r="A127" s="3" t="s">
        <v>45</v>
      </c>
    </row>
    <row r="128" spans="1:5" ht="15" customHeight="1" x14ac:dyDescent="0.3">
      <c r="A128" t="s">
        <v>4</v>
      </c>
      <c r="B128" t="s">
        <v>46</v>
      </c>
      <c r="C128" t="s">
        <v>47</v>
      </c>
      <c r="D128" t="s">
        <v>48</v>
      </c>
      <c r="E128" t="s">
        <v>49</v>
      </c>
    </row>
    <row r="129" spans="1:5" ht="15" customHeight="1" x14ac:dyDescent="0.3">
      <c r="A129" t="s">
        <v>9</v>
      </c>
      <c r="B129">
        <v>13</v>
      </c>
      <c r="C129">
        <v>63</v>
      </c>
      <c r="D129">
        <v>27</v>
      </c>
      <c r="E129">
        <v>82</v>
      </c>
    </row>
    <row r="130" spans="1:5" ht="15" customHeight="1" x14ac:dyDescent="0.3">
      <c r="A130" t="s">
        <v>10</v>
      </c>
      <c r="B130">
        <v>57</v>
      </c>
      <c r="C130">
        <v>348</v>
      </c>
      <c r="D130">
        <v>113</v>
      </c>
      <c r="E130">
        <v>205</v>
      </c>
    </row>
    <row r="131" spans="1:5" ht="15" customHeight="1" x14ac:dyDescent="0.3">
      <c r="A131" t="s">
        <v>11</v>
      </c>
      <c r="B131">
        <v>1</v>
      </c>
      <c r="C131">
        <v>18</v>
      </c>
      <c r="D131">
        <v>14</v>
      </c>
      <c r="E131">
        <v>21</v>
      </c>
    </row>
    <row r="132" spans="1:5" ht="15" customHeight="1" x14ac:dyDescent="0.3">
      <c r="A132" t="s">
        <v>12</v>
      </c>
      <c r="B132">
        <v>15</v>
      </c>
      <c r="C132">
        <v>54</v>
      </c>
      <c r="D132">
        <v>30</v>
      </c>
      <c r="E132">
        <v>65</v>
      </c>
    </row>
    <row r="133" spans="1:5" ht="15" customHeight="1" x14ac:dyDescent="0.3">
      <c r="A133" t="s">
        <v>13</v>
      </c>
      <c r="B133">
        <v>8</v>
      </c>
      <c r="C133">
        <v>114</v>
      </c>
      <c r="D133">
        <v>27</v>
      </c>
      <c r="E133">
        <v>66</v>
      </c>
    </row>
    <row r="134" spans="1:5" ht="15" customHeight="1" x14ac:dyDescent="0.3">
      <c r="A134" t="s">
        <v>14</v>
      </c>
      <c r="B134">
        <v>36</v>
      </c>
      <c r="C134">
        <v>156</v>
      </c>
      <c r="D134">
        <v>79</v>
      </c>
      <c r="E134">
        <v>149</v>
      </c>
    </row>
    <row r="135" spans="1:5" ht="15" customHeight="1" x14ac:dyDescent="0.3">
      <c r="A135" t="s">
        <v>15</v>
      </c>
      <c r="B135">
        <v>35</v>
      </c>
      <c r="C135">
        <v>169</v>
      </c>
      <c r="D135">
        <v>64</v>
      </c>
      <c r="E135">
        <v>122</v>
      </c>
    </row>
    <row r="136" spans="1:5" ht="15" customHeight="1" x14ac:dyDescent="0.3">
      <c r="A136" t="s">
        <v>16</v>
      </c>
      <c r="B136">
        <v>33</v>
      </c>
      <c r="C136">
        <v>133</v>
      </c>
      <c r="D136">
        <v>52</v>
      </c>
      <c r="E136">
        <v>90</v>
      </c>
    </row>
    <row r="137" spans="1:5" ht="15" customHeight="1" x14ac:dyDescent="0.3">
      <c r="A137" t="s">
        <v>17</v>
      </c>
      <c r="B137">
        <v>15</v>
      </c>
      <c r="C137">
        <v>30</v>
      </c>
      <c r="D137">
        <v>20</v>
      </c>
      <c r="E137">
        <v>42</v>
      </c>
    </row>
    <row r="138" spans="1:5" ht="15" customHeight="1" x14ac:dyDescent="0.3">
      <c r="A138" t="s">
        <v>18</v>
      </c>
      <c r="B138">
        <v>13</v>
      </c>
      <c r="C138">
        <v>37</v>
      </c>
      <c r="D138">
        <v>15</v>
      </c>
      <c r="E138">
        <v>37</v>
      </c>
    </row>
    <row r="139" spans="1:5" ht="15" customHeight="1" x14ac:dyDescent="0.3">
      <c r="A139" t="s">
        <v>19</v>
      </c>
      <c r="B139">
        <v>56</v>
      </c>
      <c r="C139">
        <v>258</v>
      </c>
      <c r="D139">
        <v>77</v>
      </c>
      <c r="E139">
        <v>118</v>
      </c>
    </row>
    <row r="140" spans="1:5" ht="15" customHeight="1" x14ac:dyDescent="0.3">
      <c r="A140" t="s">
        <v>20</v>
      </c>
      <c r="B140">
        <v>18</v>
      </c>
      <c r="C140">
        <v>93</v>
      </c>
      <c r="D140">
        <v>41</v>
      </c>
      <c r="E140">
        <v>86</v>
      </c>
    </row>
    <row r="141" spans="1:5" ht="15" customHeight="1" x14ac:dyDescent="0.3">
      <c r="A141" t="s">
        <v>21</v>
      </c>
      <c r="B141">
        <v>30</v>
      </c>
      <c r="C141">
        <v>190</v>
      </c>
      <c r="D141">
        <v>55</v>
      </c>
      <c r="E141">
        <v>98</v>
      </c>
    </row>
    <row r="142" spans="1:5" ht="15" customHeight="1" x14ac:dyDescent="0.3">
      <c r="A142" t="s">
        <v>22</v>
      </c>
      <c r="B142">
        <v>10</v>
      </c>
      <c r="C142">
        <v>58</v>
      </c>
      <c r="D142">
        <v>25</v>
      </c>
      <c r="E142">
        <v>63</v>
      </c>
    </row>
    <row r="143" spans="1:5" ht="15" customHeight="1" x14ac:dyDescent="0.3">
      <c r="A143" t="s">
        <v>23</v>
      </c>
      <c r="B143">
        <v>36</v>
      </c>
      <c r="C143">
        <v>266</v>
      </c>
      <c r="D143">
        <v>77</v>
      </c>
      <c r="E143">
        <v>153</v>
      </c>
    </row>
    <row r="144" spans="1:5" ht="15" customHeight="1" x14ac:dyDescent="0.3">
      <c r="A144" t="s">
        <v>24</v>
      </c>
      <c r="B144">
        <v>16</v>
      </c>
      <c r="C144">
        <v>89</v>
      </c>
      <c r="D144">
        <v>42</v>
      </c>
      <c r="E144">
        <v>60</v>
      </c>
    </row>
    <row r="145" spans="1:5" ht="15" customHeight="1" x14ac:dyDescent="0.3">
      <c r="A145" t="s">
        <v>25</v>
      </c>
      <c r="B145">
        <v>26</v>
      </c>
      <c r="C145">
        <v>90</v>
      </c>
      <c r="D145">
        <v>38</v>
      </c>
      <c r="E145">
        <v>98</v>
      </c>
    </row>
    <row r="146" spans="1:5" ht="15" customHeight="1" x14ac:dyDescent="0.3">
      <c r="A146" t="s">
        <v>26</v>
      </c>
      <c r="B146">
        <v>4</v>
      </c>
      <c r="C146">
        <v>20</v>
      </c>
      <c r="D146">
        <v>9</v>
      </c>
      <c r="E146">
        <v>15</v>
      </c>
    </row>
    <row r="147" spans="1:5" ht="15" customHeight="1" x14ac:dyDescent="0.3">
      <c r="A147" t="s">
        <v>27</v>
      </c>
      <c r="B147">
        <v>24</v>
      </c>
      <c r="C147">
        <v>78</v>
      </c>
      <c r="D147">
        <v>37</v>
      </c>
      <c r="E147">
        <v>61</v>
      </c>
    </row>
    <row r="148" spans="1:5" ht="15" customHeight="1" x14ac:dyDescent="0.3">
      <c r="A148" t="s">
        <v>28</v>
      </c>
      <c r="B148">
        <v>35</v>
      </c>
      <c r="C148">
        <v>250</v>
      </c>
      <c r="D148">
        <v>86</v>
      </c>
      <c r="E148">
        <v>180</v>
      </c>
    </row>
    <row r="149" spans="1:5" ht="15" customHeight="1" x14ac:dyDescent="0.3">
      <c r="A149" t="s">
        <v>29</v>
      </c>
      <c r="B149">
        <v>12</v>
      </c>
      <c r="C149">
        <v>49</v>
      </c>
      <c r="D149">
        <v>7</v>
      </c>
      <c r="E149">
        <v>39</v>
      </c>
    </row>
    <row r="150" spans="1:5" ht="15" customHeight="1" x14ac:dyDescent="0.3">
      <c r="A150" t="s">
        <v>30</v>
      </c>
      <c r="B150">
        <v>17</v>
      </c>
      <c r="C150">
        <v>97</v>
      </c>
      <c r="D150">
        <v>34</v>
      </c>
      <c r="E150">
        <v>92</v>
      </c>
    </row>
    <row r="151" spans="1:5" ht="15" customHeight="1" x14ac:dyDescent="0.3">
      <c r="A151" t="s">
        <v>31</v>
      </c>
      <c r="B151">
        <v>0</v>
      </c>
      <c r="C151">
        <v>1</v>
      </c>
      <c r="D151">
        <v>1</v>
      </c>
      <c r="E151">
        <v>0</v>
      </c>
    </row>
    <row r="152" spans="1:5" ht="15" customHeight="1" x14ac:dyDescent="0.3">
      <c r="A152" t="s">
        <v>32</v>
      </c>
      <c r="B152">
        <v>0</v>
      </c>
      <c r="C152">
        <v>0</v>
      </c>
      <c r="D152">
        <v>0</v>
      </c>
      <c r="E152">
        <v>1</v>
      </c>
    </row>
    <row r="153" spans="1:5" ht="15" customHeight="1" x14ac:dyDescent="0.3">
      <c r="A153" t="s">
        <v>33</v>
      </c>
      <c r="B153">
        <v>21</v>
      </c>
      <c r="C153">
        <v>225</v>
      </c>
      <c r="D153">
        <v>38</v>
      </c>
      <c r="E153">
        <v>89</v>
      </c>
    </row>
    <row r="154" spans="1:5" ht="15" customHeight="1" x14ac:dyDescent="0.3">
      <c r="A154" t="s">
        <v>34</v>
      </c>
      <c r="B154" s="3">
        <f>SUM(B129:B153)</f>
        <v>531</v>
      </c>
      <c r="C154" s="3">
        <f>SUM(C129:C153)</f>
        <v>2886</v>
      </c>
      <c r="D154" s="3">
        <f>SUM(D129:D153)</f>
        <v>1008</v>
      </c>
      <c r="E154" s="3">
        <f>SUM(E129:E153)</f>
        <v>2032</v>
      </c>
    </row>
    <row r="157" spans="1:5" ht="15" customHeight="1" x14ac:dyDescent="0.3">
      <c r="A157" s="3" t="s">
        <v>50</v>
      </c>
    </row>
    <row r="158" spans="1:5" ht="15" customHeight="1" x14ac:dyDescent="0.3">
      <c r="A158" t="s">
        <v>4</v>
      </c>
      <c r="B158" t="s">
        <v>51</v>
      </c>
      <c r="C158" t="s">
        <v>52</v>
      </c>
    </row>
    <row r="159" spans="1:5" ht="15" customHeight="1" x14ac:dyDescent="0.3">
      <c r="A159" t="s">
        <v>9</v>
      </c>
      <c r="B159">
        <v>4</v>
      </c>
      <c r="C159">
        <v>8</v>
      </c>
    </row>
    <row r="160" spans="1:5" ht="15" customHeight="1" x14ac:dyDescent="0.3">
      <c r="A160" t="s">
        <v>10</v>
      </c>
      <c r="B160">
        <v>12</v>
      </c>
      <c r="C160">
        <v>39</v>
      </c>
    </row>
    <row r="161" spans="1:3" ht="15" customHeight="1" x14ac:dyDescent="0.3">
      <c r="A161" t="s">
        <v>11</v>
      </c>
      <c r="B161">
        <v>0</v>
      </c>
      <c r="C161">
        <v>2</v>
      </c>
    </row>
    <row r="162" spans="1:3" ht="15" customHeight="1" x14ac:dyDescent="0.3">
      <c r="A162" t="s">
        <v>12</v>
      </c>
      <c r="B162">
        <v>5</v>
      </c>
      <c r="C162">
        <v>2</v>
      </c>
    </row>
    <row r="163" spans="1:3" ht="15" customHeight="1" x14ac:dyDescent="0.3">
      <c r="A163" t="s">
        <v>13</v>
      </c>
      <c r="B163">
        <v>8</v>
      </c>
      <c r="C163">
        <v>20</v>
      </c>
    </row>
    <row r="164" spans="1:3" ht="15" customHeight="1" x14ac:dyDescent="0.3">
      <c r="A164" t="s">
        <v>14</v>
      </c>
      <c r="B164">
        <v>5</v>
      </c>
      <c r="C164">
        <v>15</v>
      </c>
    </row>
    <row r="165" spans="1:3" ht="15" customHeight="1" x14ac:dyDescent="0.3">
      <c r="A165" t="s">
        <v>15</v>
      </c>
      <c r="B165">
        <v>8</v>
      </c>
      <c r="C165">
        <v>24</v>
      </c>
    </row>
    <row r="166" spans="1:3" ht="15" customHeight="1" x14ac:dyDescent="0.3">
      <c r="A166" t="s">
        <v>16</v>
      </c>
      <c r="B166">
        <v>9</v>
      </c>
      <c r="C166">
        <v>20</v>
      </c>
    </row>
    <row r="167" spans="1:3" ht="15" customHeight="1" x14ac:dyDescent="0.3">
      <c r="A167" t="s">
        <v>17</v>
      </c>
      <c r="B167">
        <v>1</v>
      </c>
      <c r="C167">
        <v>6</v>
      </c>
    </row>
    <row r="168" spans="1:3" ht="15" customHeight="1" x14ac:dyDescent="0.3">
      <c r="A168" t="s">
        <v>18</v>
      </c>
      <c r="B168">
        <v>1</v>
      </c>
      <c r="C168">
        <v>6</v>
      </c>
    </row>
    <row r="169" spans="1:3" ht="15" customHeight="1" x14ac:dyDescent="0.3">
      <c r="A169" t="s">
        <v>19</v>
      </c>
      <c r="B169">
        <v>15</v>
      </c>
      <c r="C169">
        <v>40</v>
      </c>
    </row>
    <row r="170" spans="1:3" ht="15" customHeight="1" x14ac:dyDescent="0.3">
      <c r="A170" t="s">
        <v>20</v>
      </c>
      <c r="B170">
        <v>16</v>
      </c>
      <c r="C170">
        <v>37</v>
      </c>
    </row>
    <row r="171" spans="1:3" ht="15" customHeight="1" x14ac:dyDescent="0.3">
      <c r="A171" t="s">
        <v>21</v>
      </c>
      <c r="B171">
        <v>17</v>
      </c>
      <c r="C171">
        <v>35</v>
      </c>
    </row>
    <row r="172" spans="1:3" ht="15" customHeight="1" x14ac:dyDescent="0.3">
      <c r="A172" t="s">
        <v>22</v>
      </c>
      <c r="B172">
        <v>14</v>
      </c>
      <c r="C172">
        <v>28</v>
      </c>
    </row>
    <row r="173" spans="1:3" ht="15" customHeight="1" x14ac:dyDescent="0.3">
      <c r="A173" t="s">
        <v>23</v>
      </c>
      <c r="B173">
        <v>20</v>
      </c>
      <c r="C173">
        <v>66</v>
      </c>
    </row>
    <row r="174" spans="1:3" ht="15" customHeight="1" x14ac:dyDescent="0.3">
      <c r="A174" t="s">
        <v>24</v>
      </c>
      <c r="B174">
        <v>15</v>
      </c>
      <c r="C174">
        <v>42</v>
      </c>
    </row>
    <row r="175" spans="1:3" ht="15" customHeight="1" x14ac:dyDescent="0.3">
      <c r="A175" t="s">
        <v>25</v>
      </c>
      <c r="B175">
        <v>4</v>
      </c>
      <c r="C175">
        <v>4</v>
      </c>
    </row>
    <row r="176" spans="1:3" ht="15" customHeight="1" x14ac:dyDescent="0.3">
      <c r="A176" t="s">
        <v>26</v>
      </c>
      <c r="B176">
        <v>1</v>
      </c>
      <c r="C176">
        <v>4</v>
      </c>
    </row>
    <row r="177" spans="1:3" ht="15" customHeight="1" x14ac:dyDescent="0.3">
      <c r="A177" t="s">
        <v>27</v>
      </c>
      <c r="B177">
        <v>12</v>
      </c>
      <c r="C177">
        <v>19</v>
      </c>
    </row>
    <row r="178" spans="1:3" ht="15" customHeight="1" x14ac:dyDescent="0.3">
      <c r="A178" t="s">
        <v>28</v>
      </c>
      <c r="B178">
        <v>13</v>
      </c>
      <c r="C178">
        <v>35</v>
      </c>
    </row>
    <row r="179" spans="1:3" ht="15" customHeight="1" x14ac:dyDescent="0.3">
      <c r="A179" t="s">
        <v>29</v>
      </c>
      <c r="B179">
        <v>0</v>
      </c>
      <c r="C179">
        <v>0</v>
      </c>
    </row>
    <row r="180" spans="1:3" ht="15" customHeight="1" x14ac:dyDescent="0.3">
      <c r="A180" t="s">
        <v>30</v>
      </c>
      <c r="B180">
        <v>7</v>
      </c>
      <c r="C180">
        <v>12</v>
      </c>
    </row>
    <row r="181" spans="1:3" ht="15" customHeight="1" x14ac:dyDescent="0.3">
      <c r="A181" t="s">
        <v>31</v>
      </c>
      <c r="B181">
        <v>0</v>
      </c>
      <c r="C181">
        <v>0</v>
      </c>
    </row>
    <row r="182" spans="1:3" ht="15" customHeight="1" x14ac:dyDescent="0.3">
      <c r="A182" t="s">
        <v>32</v>
      </c>
      <c r="B182">
        <v>2</v>
      </c>
      <c r="C182">
        <v>0</v>
      </c>
    </row>
    <row r="183" spans="1:3" ht="15" customHeight="1" x14ac:dyDescent="0.3">
      <c r="A183" t="s">
        <v>33</v>
      </c>
      <c r="B183">
        <v>35</v>
      </c>
      <c r="C183">
        <v>73</v>
      </c>
    </row>
    <row r="184" spans="1:3" ht="15" customHeight="1" x14ac:dyDescent="0.3">
      <c r="A184" t="s">
        <v>34</v>
      </c>
      <c r="B184" s="3">
        <f>SUM(B159:B183)</f>
        <v>224</v>
      </c>
      <c r="C184" s="3">
        <f>SUM(C159:C183)</f>
        <v>537</v>
      </c>
    </row>
    <row r="187" spans="1:3" ht="15" customHeight="1" x14ac:dyDescent="0.3">
      <c r="A187" s="3" t="s">
        <v>53</v>
      </c>
    </row>
    <row r="188" spans="1:3" ht="15" customHeight="1" x14ac:dyDescent="0.3">
      <c r="A188" t="s">
        <v>4</v>
      </c>
      <c r="B188" t="s">
        <v>54</v>
      </c>
    </row>
    <row r="189" spans="1:3" ht="15" customHeight="1" x14ac:dyDescent="0.3">
      <c r="A189" t="s">
        <v>9</v>
      </c>
      <c r="B189">
        <v>1</v>
      </c>
    </row>
    <row r="190" spans="1:3" ht="15" customHeight="1" x14ac:dyDescent="0.3">
      <c r="A190" t="s">
        <v>10</v>
      </c>
      <c r="B190">
        <v>0</v>
      </c>
    </row>
    <row r="191" spans="1:3" ht="15" customHeight="1" x14ac:dyDescent="0.3">
      <c r="A191" t="s">
        <v>11</v>
      </c>
      <c r="B191">
        <v>0</v>
      </c>
    </row>
    <row r="192" spans="1:3" ht="15" customHeight="1" x14ac:dyDescent="0.3">
      <c r="A192" t="s">
        <v>12</v>
      </c>
      <c r="B192">
        <v>0</v>
      </c>
    </row>
    <row r="193" spans="1:2" ht="15" customHeight="1" x14ac:dyDescent="0.3">
      <c r="A193" t="s">
        <v>13</v>
      </c>
      <c r="B193">
        <v>0</v>
      </c>
    </row>
    <row r="194" spans="1:2" ht="15" customHeight="1" x14ac:dyDescent="0.3">
      <c r="A194" t="s">
        <v>14</v>
      </c>
      <c r="B194">
        <v>0</v>
      </c>
    </row>
    <row r="195" spans="1:2" ht="15" customHeight="1" x14ac:dyDescent="0.3">
      <c r="A195" t="s">
        <v>15</v>
      </c>
      <c r="B195">
        <v>2</v>
      </c>
    </row>
    <row r="196" spans="1:2" ht="15" customHeight="1" x14ac:dyDescent="0.3">
      <c r="A196" t="s">
        <v>16</v>
      </c>
      <c r="B196">
        <v>0</v>
      </c>
    </row>
    <row r="197" spans="1:2" ht="15" customHeight="1" x14ac:dyDescent="0.3">
      <c r="A197" t="s">
        <v>17</v>
      </c>
      <c r="B197">
        <v>0</v>
      </c>
    </row>
    <row r="198" spans="1:2" ht="15" customHeight="1" x14ac:dyDescent="0.3">
      <c r="A198" t="s">
        <v>18</v>
      </c>
      <c r="B198">
        <v>0</v>
      </c>
    </row>
    <row r="199" spans="1:2" ht="15" customHeight="1" x14ac:dyDescent="0.3">
      <c r="A199" t="s">
        <v>19</v>
      </c>
      <c r="B199">
        <v>1</v>
      </c>
    </row>
    <row r="200" spans="1:2" ht="15" customHeight="1" x14ac:dyDescent="0.3">
      <c r="A200" t="s">
        <v>20</v>
      </c>
      <c r="B200">
        <v>0</v>
      </c>
    </row>
    <row r="201" spans="1:2" ht="15" customHeight="1" x14ac:dyDescent="0.3">
      <c r="A201" t="s">
        <v>21</v>
      </c>
      <c r="B201">
        <v>0</v>
      </c>
    </row>
    <row r="202" spans="1:2" ht="15" customHeight="1" x14ac:dyDescent="0.3">
      <c r="A202" t="s">
        <v>22</v>
      </c>
      <c r="B202">
        <v>1</v>
      </c>
    </row>
    <row r="203" spans="1:2" ht="15" customHeight="1" x14ac:dyDescent="0.3">
      <c r="A203" t="s">
        <v>23</v>
      </c>
      <c r="B203">
        <v>0</v>
      </c>
    </row>
    <row r="204" spans="1:2" ht="15" customHeight="1" x14ac:dyDescent="0.3">
      <c r="A204" t="s">
        <v>24</v>
      </c>
      <c r="B204">
        <v>0</v>
      </c>
    </row>
    <row r="205" spans="1:2" ht="15" customHeight="1" x14ac:dyDescent="0.3">
      <c r="A205" t="s">
        <v>25</v>
      </c>
      <c r="B205">
        <v>0</v>
      </c>
    </row>
    <row r="206" spans="1:2" ht="15" customHeight="1" x14ac:dyDescent="0.3">
      <c r="A206" t="s">
        <v>26</v>
      </c>
      <c r="B206">
        <v>0</v>
      </c>
    </row>
    <row r="207" spans="1:2" ht="15" customHeight="1" x14ac:dyDescent="0.3">
      <c r="A207" t="s">
        <v>27</v>
      </c>
      <c r="B207">
        <v>0</v>
      </c>
    </row>
    <row r="208" spans="1:2" ht="15" customHeight="1" x14ac:dyDescent="0.3">
      <c r="A208" t="s">
        <v>28</v>
      </c>
      <c r="B208">
        <v>0</v>
      </c>
    </row>
    <row r="209" spans="1:2" ht="15" customHeight="1" x14ac:dyDescent="0.3">
      <c r="A209" t="s">
        <v>29</v>
      </c>
      <c r="B209">
        <v>0</v>
      </c>
    </row>
    <row r="210" spans="1:2" ht="15" customHeight="1" x14ac:dyDescent="0.3">
      <c r="A210" t="s">
        <v>30</v>
      </c>
      <c r="B210">
        <v>0</v>
      </c>
    </row>
    <row r="211" spans="1:2" ht="15" customHeight="1" x14ac:dyDescent="0.3">
      <c r="A211" t="s">
        <v>31</v>
      </c>
      <c r="B211">
        <v>0</v>
      </c>
    </row>
    <row r="212" spans="1:2" ht="15" customHeight="1" x14ac:dyDescent="0.3">
      <c r="A212" t="s">
        <v>32</v>
      </c>
      <c r="B212">
        <v>0</v>
      </c>
    </row>
    <row r="213" spans="1:2" ht="15" customHeight="1" x14ac:dyDescent="0.3">
      <c r="A213" t="s">
        <v>33</v>
      </c>
      <c r="B213">
        <v>0</v>
      </c>
    </row>
    <row r="214" spans="1:2" ht="15" customHeight="1" x14ac:dyDescent="0.3">
      <c r="A214" t="s">
        <v>34</v>
      </c>
      <c r="B214" s="3">
        <f>SUM(B189:B213)</f>
        <v>5</v>
      </c>
    </row>
    <row r="217" spans="1:2" ht="15" customHeight="1" x14ac:dyDescent="0.3">
      <c r="A217" s="3" t="s">
        <v>55</v>
      </c>
    </row>
    <row r="218" spans="1:2" ht="15" customHeight="1" x14ac:dyDescent="0.3">
      <c r="A218" t="s">
        <v>4</v>
      </c>
      <c r="B218" t="s">
        <v>56</v>
      </c>
    </row>
    <row r="219" spans="1:2" ht="15" customHeight="1" x14ac:dyDescent="0.3">
      <c r="A219" t="s">
        <v>9</v>
      </c>
      <c r="B219">
        <v>0</v>
      </c>
    </row>
    <row r="220" spans="1:2" ht="15" customHeight="1" x14ac:dyDescent="0.3">
      <c r="A220" t="s">
        <v>10</v>
      </c>
      <c r="B220">
        <v>0</v>
      </c>
    </row>
    <row r="221" spans="1:2" ht="15" customHeight="1" x14ac:dyDescent="0.3">
      <c r="A221" t="s">
        <v>11</v>
      </c>
      <c r="B221">
        <v>0</v>
      </c>
    </row>
    <row r="222" spans="1:2" ht="15" customHeight="1" x14ac:dyDescent="0.3">
      <c r="A222" t="s">
        <v>12</v>
      </c>
      <c r="B222">
        <v>0</v>
      </c>
    </row>
    <row r="223" spans="1:2" ht="15" customHeight="1" x14ac:dyDescent="0.3">
      <c r="A223" t="s">
        <v>13</v>
      </c>
      <c r="B223">
        <v>0</v>
      </c>
    </row>
    <row r="224" spans="1:2" ht="15" customHeight="1" x14ac:dyDescent="0.3">
      <c r="A224" t="s">
        <v>14</v>
      </c>
      <c r="B224">
        <v>0</v>
      </c>
    </row>
    <row r="225" spans="1:2" ht="15" customHeight="1" x14ac:dyDescent="0.3">
      <c r="A225" t="s">
        <v>15</v>
      </c>
      <c r="B225">
        <v>0</v>
      </c>
    </row>
    <row r="226" spans="1:2" ht="15" customHeight="1" x14ac:dyDescent="0.3">
      <c r="A226" t="s">
        <v>16</v>
      </c>
      <c r="B226">
        <v>0</v>
      </c>
    </row>
    <row r="227" spans="1:2" ht="15" customHeight="1" x14ac:dyDescent="0.3">
      <c r="A227" t="s">
        <v>17</v>
      </c>
      <c r="B227">
        <v>0</v>
      </c>
    </row>
    <row r="228" spans="1:2" ht="15" customHeight="1" x14ac:dyDescent="0.3">
      <c r="A228" t="s">
        <v>18</v>
      </c>
      <c r="B228">
        <v>0</v>
      </c>
    </row>
    <row r="229" spans="1:2" ht="15" customHeight="1" x14ac:dyDescent="0.3">
      <c r="A229" t="s">
        <v>19</v>
      </c>
      <c r="B229">
        <v>0</v>
      </c>
    </row>
    <row r="230" spans="1:2" ht="15" customHeight="1" x14ac:dyDescent="0.3">
      <c r="A230" t="s">
        <v>20</v>
      </c>
      <c r="B230">
        <v>0</v>
      </c>
    </row>
    <row r="231" spans="1:2" ht="15" customHeight="1" x14ac:dyDescent="0.3">
      <c r="A231" t="s">
        <v>21</v>
      </c>
      <c r="B231">
        <v>0</v>
      </c>
    </row>
    <row r="232" spans="1:2" ht="15" customHeight="1" x14ac:dyDescent="0.3">
      <c r="A232" t="s">
        <v>22</v>
      </c>
      <c r="B232">
        <v>0</v>
      </c>
    </row>
    <row r="233" spans="1:2" ht="15" customHeight="1" x14ac:dyDescent="0.3">
      <c r="A233" t="s">
        <v>23</v>
      </c>
      <c r="B233">
        <v>0</v>
      </c>
    </row>
    <row r="234" spans="1:2" ht="15" customHeight="1" x14ac:dyDescent="0.3">
      <c r="A234" t="s">
        <v>24</v>
      </c>
      <c r="B234">
        <v>0</v>
      </c>
    </row>
    <row r="235" spans="1:2" ht="15" customHeight="1" x14ac:dyDescent="0.3">
      <c r="A235" t="s">
        <v>25</v>
      </c>
      <c r="B235">
        <v>0</v>
      </c>
    </row>
    <row r="236" spans="1:2" ht="15" customHeight="1" x14ac:dyDescent="0.3">
      <c r="A236" t="s">
        <v>26</v>
      </c>
      <c r="B236">
        <v>0</v>
      </c>
    </row>
    <row r="237" spans="1:2" ht="15" customHeight="1" x14ac:dyDescent="0.3">
      <c r="A237" t="s">
        <v>27</v>
      </c>
      <c r="B237">
        <v>0</v>
      </c>
    </row>
    <row r="238" spans="1:2" ht="15" customHeight="1" x14ac:dyDescent="0.3">
      <c r="A238" t="s">
        <v>28</v>
      </c>
      <c r="B238">
        <v>0</v>
      </c>
    </row>
    <row r="239" spans="1:2" ht="15" customHeight="1" x14ac:dyDescent="0.3">
      <c r="A239" t="s">
        <v>29</v>
      </c>
      <c r="B239">
        <v>0</v>
      </c>
    </row>
    <row r="240" spans="1:2" ht="15" customHeight="1" x14ac:dyDescent="0.3">
      <c r="A240" t="s">
        <v>30</v>
      </c>
      <c r="B240">
        <v>0</v>
      </c>
    </row>
    <row r="241" spans="1:2" ht="15" customHeight="1" x14ac:dyDescent="0.3">
      <c r="A241" t="s">
        <v>31</v>
      </c>
      <c r="B241">
        <v>0</v>
      </c>
    </row>
    <row r="242" spans="1:2" ht="15" customHeight="1" x14ac:dyDescent="0.3">
      <c r="A242" t="s">
        <v>32</v>
      </c>
      <c r="B242">
        <v>0</v>
      </c>
    </row>
    <row r="243" spans="1:2" ht="15" customHeight="1" x14ac:dyDescent="0.3">
      <c r="A243" t="s">
        <v>33</v>
      </c>
      <c r="B243">
        <v>0</v>
      </c>
    </row>
    <row r="244" spans="1:2" ht="15" customHeight="1" x14ac:dyDescent="0.3">
      <c r="A244" t="s">
        <v>34</v>
      </c>
      <c r="B244" s="3">
        <v>0</v>
      </c>
    </row>
    <row r="247" spans="1:2" ht="15" customHeight="1" x14ac:dyDescent="0.3">
      <c r="A247" s="3" t="s">
        <v>57</v>
      </c>
    </row>
    <row r="248" spans="1:2" ht="15" customHeight="1" x14ac:dyDescent="0.3">
      <c r="A248" t="s">
        <v>4</v>
      </c>
      <c r="B248" t="s">
        <v>58</v>
      </c>
    </row>
    <row r="249" spans="1:2" ht="15" customHeight="1" x14ac:dyDescent="0.3">
      <c r="A249" t="s">
        <v>9</v>
      </c>
      <c r="B249">
        <v>191</v>
      </c>
    </row>
    <row r="250" spans="1:2" ht="15" customHeight="1" x14ac:dyDescent="0.3">
      <c r="A250" t="s">
        <v>10</v>
      </c>
      <c r="B250">
        <v>791</v>
      </c>
    </row>
    <row r="251" spans="1:2" ht="15" customHeight="1" x14ac:dyDescent="0.3">
      <c r="A251" t="s">
        <v>11</v>
      </c>
      <c r="B251">
        <v>64</v>
      </c>
    </row>
    <row r="252" spans="1:2" ht="15" customHeight="1" x14ac:dyDescent="0.3">
      <c r="A252" t="s">
        <v>12</v>
      </c>
      <c r="B252">
        <v>176</v>
      </c>
    </row>
    <row r="253" spans="1:2" ht="15" customHeight="1" x14ac:dyDescent="0.3">
      <c r="A253" t="s">
        <v>13</v>
      </c>
      <c r="B253">
        <v>239</v>
      </c>
    </row>
    <row r="254" spans="1:2" ht="15" customHeight="1" x14ac:dyDescent="0.3">
      <c r="A254" t="s">
        <v>14</v>
      </c>
      <c r="B254">
        <v>441</v>
      </c>
    </row>
    <row r="255" spans="1:2" ht="15" customHeight="1" x14ac:dyDescent="0.3">
      <c r="A255" t="s">
        <v>15</v>
      </c>
      <c r="B255">
        <v>431</v>
      </c>
    </row>
    <row r="256" spans="1:2" ht="15" customHeight="1" x14ac:dyDescent="0.3">
      <c r="A256" t="s">
        <v>16</v>
      </c>
      <c r="B256">
        <v>340</v>
      </c>
    </row>
    <row r="257" spans="1:2" ht="15" customHeight="1" x14ac:dyDescent="0.3">
      <c r="A257" t="s">
        <v>17</v>
      </c>
      <c r="B257">
        <v>112</v>
      </c>
    </row>
    <row r="258" spans="1:2" ht="15" customHeight="1" x14ac:dyDescent="0.3">
      <c r="A258" t="s">
        <v>18</v>
      </c>
      <c r="B258">
        <v>119</v>
      </c>
    </row>
    <row r="259" spans="1:2" ht="15" customHeight="1" x14ac:dyDescent="0.3">
      <c r="A259" t="s">
        <v>19</v>
      </c>
      <c r="B259">
        <v>569</v>
      </c>
    </row>
    <row r="260" spans="1:2" ht="15" customHeight="1" x14ac:dyDescent="0.3">
      <c r="A260" t="s">
        <v>20</v>
      </c>
      <c r="B260">
        <v>249</v>
      </c>
    </row>
    <row r="261" spans="1:2" ht="15" customHeight="1" x14ac:dyDescent="0.3">
      <c r="A261" t="s">
        <v>21</v>
      </c>
      <c r="B261">
        <v>409</v>
      </c>
    </row>
    <row r="262" spans="1:2" ht="15" customHeight="1" x14ac:dyDescent="0.3">
      <c r="A262" t="s">
        <v>22</v>
      </c>
      <c r="B262">
        <v>151</v>
      </c>
    </row>
    <row r="263" spans="1:2" ht="15" customHeight="1" x14ac:dyDescent="0.3">
      <c r="A263" t="s">
        <v>23</v>
      </c>
      <c r="B263">
        <v>569</v>
      </c>
    </row>
    <row r="264" spans="1:2" ht="15" customHeight="1" x14ac:dyDescent="0.3">
      <c r="A264" t="s">
        <v>24</v>
      </c>
      <c r="B264">
        <v>224</v>
      </c>
    </row>
    <row r="265" spans="1:2" ht="15" customHeight="1" x14ac:dyDescent="0.3">
      <c r="A265" t="s">
        <v>25</v>
      </c>
      <c r="B265">
        <v>276</v>
      </c>
    </row>
    <row r="266" spans="1:2" ht="15" customHeight="1" x14ac:dyDescent="0.3">
      <c r="A266" t="s">
        <v>26</v>
      </c>
      <c r="B266">
        <v>48</v>
      </c>
    </row>
    <row r="267" spans="1:2" ht="15" customHeight="1" x14ac:dyDescent="0.3">
      <c r="A267" t="s">
        <v>27</v>
      </c>
      <c r="B267">
        <v>225</v>
      </c>
    </row>
    <row r="268" spans="1:2" ht="15" customHeight="1" x14ac:dyDescent="0.3">
      <c r="A268" t="s">
        <v>28</v>
      </c>
      <c r="B268">
        <v>597</v>
      </c>
    </row>
    <row r="269" spans="1:2" ht="15" customHeight="1" x14ac:dyDescent="0.3">
      <c r="A269" t="s">
        <v>29</v>
      </c>
      <c r="B269">
        <v>112</v>
      </c>
    </row>
    <row r="270" spans="1:2" ht="15" customHeight="1" x14ac:dyDescent="0.3">
      <c r="A270" t="s">
        <v>30</v>
      </c>
      <c r="B270">
        <v>245</v>
      </c>
    </row>
    <row r="271" spans="1:2" ht="15" customHeight="1" x14ac:dyDescent="0.3">
      <c r="A271" t="s">
        <v>31</v>
      </c>
      <c r="B271">
        <v>1</v>
      </c>
    </row>
    <row r="272" spans="1:2" ht="15" customHeight="1" x14ac:dyDescent="0.3">
      <c r="A272" t="s">
        <v>32</v>
      </c>
      <c r="B272">
        <v>1</v>
      </c>
    </row>
    <row r="273" spans="1:2" ht="15" customHeight="1" x14ac:dyDescent="0.3">
      <c r="A273" t="s">
        <v>33</v>
      </c>
      <c r="B273">
        <v>394</v>
      </c>
    </row>
    <row r="274" spans="1:2" ht="15" customHeight="1" x14ac:dyDescent="0.3">
      <c r="A274" t="s">
        <v>34</v>
      </c>
      <c r="B274" s="3">
        <f>SUM(B249:B273)</f>
        <v>6974</v>
      </c>
    </row>
    <row r="277" spans="1:2" ht="15" customHeight="1" x14ac:dyDescent="0.3">
      <c r="A277" s="3" t="s">
        <v>59</v>
      </c>
    </row>
    <row r="278" spans="1:2" ht="15" customHeight="1" x14ac:dyDescent="0.3">
      <c r="A278" t="s">
        <v>4</v>
      </c>
      <c r="B278" t="s">
        <v>60</v>
      </c>
    </row>
    <row r="279" spans="1:2" ht="15" customHeight="1" x14ac:dyDescent="0.3">
      <c r="A279" t="s">
        <v>9</v>
      </c>
      <c r="B279">
        <v>11</v>
      </c>
    </row>
    <row r="280" spans="1:2" ht="15" customHeight="1" x14ac:dyDescent="0.3">
      <c r="A280" t="s">
        <v>10</v>
      </c>
      <c r="B280">
        <v>48</v>
      </c>
    </row>
    <row r="281" spans="1:2" ht="15" customHeight="1" x14ac:dyDescent="0.3">
      <c r="A281" t="s">
        <v>11</v>
      </c>
      <c r="B281">
        <v>2</v>
      </c>
    </row>
    <row r="282" spans="1:2" ht="15" customHeight="1" x14ac:dyDescent="0.3">
      <c r="A282" t="s">
        <v>12</v>
      </c>
      <c r="B282">
        <v>21</v>
      </c>
    </row>
    <row r="283" spans="1:2" ht="15" customHeight="1" x14ac:dyDescent="0.3">
      <c r="A283" t="s">
        <v>13</v>
      </c>
      <c r="B283">
        <v>28</v>
      </c>
    </row>
    <row r="284" spans="1:2" ht="15" customHeight="1" x14ac:dyDescent="0.3">
      <c r="A284" t="s">
        <v>14</v>
      </c>
      <c r="B284">
        <v>19</v>
      </c>
    </row>
    <row r="285" spans="1:2" ht="15" customHeight="1" x14ac:dyDescent="0.3">
      <c r="A285" t="s">
        <v>15</v>
      </c>
      <c r="B285">
        <v>31</v>
      </c>
    </row>
    <row r="286" spans="1:2" ht="15" customHeight="1" x14ac:dyDescent="0.3">
      <c r="A286" t="s">
        <v>16</v>
      </c>
      <c r="B286">
        <v>26</v>
      </c>
    </row>
    <row r="287" spans="1:2" ht="15" customHeight="1" x14ac:dyDescent="0.3">
      <c r="A287" t="s">
        <v>17</v>
      </c>
      <c r="B287">
        <v>7</v>
      </c>
    </row>
    <row r="288" spans="1:2" ht="15" customHeight="1" x14ac:dyDescent="0.3">
      <c r="A288" t="s">
        <v>18</v>
      </c>
      <c r="B288">
        <v>7</v>
      </c>
    </row>
    <row r="289" spans="1:2" ht="15" customHeight="1" x14ac:dyDescent="0.3">
      <c r="A289" t="s">
        <v>19</v>
      </c>
      <c r="B289">
        <v>52</v>
      </c>
    </row>
    <row r="290" spans="1:2" ht="15" customHeight="1" x14ac:dyDescent="0.3">
      <c r="A290" t="s">
        <v>20</v>
      </c>
      <c r="B290">
        <v>48</v>
      </c>
    </row>
    <row r="291" spans="1:2" ht="15" customHeight="1" x14ac:dyDescent="0.3">
      <c r="A291" t="s">
        <v>21</v>
      </c>
      <c r="B291">
        <v>49</v>
      </c>
    </row>
    <row r="292" spans="1:2" ht="15" customHeight="1" x14ac:dyDescent="0.3">
      <c r="A292" t="s">
        <v>22</v>
      </c>
      <c r="B292">
        <v>43</v>
      </c>
    </row>
    <row r="293" spans="1:2" ht="15" customHeight="1" x14ac:dyDescent="0.3">
      <c r="A293" t="s">
        <v>23</v>
      </c>
      <c r="B293">
        <v>80</v>
      </c>
    </row>
    <row r="294" spans="1:2" ht="15" customHeight="1" x14ac:dyDescent="0.3">
      <c r="A294" t="s">
        <v>24</v>
      </c>
      <c r="B294">
        <v>49</v>
      </c>
    </row>
    <row r="295" spans="1:2" ht="15" customHeight="1" x14ac:dyDescent="0.3">
      <c r="A295" t="s">
        <v>25</v>
      </c>
      <c r="B295">
        <v>8</v>
      </c>
    </row>
    <row r="296" spans="1:2" ht="15" customHeight="1" x14ac:dyDescent="0.3">
      <c r="A296" t="s">
        <v>26</v>
      </c>
      <c r="B296">
        <v>4</v>
      </c>
    </row>
    <row r="297" spans="1:2" ht="15" customHeight="1" x14ac:dyDescent="0.3">
      <c r="A297" t="s">
        <v>27</v>
      </c>
      <c r="B297">
        <v>28</v>
      </c>
    </row>
    <row r="298" spans="1:2" ht="15" customHeight="1" x14ac:dyDescent="0.3">
      <c r="A298" t="s">
        <v>28</v>
      </c>
      <c r="B298">
        <v>47</v>
      </c>
    </row>
    <row r="299" spans="1:2" ht="15" customHeight="1" x14ac:dyDescent="0.3">
      <c r="A299" t="s">
        <v>29</v>
      </c>
      <c r="B299">
        <v>0</v>
      </c>
    </row>
    <row r="300" spans="1:2" ht="15" customHeight="1" x14ac:dyDescent="0.3">
      <c r="A300" t="s">
        <v>30</v>
      </c>
      <c r="B300">
        <v>19</v>
      </c>
    </row>
    <row r="301" spans="1:2" ht="15" customHeight="1" x14ac:dyDescent="0.3">
      <c r="A301" t="s">
        <v>31</v>
      </c>
      <c r="B301">
        <v>0</v>
      </c>
    </row>
    <row r="302" spans="1:2" ht="15" customHeight="1" x14ac:dyDescent="0.3">
      <c r="A302" t="s">
        <v>32</v>
      </c>
      <c r="B302">
        <v>2</v>
      </c>
    </row>
    <row r="303" spans="1:2" ht="15" customHeight="1" x14ac:dyDescent="0.3">
      <c r="A303" t="s">
        <v>33</v>
      </c>
      <c r="B303">
        <v>100</v>
      </c>
    </row>
    <row r="304" spans="1:2" ht="15" customHeight="1" x14ac:dyDescent="0.3">
      <c r="A304" t="s">
        <v>34</v>
      </c>
      <c r="B304" s="3">
        <f>SUM(B279:B303)</f>
        <v>729</v>
      </c>
    </row>
    <row r="307" spans="1:2" ht="15" customHeight="1" x14ac:dyDescent="0.3">
      <c r="A307" s="3" t="s">
        <v>61</v>
      </c>
    </row>
    <row r="308" spans="1:2" ht="15" customHeight="1" x14ac:dyDescent="0.3">
      <c r="A308" t="s">
        <v>4</v>
      </c>
      <c r="B308" t="s">
        <v>62</v>
      </c>
    </row>
    <row r="309" spans="1:2" ht="15" customHeight="1" x14ac:dyDescent="0.3">
      <c r="A309" t="s">
        <v>9</v>
      </c>
      <c r="B309">
        <v>1</v>
      </c>
    </row>
    <row r="310" spans="1:2" ht="15" customHeight="1" x14ac:dyDescent="0.3">
      <c r="A310" t="s">
        <v>10</v>
      </c>
      <c r="B310">
        <v>0</v>
      </c>
    </row>
    <row r="311" spans="1:2" ht="15" customHeight="1" x14ac:dyDescent="0.3">
      <c r="A311" t="s">
        <v>11</v>
      </c>
      <c r="B311">
        <v>0</v>
      </c>
    </row>
    <row r="312" spans="1:2" ht="15" customHeight="1" x14ac:dyDescent="0.3">
      <c r="A312" t="s">
        <v>12</v>
      </c>
      <c r="B312">
        <v>0</v>
      </c>
    </row>
    <row r="313" spans="1:2" ht="15" customHeight="1" x14ac:dyDescent="0.3">
      <c r="A313" t="s">
        <v>13</v>
      </c>
      <c r="B313">
        <v>0</v>
      </c>
    </row>
    <row r="314" spans="1:2" ht="15" customHeight="1" x14ac:dyDescent="0.3">
      <c r="A314" t="s">
        <v>14</v>
      </c>
      <c r="B314">
        <v>0</v>
      </c>
    </row>
    <row r="315" spans="1:2" ht="15" customHeight="1" x14ac:dyDescent="0.3">
      <c r="A315" t="s">
        <v>15</v>
      </c>
      <c r="B315">
        <v>2</v>
      </c>
    </row>
    <row r="316" spans="1:2" ht="15" customHeight="1" x14ac:dyDescent="0.3">
      <c r="A316" t="s">
        <v>16</v>
      </c>
      <c r="B316">
        <v>0</v>
      </c>
    </row>
    <row r="317" spans="1:2" ht="15" customHeight="1" x14ac:dyDescent="0.3">
      <c r="A317" t="s">
        <v>17</v>
      </c>
      <c r="B317">
        <v>0</v>
      </c>
    </row>
    <row r="318" spans="1:2" ht="15" customHeight="1" x14ac:dyDescent="0.3">
      <c r="A318" t="s">
        <v>18</v>
      </c>
      <c r="B318">
        <v>0</v>
      </c>
    </row>
    <row r="319" spans="1:2" ht="15" customHeight="1" x14ac:dyDescent="0.3">
      <c r="A319" t="s">
        <v>19</v>
      </c>
      <c r="B319">
        <v>1</v>
      </c>
    </row>
    <row r="320" spans="1:2" ht="15" customHeight="1" x14ac:dyDescent="0.3">
      <c r="A320" t="s">
        <v>20</v>
      </c>
      <c r="B320">
        <v>0</v>
      </c>
    </row>
    <row r="321" spans="1:2" ht="15" customHeight="1" x14ac:dyDescent="0.3">
      <c r="A321" t="s">
        <v>21</v>
      </c>
      <c r="B321">
        <v>0</v>
      </c>
    </row>
    <row r="322" spans="1:2" ht="15" customHeight="1" x14ac:dyDescent="0.3">
      <c r="A322" t="s">
        <v>22</v>
      </c>
      <c r="B322">
        <v>1</v>
      </c>
    </row>
    <row r="323" spans="1:2" ht="15" customHeight="1" x14ac:dyDescent="0.3">
      <c r="A323" t="s">
        <v>23</v>
      </c>
      <c r="B323">
        <v>0</v>
      </c>
    </row>
    <row r="324" spans="1:2" ht="15" customHeight="1" x14ac:dyDescent="0.3">
      <c r="A324" t="s">
        <v>24</v>
      </c>
      <c r="B324">
        <v>0</v>
      </c>
    </row>
    <row r="325" spans="1:2" ht="15" customHeight="1" x14ac:dyDescent="0.3">
      <c r="A325" t="s">
        <v>25</v>
      </c>
      <c r="B325">
        <v>0</v>
      </c>
    </row>
    <row r="326" spans="1:2" ht="15" customHeight="1" x14ac:dyDescent="0.3">
      <c r="A326" t="s">
        <v>26</v>
      </c>
      <c r="B326">
        <v>0</v>
      </c>
    </row>
    <row r="327" spans="1:2" ht="15" customHeight="1" x14ac:dyDescent="0.3">
      <c r="A327" t="s">
        <v>27</v>
      </c>
      <c r="B327">
        <v>0</v>
      </c>
    </row>
    <row r="328" spans="1:2" ht="15" customHeight="1" x14ac:dyDescent="0.3">
      <c r="A328" t="s">
        <v>28</v>
      </c>
      <c r="B328">
        <v>0</v>
      </c>
    </row>
    <row r="329" spans="1:2" ht="15" customHeight="1" x14ac:dyDescent="0.3">
      <c r="A329" t="s">
        <v>29</v>
      </c>
      <c r="B329">
        <v>0</v>
      </c>
    </row>
    <row r="330" spans="1:2" ht="15" customHeight="1" x14ac:dyDescent="0.3">
      <c r="A330" t="s">
        <v>30</v>
      </c>
      <c r="B330">
        <v>0</v>
      </c>
    </row>
    <row r="331" spans="1:2" ht="15" customHeight="1" x14ac:dyDescent="0.3">
      <c r="A331" t="s">
        <v>31</v>
      </c>
      <c r="B331">
        <v>0</v>
      </c>
    </row>
    <row r="332" spans="1:2" ht="15" customHeight="1" x14ac:dyDescent="0.3">
      <c r="A332" t="s">
        <v>32</v>
      </c>
      <c r="B332">
        <v>0</v>
      </c>
    </row>
    <row r="333" spans="1:2" ht="15" customHeight="1" x14ac:dyDescent="0.3">
      <c r="A333" t="s">
        <v>33</v>
      </c>
      <c r="B333">
        <v>0</v>
      </c>
    </row>
    <row r="334" spans="1:2" ht="15" customHeight="1" x14ac:dyDescent="0.3">
      <c r="A334" t="s">
        <v>34</v>
      </c>
      <c r="B334" s="3">
        <f>SUM(B309:B333)</f>
        <v>5</v>
      </c>
    </row>
    <row r="337" spans="1:2" ht="15" customHeight="1" x14ac:dyDescent="0.3">
      <c r="A337" s="3" t="s">
        <v>63</v>
      </c>
    </row>
    <row r="338" spans="1:2" ht="15" customHeight="1" x14ac:dyDescent="0.3">
      <c r="A338" t="s">
        <v>4</v>
      </c>
      <c r="B338" t="s">
        <v>64</v>
      </c>
    </row>
    <row r="339" spans="1:2" ht="15" customHeight="1" x14ac:dyDescent="0.3">
      <c r="A339" t="s">
        <v>9</v>
      </c>
      <c r="B339">
        <v>0</v>
      </c>
    </row>
    <row r="340" spans="1:2" ht="15" customHeight="1" x14ac:dyDescent="0.3">
      <c r="A340" t="s">
        <v>10</v>
      </c>
      <c r="B340">
        <v>0</v>
      </c>
    </row>
    <row r="341" spans="1:2" ht="15" customHeight="1" x14ac:dyDescent="0.3">
      <c r="A341" t="s">
        <v>11</v>
      </c>
      <c r="B341">
        <v>0</v>
      </c>
    </row>
    <row r="342" spans="1:2" ht="15" customHeight="1" x14ac:dyDescent="0.3">
      <c r="A342" t="s">
        <v>12</v>
      </c>
      <c r="B342">
        <v>0</v>
      </c>
    </row>
    <row r="343" spans="1:2" ht="15" customHeight="1" x14ac:dyDescent="0.3">
      <c r="A343" t="s">
        <v>13</v>
      </c>
      <c r="B343">
        <v>0</v>
      </c>
    </row>
    <row r="344" spans="1:2" ht="15" customHeight="1" x14ac:dyDescent="0.3">
      <c r="A344" t="s">
        <v>14</v>
      </c>
      <c r="B344">
        <v>0</v>
      </c>
    </row>
    <row r="345" spans="1:2" ht="15" customHeight="1" x14ac:dyDescent="0.3">
      <c r="A345" t="s">
        <v>15</v>
      </c>
      <c r="B345">
        <v>0</v>
      </c>
    </row>
    <row r="346" spans="1:2" ht="15" customHeight="1" x14ac:dyDescent="0.3">
      <c r="A346" t="s">
        <v>16</v>
      </c>
      <c r="B346">
        <v>0</v>
      </c>
    </row>
    <row r="347" spans="1:2" ht="15" customHeight="1" x14ac:dyDescent="0.3">
      <c r="A347" t="s">
        <v>17</v>
      </c>
      <c r="B347">
        <v>0</v>
      </c>
    </row>
    <row r="348" spans="1:2" ht="15" customHeight="1" x14ac:dyDescent="0.3">
      <c r="A348" t="s">
        <v>18</v>
      </c>
      <c r="B348">
        <v>0</v>
      </c>
    </row>
    <row r="349" spans="1:2" ht="15" customHeight="1" x14ac:dyDescent="0.3">
      <c r="A349" t="s">
        <v>19</v>
      </c>
      <c r="B349">
        <v>0</v>
      </c>
    </row>
    <row r="350" spans="1:2" ht="15" customHeight="1" x14ac:dyDescent="0.3">
      <c r="A350" t="s">
        <v>20</v>
      </c>
      <c r="B350">
        <v>0</v>
      </c>
    </row>
    <row r="351" spans="1:2" ht="15" customHeight="1" x14ac:dyDescent="0.3">
      <c r="A351" t="s">
        <v>21</v>
      </c>
      <c r="B351">
        <v>0</v>
      </c>
    </row>
    <row r="352" spans="1:2" ht="15" customHeight="1" x14ac:dyDescent="0.3">
      <c r="A352" t="s">
        <v>22</v>
      </c>
      <c r="B352">
        <v>0</v>
      </c>
    </row>
    <row r="353" spans="1:2" ht="15" customHeight="1" x14ac:dyDescent="0.3">
      <c r="A353" t="s">
        <v>23</v>
      </c>
      <c r="B353">
        <v>0</v>
      </c>
    </row>
    <row r="354" spans="1:2" ht="15" customHeight="1" x14ac:dyDescent="0.3">
      <c r="A354" t="s">
        <v>24</v>
      </c>
      <c r="B354">
        <v>0</v>
      </c>
    </row>
    <row r="355" spans="1:2" ht="15" customHeight="1" x14ac:dyDescent="0.3">
      <c r="A355" t="s">
        <v>25</v>
      </c>
      <c r="B355">
        <v>0</v>
      </c>
    </row>
    <row r="356" spans="1:2" ht="15" customHeight="1" x14ac:dyDescent="0.3">
      <c r="A356" t="s">
        <v>26</v>
      </c>
      <c r="B356">
        <v>0</v>
      </c>
    </row>
    <row r="357" spans="1:2" ht="15" customHeight="1" x14ac:dyDescent="0.3">
      <c r="A357" t="s">
        <v>27</v>
      </c>
      <c r="B357">
        <v>0</v>
      </c>
    </row>
    <row r="358" spans="1:2" ht="15" customHeight="1" x14ac:dyDescent="0.3">
      <c r="A358" t="s">
        <v>28</v>
      </c>
      <c r="B358">
        <v>0</v>
      </c>
    </row>
    <row r="359" spans="1:2" ht="15" customHeight="1" x14ac:dyDescent="0.3">
      <c r="A359" t="s">
        <v>29</v>
      </c>
      <c r="B359">
        <v>0</v>
      </c>
    </row>
    <row r="360" spans="1:2" ht="15" customHeight="1" x14ac:dyDescent="0.3">
      <c r="A360" t="s">
        <v>30</v>
      </c>
      <c r="B360">
        <v>0</v>
      </c>
    </row>
    <row r="361" spans="1:2" ht="15" customHeight="1" x14ac:dyDescent="0.3">
      <c r="A361" t="s">
        <v>31</v>
      </c>
      <c r="B361">
        <v>0</v>
      </c>
    </row>
    <row r="362" spans="1:2" ht="15" customHeight="1" x14ac:dyDescent="0.3">
      <c r="A362" t="s">
        <v>32</v>
      </c>
      <c r="B362">
        <v>0</v>
      </c>
    </row>
    <row r="363" spans="1:2" ht="15" customHeight="1" x14ac:dyDescent="0.3">
      <c r="A363" t="s">
        <v>33</v>
      </c>
      <c r="B363">
        <v>0</v>
      </c>
    </row>
    <row r="364" spans="1:2" ht="15" customHeight="1" x14ac:dyDescent="0.3">
      <c r="A364" t="s">
        <v>34</v>
      </c>
      <c r="B364" s="3">
        <v>0</v>
      </c>
    </row>
    <row r="367" spans="1:2" ht="15" customHeight="1" x14ac:dyDescent="0.3">
      <c r="A367" s="3" t="s">
        <v>65</v>
      </c>
    </row>
    <row r="368" spans="1:2" ht="15" customHeight="1" x14ac:dyDescent="0.3">
      <c r="A368" t="s">
        <v>4</v>
      </c>
      <c r="B368" t="s">
        <v>66</v>
      </c>
    </row>
    <row r="369" spans="1:2" ht="15" customHeight="1" x14ac:dyDescent="0.3">
      <c r="A369" t="s">
        <v>9</v>
      </c>
      <c r="B369">
        <v>0</v>
      </c>
    </row>
    <row r="370" spans="1:2" ht="15" customHeight="1" x14ac:dyDescent="0.3">
      <c r="A370" t="s">
        <v>10</v>
      </c>
      <c r="B370">
        <v>0</v>
      </c>
    </row>
    <row r="371" spans="1:2" ht="15" customHeight="1" x14ac:dyDescent="0.3">
      <c r="A371" t="s">
        <v>11</v>
      </c>
      <c r="B371">
        <v>0</v>
      </c>
    </row>
    <row r="372" spans="1:2" ht="15" customHeight="1" x14ac:dyDescent="0.3">
      <c r="A372" t="s">
        <v>12</v>
      </c>
      <c r="B372">
        <v>1</v>
      </c>
    </row>
    <row r="373" spans="1:2" ht="15" customHeight="1" x14ac:dyDescent="0.3">
      <c r="A373" t="s">
        <v>13</v>
      </c>
      <c r="B373">
        <v>0</v>
      </c>
    </row>
    <row r="374" spans="1:2" ht="15" customHeight="1" x14ac:dyDescent="0.3">
      <c r="A374" t="s">
        <v>14</v>
      </c>
      <c r="B374">
        <v>0</v>
      </c>
    </row>
    <row r="375" spans="1:2" ht="15" customHeight="1" x14ac:dyDescent="0.3">
      <c r="A375" t="s">
        <v>15</v>
      </c>
      <c r="B375">
        <v>0</v>
      </c>
    </row>
    <row r="376" spans="1:2" ht="15" customHeight="1" x14ac:dyDescent="0.3">
      <c r="A376" t="s">
        <v>16</v>
      </c>
      <c r="B376">
        <v>0</v>
      </c>
    </row>
    <row r="377" spans="1:2" ht="15" customHeight="1" x14ac:dyDescent="0.3">
      <c r="A377" t="s">
        <v>17</v>
      </c>
      <c r="B377">
        <v>0</v>
      </c>
    </row>
    <row r="378" spans="1:2" ht="15" customHeight="1" x14ac:dyDescent="0.3">
      <c r="A378" t="s">
        <v>18</v>
      </c>
      <c r="B378">
        <v>0</v>
      </c>
    </row>
    <row r="379" spans="1:2" ht="15" customHeight="1" x14ac:dyDescent="0.3">
      <c r="A379" t="s">
        <v>19</v>
      </c>
      <c r="B379">
        <v>0</v>
      </c>
    </row>
    <row r="380" spans="1:2" ht="15" customHeight="1" x14ac:dyDescent="0.3">
      <c r="A380" t="s">
        <v>20</v>
      </c>
      <c r="B380">
        <v>0</v>
      </c>
    </row>
    <row r="381" spans="1:2" ht="15" customHeight="1" x14ac:dyDescent="0.3">
      <c r="A381" t="s">
        <v>21</v>
      </c>
      <c r="B381">
        <v>0</v>
      </c>
    </row>
    <row r="382" spans="1:2" ht="15" customHeight="1" x14ac:dyDescent="0.3">
      <c r="A382" t="s">
        <v>22</v>
      </c>
      <c r="B382">
        <v>0</v>
      </c>
    </row>
    <row r="383" spans="1:2" ht="15" customHeight="1" x14ac:dyDescent="0.3">
      <c r="A383" t="s">
        <v>23</v>
      </c>
      <c r="B383">
        <v>0</v>
      </c>
    </row>
    <row r="384" spans="1:2" ht="15" customHeight="1" x14ac:dyDescent="0.3">
      <c r="A384" t="s">
        <v>24</v>
      </c>
      <c r="B384">
        <v>0</v>
      </c>
    </row>
    <row r="385" spans="1:2" ht="15" customHeight="1" x14ac:dyDescent="0.3">
      <c r="A385" t="s">
        <v>25</v>
      </c>
      <c r="B385">
        <v>0</v>
      </c>
    </row>
    <row r="386" spans="1:2" ht="15" customHeight="1" x14ac:dyDescent="0.3">
      <c r="A386" t="s">
        <v>26</v>
      </c>
      <c r="B386">
        <v>0</v>
      </c>
    </row>
    <row r="387" spans="1:2" ht="15" customHeight="1" x14ac:dyDescent="0.3">
      <c r="A387" t="s">
        <v>27</v>
      </c>
      <c r="B387">
        <v>0</v>
      </c>
    </row>
    <row r="388" spans="1:2" ht="15" customHeight="1" x14ac:dyDescent="0.3">
      <c r="A388" t="s">
        <v>28</v>
      </c>
      <c r="B388">
        <v>0</v>
      </c>
    </row>
    <row r="389" spans="1:2" ht="15" customHeight="1" x14ac:dyDescent="0.3">
      <c r="A389" t="s">
        <v>29</v>
      </c>
      <c r="B389">
        <v>1</v>
      </c>
    </row>
    <row r="390" spans="1:2" ht="15" customHeight="1" x14ac:dyDescent="0.3">
      <c r="A390" t="s">
        <v>30</v>
      </c>
      <c r="B390">
        <v>0</v>
      </c>
    </row>
    <row r="391" spans="1:2" ht="15" customHeight="1" x14ac:dyDescent="0.3">
      <c r="A391" t="s">
        <v>31</v>
      </c>
      <c r="B391">
        <v>0</v>
      </c>
    </row>
    <row r="392" spans="1:2" ht="15" customHeight="1" x14ac:dyDescent="0.3">
      <c r="A392" t="s">
        <v>32</v>
      </c>
      <c r="B392">
        <v>0</v>
      </c>
    </row>
    <row r="393" spans="1:2" ht="15" customHeight="1" x14ac:dyDescent="0.3">
      <c r="A393" t="s">
        <v>33</v>
      </c>
      <c r="B393">
        <v>0</v>
      </c>
    </row>
    <row r="394" spans="1:2" ht="15" customHeight="1" x14ac:dyDescent="0.3">
      <c r="A394" t="s">
        <v>34</v>
      </c>
      <c r="B394" s="3">
        <f>SUM(B369:B393)</f>
        <v>2</v>
      </c>
    </row>
    <row r="397" spans="1:2" ht="15" customHeight="1" x14ac:dyDescent="0.3">
      <c r="A397" s="3" t="s">
        <v>67</v>
      </c>
    </row>
    <row r="398" spans="1:2" ht="15" customHeight="1" x14ac:dyDescent="0.3">
      <c r="A398" t="s">
        <v>4</v>
      </c>
      <c r="B398" t="s">
        <v>68</v>
      </c>
    </row>
    <row r="399" spans="1:2" ht="15" customHeight="1" x14ac:dyDescent="0.3">
      <c r="A399" t="s">
        <v>9</v>
      </c>
      <c r="B399">
        <v>177</v>
      </c>
    </row>
    <row r="400" spans="1:2" ht="15" customHeight="1" x14ac:dyDescent="0.3">
      <c r="A400" t="s">
        <v>10</v>
      </c>
      <c r="B400">
        <v>476</v>
      </c>
    </row>
    <row r="401" spans="1:2" ht="15" customHeight="1" x14ac:dyDescent="0.3">
      <c r="A401" t="s">
        <v>11</v>
      </c>
      <c r="B401">
        <v>60</v>
      </c>
    </row>
    <row r="402" spans="1:2" ht="15" customHeight="1" x14ac:dyDescent="0.3">
      <c r="A402" t="s">
        <v>12</v>
      </c>
      <c r="B402">
        <v>166</v>
      </c>
    </row>
    <row r="403" spans="1:2" ht="15" customHeight="1" x14ac:dyDescent="0.3">
      <c r="A403" t="s">
        <v>13</v>
      </c>
      <c r="B403">
        <v>222</v>
      </c>
    </row>
    <row r="404" spans="1:2" ht="15" customHeight="1" x14ac:dyDescent="0.3">
      <c r="A404" t="s">
        <v>14</v>
      </c>
      <c r="B404">
        <v>416</v>
      </c>
    </row>
    <row r="405" spans="1:2" ht="15" customHeight="1" x14ac:dyDescent="0.3">
      <c r="A405" t="s">
        <v>15</v>
      </c>
      <c r="B405">
        <v>405</v>
      </c>
    </row>
    <row r="406" spans="1:2" ht="15" customHeight="1" x14ac:dyDescent="0.3">
      <c r="A406" t="s">
        <v>16</v>
      </c>
      <c r="B406">
        <v>322</v>
      </c>
    </row>
    <row r="407" spans="1:2" ht="15" customHeight="1" x14ac:dyDescent="0.3">
      <c r="A407" t="s">
        <v>17</v>
      </c>
      <c r="B407">
        <v>109</v>
      </c>
    </row>
    <row r="408" spans="1:2" ht="15" customHeight="1" x14ac:dyDescent="0.3">
      <c r="A408" t="s">
        <v>18</v>
      </c>
      <c r="B408">
        <v>112</v>
      </c>
    </row>
    <row r="409" spans="1:2" ht="15" customHeight="1" x14ac:dyDescent="0.3">
      <c r="A409" t="s">
        <v>19</v>
      </c>
      <c r="B409">
        <v>542</v>
      </c>
    </row>
    <row r="410" spans="1:2" ht="15" customHeight="1" x14ac:dyDescent="0.3">
      <c r="A410" t="s">
        <v>20</v>
      </c>
      <c r="B410">
        <v>234</v>
      </c>
    </row>
    <row r="411" spans="1:2" ht="15" customHeight="1" x14ac:dyDescent="0.3">
      <c r="A411" t="s">
        <v>21</v>
      </c>
      <c r="B411">
        <v>388</v>
      </c>
    </row>
    <row r="412" spans="1:2" ht="15" customHeight="1" x14ac:dyDescent="0.3">
      <c r="A412" t="s">
        <v>22</v>
      </c>
      <c r="B412">
        <v>145</v>
      </c>
    </row>
    <row r="413" spans="1:2" ht="15" customHeight="1" x14ac:dyDescent="0.3">
      <c r="A413" t="s">
        <v>23</v>
      </c>
      <c r="B413">
        <v>553</v>
      </c>
    </row>
    <row r="414" spans="1:2" ht="15" customHeight="1" x14ac:dyDescent="0.3">
      <c r="A414" t="s">
        <v>24</v>
      </c>
      <c r="B414">
        <v>213</v>
      </c>
    </row>
    <row r="415" spans="1:2" ht="15" customHeight="1" x14ac:dyDescent="0.3">
      <c r="A415" t="s">
        <v>25</v>
      </c>
      <c r="B415">
        <v>261</v>
      </c>
    </row>
    <row r="416" spans="1:2" ht="15" customHeight="1" x14ac:dyDescent="0.3">
      <c r="A416" t="s">
        <v>26</v>
      </c>
      <c r="B416">
        <v>48</v>
      </c>
    </row>
    <row r="417" spans="1:2" ht="15" customHeight="1" x14ac:dyDescent="0.3">
      <c r="A417" t="s">
        <v>27</v>
      </c>
      <c r="B417">
        <v>212</v>
      </c>
    </row>
    <row r="418" spans="1:2" ht="15" customHeight="1" x14ac:dyDescent="0.3">
      <c r="A418" t="s">
        <v>28</v>
      </c>
      <c r="B418">
        <v>570</v>
      </c>
    </row>
    <row r="419" spans="1:2" ht="15" customHeight="1" x14ac:dyDescent="0.3">
      <c r="A419" t="s">
        <v>29</v>
      </c>
      <c r="B419">
        <v>106</v>
      </c>
    </row>
    <row r="420" spans="1:2" ht="15" customHeight="1" x14ac:dyDescent="0.3">
      <c r="A420" t="s">
        <v>30</v>
      </c>
      <c r="B420">
        <v>238</v>
      </c>
    </row>
    <row r="421" spans="1:2" ht="15" customHeight="1" x14ac:dyDescent="0.3">
      <c r="A421" t="s">
        <v>31</v>
      </c>
      <c r="B421">
        <v>1</v>
      </c>
    </row>
    <row r="422" spans="1:2" ht="15" customHeight="1" x14ac:dyDescent="0.3">
      <c r="A422" t="s">
        <v>32</v>
      </c>
      <c r="B422">
        <v>1</v>
      </c>
    </row>
    <row r="423" spans="1:2" ht="15" customHeight="1" x14ac:dyDescent="0.3">
      <c r="A423" t="s">
        <v>33</v>
      </c>
      <c r="B423">
        <v>362</v>
      </c>
    </row>
    <row r="424" spans="1:2" ht="15" customHeight="1" x14ac:dyDescent="0.3">
      <c r="A424" t="s">
        <v>34</v>
      </c>
      <c r="B424" s="3">
        <f>SUM(B399:B423)</f>
        <v>6339</v>
      </c>
    </row>
    <row r="427" spans="1:2" ht="15" customHeight="1" x14ac:dyDescent="0.3">
      <c r="A427" s="3" t="s">
        <v>69</v>
      </c>
    </row>
    <row r="428" spans="1:2" ht="15" customHeight="1" x14ac:dyDescent="0.3">
      <c r="A428" t="s">
        <v>4</v>
      </c>
      <c r="B428" t="s">
        <v>70</v>
      </c>
    </row>
    <row r="429" spans="1:2" ht="15" customHeight="1" x14ac:dyDescent="0.3">
      <c r="A429" t="s">
        <v>9</v>
      </c>
      <c r="B429">
        <v>11</v>
      </c>
    </row>
    <row r="430" spans="1:2" ht="15" customHeight="1" x14ac:dyDescent="0.3">
      <c r="A430" t="s">
        <v>10</v>
      </c>
      <c r="B430">
        <v>48</v>
      </c>
    </row>
    <row r="431" spans="1:2" ht="15" customHeight="1" x14ac:dyDescent="0.3">
      <c r="A431" t="s">
        <v>11</v>
      </c>
      <c r="B431">
        <v>2</v>
      </c>
    </row>
    <row r="432" spans="1:2" ht="15" customHeight="1" x14ac:dyDescent="0.3">
      <c r="A432" t="s">
        <v>12</v>
      </c>
      <c r="B432">
        <v>21</v>
      </c>
    </row>
    <row r="433" spans="1:2" ht="15" customHeight="1" x14ac:dyDescent="0.3">
      <c r="A433" t="s">
        <v>13</v>
      </c>
      <c r="B433">
        <v>28</v>
      </c>
    </row>
    <row r="434" spans="1:2" ht="15" customHeight="1" x14ac:dyDescent="0.3">
      <c r="A434" t="s">
        <v>14</v>
      </c>
      <c r="B434">
        <v>20</v>
      </c>
    </row>
    <row r="435" spans="1:2" ht="15" customHeight="1" x14ac:dyDescent="0.3">
      <c r="A435" t="s">
        <v>15</v>
      </c>
      <c r="B435">
        <v>31</v>
      </c>
    </row>
    <row r="436" spans="1:2" ht="15" customHeight="1" x14ac:dyDescent="0.3">
      <c r="A436" t="s">
        <v>16</v>
      </c>
      <c r="B436">
        <v>28</v>
      </c>
    </row>
    <row r="437" spans="1:2" ht="15" customHeight="1" x14ac:dyDescent="0.3">
      <c r="A437" t="s">
        <v>17</v>
      </c>
      <c r="B437">
        <v>7</v>
      </c>
    </row>
    <row r="438" spans="1:2" ht="15" customHeight="1" x14ac:dyDescent="0.3">
      <c r="A438" t="s">
        <v>18</v>
      </c>
      <c r="B438">
        <v>7</v>
      </c>
    </row>
    <row r="439" spans="1:2" ht="15" customHeight="1" x14ac:dyDescent="0.3">
      <c r="A439" t="s">
        <v>19</v>
      </c>
      <c r="B439">
        <v>52</v>
      </c>
    </row>
    <row r="440" spans="1:2" ht="15" customHeight="1" x14ac:dyDescent="0.3">
      <c r="A440" t="s">
        <v>20</v>
      </c>
      <c r="B440">
        <v>49</v>
      </c>
    </row>
    <row r="441" spans="1:2" ht="15" customHeight="1" x14ac:dyDescent="0.3">
      <c r="A441" t="s">
        <v>21</v>
      </c>
      <c r="B441">
        <v>51</v>
      </c>
    </row>
    <row r="442" spans="1:2" ht="15" customHeight="1" x14ac:dyDescent="0.3">
      <c r="A442" t="s">
        <v>22</v>
      </c>
      <c r="B442">
        <v>44</v>
      </c>
    </row>
    <row r="443" spans="1:2" ht="15" customHeight="1" x14ac:dyDescent="0.3">
      <c r="A443" t="s">
        <v>23</v>
      </c>
      <c r="B443">
        <v>82</v>
      </c>
    </row>
    <row r="444" spans="1:2" ht="15" customHeight="1" x14ac:dyDescent="0.3">
      <c r="A444" t="s">
        <v>24</v>
      </c>
      <c r="B444">
        <v>54</v>
      </c>
    </row>
    <row r="445" spans="1:2" ht="15" customHeight="1" x14ac:dyDescent="0.3">
      <c r="A445" t="s">
        <v>25</v>
      </c>
      <c r="B445">
        <v>8</v>
      </c>
    </row>
    <row r="446" spans="1:2" ht="15" customHeight="1" x14ac:dyDescent="0.3">
      <c r="A446" t="s">
        <v>26</v>
      </c>
      <c r="B446">
        <v>4</v>
      </c>
    </row>
    <row r="447" spans="1:2" ht="15" customHeight="1" x14ac:dyDescent="0.3">
      <c r="A447" t="s">
        <v>27</v>
      </c>
      <c r="B447">
        <v>30</v>
      </c>
    </row>
    <row r="448" spans="1:2" ht="15" customHeight="1" x14ac:dyDescent="0.3">
      <c r="A448" t="s">
        <v>28</v>
      </c>
      <c r="B448">
        <v>46</v>
      </c>
    </row>
    <row r="449" spans="1:2" ht="15" customHeight="1" x14ac:dyDescent="0.3">
      <c r="A449" t="s">
        <v>29</v>
      </c>
      <c r="B449">
        <v>0</v>
      </c>
    </row>
    <row r="450" spans="1:2" ht="15" customHeight="1" x14ac:dyDescent="0.3">
      <c r="A450" t="s">
        <v>30</v>
      </c>
      <c r="B450">
        <v>18</v>
      </c>
    </row>
    <row r="451" spans="1:2" ht="15" customHeight="1" x14ac:dyDescent="0.3">
      <c r="A451" t="s">
        <v>31</v>
      </c>
      <c r="B451">
        <v>0</v>
      </c>
    </row>
    <row r="452" spans="1:2" ht="15" customHeight="1" x14ac:dyDescent="0.3">
      <c r="A452" t="s">
        <v>32</v>
      </c>
      <c r="B452">
        <v>2</v>
      </c>
    </row>
    <row r="453" spans="1:2" ht="15" customHeight="1" x14ac:dyDescent="0.3">
      <c r="A453" t="s">
        <v>33</v>
      </c>
      <c r="B453">
        <v>102</v>
      </c>
    </row>
    <row r="454" spans="1:2" ht="15" customHeight="1" x14ac:dyDescent="0.3">
      <c r="A454" t="s">
        <v>34</v>
      </c>
      <c r="B454" s="3">
        <f>SUM(B429:B453)</f>
        <v>745</v>
      </c>
    </row>
    <row r="457" spans="1:2" ht="15" customHeight="1" x14ac:dyDescent="0.3">
      <c r="A457" s="3" t="s">
        <v>71</v>
      </c>
    </row>
    <row r="458" spans="1:2" ht="15" customHeight="1" x14ac:dyDescent="0.3">
      <c r="A458" t="s">
        <v>4</v>
      </c>
      <c r="B458" t="s">
        <v>72</v>
      </c>
    </row>
    <row r="459" spans="1:2" ht="15" customHeight="1" x14ac:dyDescent="0.3">
      <c r="A459" t="s">
        <v>9</v>
      </c>
      <c r="B459">
        <v>1</v>
      </c>
    </row>
    <row r="460" spans="1:2" ht="15" customHeight="1" x14ac:dyDescent="0.3">
      <c r="A460" t="s">
        <v>10</v>
      </c>
      <c r="B460">
        <v>0</v>
      </c>
    </row>
    <row r="461" spans="1:2" ht="15" customHeight="1" x14ac:dyDescent="0.3">
      <c r="A461" t="s">
        <v>11</v>
      </c>
      <c r="B461">
        <v>0</v>
      </c>
    </row>
    <row r="462" spans="1:2" ht="15" customHeight="1" x14ac:dyDescent="0.3">
      <c r="A462" t="s">
        <v>12</v>
      </c>
      <c r="B462">
        <v>0</v>
      </c>
    </row>
    <row r="463" spans="1:2" ht="15" customHeight="1" x14ac:dyDescent="0.3">
      <c r="A463" t="s">
        <v>13</v>
      </c>
      <c r="B463">
        <v>0</v>
      </c>
    </row>
    <row r="464" spans="1:2" ht="15" customHeight="1" x14ac:dyDescent="0.3">
      <c r="A464" t="s">
        <v>14</v>
      </c>
      <c r="B464">
        <v>0</v>
      </c>
    </row>
    <row r="465" spans="1:2" ht="15" customHeight="1" x14ac:dyDescent="0.3">
      <c r="A465" t="s">
        <v>15</v>
      </c>
      <c r="B465">
        <v>2</v>
      </c>
    </row>
    <row r="466" spans="1:2" ht="15" customHeight="1" x14ac:dyDescent="0.3">
      <c r="A466" t="s">
        <v>16</v>
      </c>
      <c r="B466">
        <v>0</v>
      </c>
    </row>
    <row r="467" spans="1:2" ht="15" customHeight="1" x14ac:dyDescent="0.3">
      <c r="A467" t="s">
        <v>17</v>
      </c>
      <c r="B467">
        <v>0</v>
      </c>
    </row>
    <row r="468" spans="1:2" ht="15" customHeight="1" x14ac:dyDescent="0.3">
      <c r="A468" t="s">
        <v>18</v>
      </c>
      <c r="B468">
        <v>0</v>
      </c>
    </row>
    <row r="469" spans="1:2" ht="15" customHeight="1" x14ac:dyDescent="0.3">
      <c r="A469" t="s">
        <v>19</v>
      </c>
      <c r="B469">
        <v>1</v>
      </c>
    </row>
    <row r="470" spans="1:2" ht="15" customHeight="1" x14ac:dyDescent="0.3">
      <c r="A470" t="s">
        <v>20</v>
      </c>
      <c r="B470">
        <v>0</v>
      </c>
    </row>
    <row r="471" spans="1:2" ht="15" customHeight="1" x14ac:dyDescent="0.3">
      <c r="A471" t="s">
        <v>21</v>
      </c>
      <c r="B471">
        <v>0</v>
      </c>
    </row>
    <row r="472" spans="1:2" ht="15" customHeight="1" x14ac:dyDescent="0.3">
      <c r="A472" t="s">
        <v>22</v>
      </c>
      <c r="B472">
        <v>1</v>
      </c>
    </row>
    <row r="473" spans="1:2" ht="15" customHeight="1" x14ac:dyDescent="0.3">
      <c r="A473" t="s">
        <v>23</v>
      </c>
      <c r="B473">
        <v>0</v>
      </c>
    </row>
    <row r="474" spans="1:2" ht="15" customHeight="1" x14ac:dyDescent="0.3">
      <c r="A474" t="s">
        <v>24</v>
      </c>
      <c r="B474">
        <v>0</v>
      </c>
    </row>
    <row r="475" spans="1:2" ht="15" customHeight="1" x14ac:dyDescent="0.3">
      <c r="A475" t="s">
        <v>25</v>
      </c>
      <c r="B475">
        <v>0</v>
      </c>
    </row>
    <row r="476" spans="1:2" ht="15" customHeight="1" x14ac:dyDescent="0.3">
      <c r="A476" t="s">
        <v>26</v>
      </c>
      <c r="B476">
        <v>0</v>
      </c>
    </row>
    <row r="477" spans="1:2" ht="15" customHeight="1" x14ac:dyDescent="0.3">
      <c r="A477" t="s">
        <v>27</v>
      </c>
      <c r="B477">
        <v>0</v>
      </c>
    </row>
    <row r="478" spans="1:2" ht="15" customHeight="1" x14ac:dyDescent="0.3">
      <c r="A478" t="s">
        <v>28</v>
      </c>
      <c r="B478">
        <v>0</v>
      </c>
    </row>
    <row r="479" spans="1:2" ht="15" customHeight="1" x14ac:dyDescent="0.3">
      <c r="A479" t="s">
        <v>29</v>
      </c>
      <c r="B479">
        <v>0</v>
      </c>
    </row>
    <row r="480" spans="1:2" ht="15" customHeight="1" x14ac:dyDescent="0.3">
      <c r="A480" t="s">
        <v>30</v>
      </c>
      <c r="B480">
        <v>0</v>
      </c>
    </row>
    <row r="481" spans="1:2" ht="15" customHeight="1" x14ac:dyDescent="0.3">
      <c r="A481" t="s">
        <v>31</v>
      </c>
      <c r="B481">
        <v>0</v>
      </c>
    </row>
    <row r="482" spans="1:2" ht="15" customHeight="1" x14ac:dyDescent="0.3">
      <c r="A482" t="s">
        <v>32</v>
      </c>
      <c r="B482">
        <v>0</v>
      </c>
    </row>
    <row r="483" spans="1:2" ht="15" customHeight="1" x14ac:dyDescent="0.3">
      <c r="A483" t="s">
        <v>33</v>
      </c>
      <c r="B483">
        <v>0</v>
      </c>
    </row>
    <row r="484" spans="1:2" ht="15" customHeight="1" x14ac:dyDescent="0.3">
      <c r="A484" t="s">
        <v>34</v>
      </c>
      <c r="B484" s="3">
        <f>SUM(B459:B483)</f>
        <v>5</v>
      </c>
    </row>
    <row r="487" spans="1:2" ht="15" customHeight="1" x14ac:dyDescent="0.3">
      <c r="A487" s="3" t="s">
        <v>73</v>
      </c>
    </row>
    <row r="488" spans="1:2" ht="15" customHeight="1" x14ac:dyDescent="0.3">
      <c r="A488" t="s">
        <v>4</v>
      </c>
      <c r="B488" t="s">
        <v>74</v>
      </c>
    </row>
    <row r="489" spans="1:2" ht="15" customHeight="1" x14ac:dyDescent="0.3">
      <c r="A489" t="s">
        <v>9</v>
      </c>
      <c r="B489">
        <v>0</v>
      </c>
    </row>
    <row r="490" spans="1:2" ht="15" customHeight="1" x14ac:dyDescent="0.3">
      <c r="A490" t="s">
        <v>10</v>
      </c>
      <c r="B490">
        <v>0</v>
      </c>
    </row>
    <row r="491" spans="1:2" ht="15" customHeight="1" x14ac:dyDescent="0.3">
      <c r="A491" t="s">
        <v>11</v>
      </c>
      <c r="B491">
        <v>0</v>
      </c>
    </row>
    <row r="492" spans="1:2" ht="15" customHeight="1" x14ac:dyDescent="0.3">
      <c r="A492" t="s">
        <v>12</v>
      </c>
      <c r="B492">
        <v>0</v>
      </c>
    </row>
    <row r="493" spans="1:2" ht="15" customHeight="1" x14ac:dyDescent="0.3">
      <c r="A493" t="s">
        <v>13</v>
      </c>
      <c r="B493">
        <v>0</v>
      </c>
    </row>
    <row r="494" spans="1:2" ht="15" customHeight="1" x14ac:dyDescent="0.3">
      <c r="A494" t="s">
        <v>14</v>
      </c>
      <c r="B494">
        <v>0</v>
      </c>
    </row>
    <row r="495" spans="1:2" ht="15" customHeight="1" x14ac:dyDescent="0.3">
      <c r="A495" t="s">
        <v>15</v>
      </c>
      <c r="B495">
        <v>0</v>
      </c>
    </row>
    <row r="496" spans="1:2" ht="15" customHeight="1" x14ac:dyDescent="0.3">
      <c r="A496" t="s">
        <v>16</v>
      </c>
      <c r="B496">
        <v>0</v>
      </c>
    </row>
    <row r="497" spans="1:2" ht="15" customHeight="1" x14ac:dyDescent="0.3">
      <c r="A497" t="s">
        <v>17</v>
      </c>
      <c r="B497">
        <v>0</v>
      </c>
    </row>
    <row r="498" spans="1:2" ht="15" customHeight="1" x14ac:dyDescent="0.3">
      <c r="A498" t="s">
        <v>18</v>
      </c>
      <c r="B498">
        <v>0</v>
      </c>
    </row>
    <row r="499" spans="1:2" ht="15" customHeight="1" x14ac:dyDescent="0.3">
      <c r="A499" t="s">
        <v>19</v>
      </c>
      <c r="B499">
        <v>0</v>
      </c>
    </row>
    <row r="500" spans="1:2" ht="15" customHeight="1" x14ac:dyDescent="0.3">
      <c r="A500" t="s">
        <v>20</v>
      </c>
      <c r="B500">
        <v>0</v>
      </c>
    </row>
    <row r="501" spans="1:2" ht="15" customHeight="1" x14ac:dyDescent="0.3">
      <c r="A501" t="s">
        <v>21</v>
      </c>
      <c r="B501">
        <v>0</v>
      </c>
    </row>
    <row r="502" spans="1:2" ht="15" customHeight="1" x14ac:dyDescent="0.3">
      <c r="A502" t="s">
        <v>22</v>
      </c>
      <c r="B502">
        <v>0</v>
      </c>
    </row>
    <row r="503" spans="1:2" ht="15" customHeight="1" x14ac:dyDescent="0.3">
      <c r="A503" t="s">
        <v>23</v>
      </c>
      <c r="B503">
        <v>0</v>
      </c>
    </row>
    <row r="504" spans="1:2" ht="15" customHeight="1" x14ac:dyDescent="0.3">
      <c r="A504" t="s">
        <v>24</v>
      </c>
      <c r="B504">
        <v>0</v>
      </c>
    </row>
    <row r="505" spans="1:2" ht="15" customHeight="1" x14ac:dyDescent="0.3">
      <c r="A505" t="s">
        <v>25</v>
      </c>
      <c r="B505">
        <v>0</v>
      </c>
    </row>
    <row r="506" spans="1:2" ht="15" customHeight="1" x14ac:dyDescent="0.3">
      <c r="A506" t="s">
        <v>26</v>
      </c>
      <c r="B506">
        <v>0</v>
      </c>
    </row>
    <row r="507" spans="1:2" ht="15" customHeight="1" x14ac:dyDescent="0.3">
      <c r="A507" t="s">
        <v>27</v>
      </c>
      <c r="B507">
        <v>0</v>
      </c>
    </row>
    <row r="508" spans="1:2" ht="15" customHeight="1" x14ac:dyDescent="0.3">
      <c r="A508" t="s">
        <v>28</v>
      </c>
      <c r="B508">
        <v>0</v>
      </c>
    </row>
    <row r="509" spans="1:2" ht="15" customHeight="1" x14ac:dyDescent="0.3">
      <c r="A509" t="s">
        <v>29</v>
      </c>
      <c r="B509">
        <v>0</v>
      </c>
    </row>
    <row r="510" spans="1:2" ht="15" customHeight="1" x14ac:dyDescent="0.3">
      <c r="A510" t="s">
        <v>30</v>
      </c>
      <c r="B510">
        <v>0</v>
      </c>
    </row>
    <row r="511" spans="1:2" ht="15" customHeight="1" x14ac:dyDescent="0.3">
      <c r="A511" t="s">
        <v>31</v>
      </c>
      <c r="B511">
        <v>0</v>
      </c>
    </row>
    <row r="512" spans="1:2" ht="15" customHeight="1" x14ac:dyDescent="0.3">
      <c r="A512" t="s">
        <v>32</v>
      </c>
      <c r="B512">
        <v>0</v>
      </c>
    </row>
    <row r="513" spans="1:2" ht="15" customHeight="1" x14ac:dyDescent="0.3">
      <c r="A513" t="s">
        <v>33</v>
      </c>
      <c r="B513">
        <v>0</v>
      </c>
    </row>
    <row r="514" spans="1:2" ht="15" customHeight="1" x14ac:dyDescent="0.3">
      <c r="A514" t="s">
        <v>34</v>
      </c>
      <c r="B514" s="3">
        <v>0</v>
      </c>
    </row>
    <row r="517" spans="1:2" ht="15" customHeight="1" x14ac:dyDescent="0.3">
      <c r="A517" s="3" t="s">
        <v>75</v>
      </c>
    </row>
    <row r="518" spans="1:2" ht="15" customHeight="1" x14ac:dyDescent="0.3">
      <c r="A518" t="s">
        <v>4</v>
      </c>
      <c r="B518" t="s">
        <v>76</v>
      </c>
    </row>
    <row r="519" spans="1:2" ht="15" customHeight="1" x14ac:dyDescent="0.3">
      <c r="A519" t="s">
        <v>9</v>
      </c>
      <c r="B519">
        <v>183</v>
      </c>
    </row>
    <row r="520" spans="1:2" ht="15" customHeight="1" x14ac:dyDescent="0.3">
      <c r="A520" t="s">
        <v>10</v>
      </c>
      <c r="B520">
        <v>759</v>
      </c>
    </row>
    <row r="521" spans="1:2" ht="15" customHeight="1" x14ac:dyDescent="0.3">
      <c r="A521" t="s">
        <v>11</v>
      </c>
      <c r="B521">
        <v>60</v>
      </c>
    </row>
    <row r="522" spans="1:2" ht="15" customHeight="1" x14ac:dyDescent="0.3">
      <c r="A522" t="s">
        <v>12</v>
      </c>
      <c r="B522">
        <v>167</v>
      </c>
    </row>
    <row r="523" spans="1:2" ht="15" customHeight="1" x14ac:dyDescent="0.3">
      <c r="A523" t="s">
        <v>13</v>
      </c>
      <c r="B523">
        <v>228</v>
      </c>
    </row>
    <row r="524" spans="1:2" ht="15" customHeight="1" x14ac:dyDescent="0.3">
      <c r="A524" t="s">
        <v>14</v>
      </c>
      <c r="B524">
        <v>429</v>
      </c>
    </row>
    <row r="525" spans="1:2" ht="15" customHeight="1" x14ac:dyDescent="0.3">
      <c r="A525" t="s">
        <v>15</v>
      </c>
      <c r="B525">
        <v>406</v>
      </c>
    </row>
    <row r="526" spans="1:2" ht="15" customHeight="1" x14ac:dyDescent="0.3">
      <c r="A526" t="s">
        <v>16</v>
      </c>
      <c r="B526">
        <v>323</v>
      </c>
    </row>
    <row r="527" spans="1:2" ht="15" customHeight="1" x14ac:dyDescent="0.3">
      <c r="A527" t="s">
        <v>17</v>
      </c>
      <c r="B527">
        <v>105</v>
      </c>
    </row>
    <row r="528" spans="1:2" ht="15" customHeight="1" x14ac:dyDescent="0.3">
      <c r="A528" t="s">
        <v>18</v>
      </c>
      <c r="B528">
        <v>111</v>
      </c>
    </row>
    <row r="529" spans="1:2" ht="15" customHeight="1" x14ac:dyDescent="0.3">
      <c r="A529" t="s">
        <v>19</v>
      </c>
      <c r="B529">
        <v>541</v>
      </c>
    </row>
    <row r="530" spans="1:2" ht="15" customHeight="1" x14ac:dyDescent="0.3">
      <c r="A530" t="s">
        <v>20</v>
      </c>
      <c r="B530">
        <v>237</v>
      </c>
    </row>
    <row r="531" spans="1:2" ht="15" customHeight="1" x14ac:dyDescent="0.3">
      <c r="A531" t="s">
        <v>21</v>
      </c>
      <c r="B531">
        <v>389</v>
      </c>
    </row>
    <row r="532" spans="1:2" ht="15" customHeight="1" x14ac:dyDescent="0.3">
      <c r="A532" t="s">
        <v>22</v>
      </c>
      <c r="B532">
        <v>143</v>
      </c>
    </row>
    <row r="533" spans="1:2" ht="15" customHeight="1" x14ac:dyDescent="0.3">
      <c r="A533" t="s">
        <v>23</v>
      </c>
      <c r="B533">
        <v>556</v>
      </c>
    </row>
    <row r="534" spans="1:2" ht="15" customHeight="1" x14ac:dyDescent="0.3">
      <c r="A534" t="s">
        <v>24</v>
      </c>
      <c r="B534">
        <v>212</v>
      </c>
    </row>
    <row r="535" spans="1:2" ht="15" customHeight="1" x14ac:dyDescent="0.3">
      <c r="A535" t="s">
        <v>25</v>
      </c>
      <c r="B535">
        <v>261</v>
      </c>
    </row>
    <row r="536" spans="1:2" ht="15" customHeight="1" x14ac:dyDescent="0.3">
      <c r="A536" t="s">
        <v>26</v>
      </c>
      <c r="B536">
        <v>45</v>
      </c>
    </row>
    <row r="537" spans="1:2" ht="15" customHeight="1" x14ac:dyDescent="0.3">
      <c r="A537" t="s">
        <v>27</v>
      </c>
      <c r="B537">
        <v>212</v>
      </c>
    </row>
    <row r="538" spans="1:2" ht="15" customHeight="1" x14ac:dyDescent="0.3">
      <c r="A538" t="s">
        <v>28</v>
      </c>
      <c r="B538">
        <v>581</v>
      </c>
    </row>
    <row r="539" spans="1:2" ht="15" customHeight="1" x14ac:dyDescent="0.3">
      <c r="A539" t="s">
        <v>29</v>
      </c>
      <c r="B539">
        <v>103</v>
      </c>
    </row>
    <row r="540" spans="1:2" ht="15" customHeight="1" x14ac:dyDescent="0.3">
      <c r="A540" t="s">
        <v>30</v>
      </c>
      <c r="B540">
        <v>244</v>
      </c>
    </row>
    <row r="541" spans="1:2" ht="15" customHeight="1" x14ac:dyDescent="0.3">
      <c r="A541" t="s">
        <v>31</v>
      </c>
      <c r="B541">
        <v>1</v>
      </c>
    </row>
    <row r="542" spans="1:2" ht="15" customHeight="1" x14ac:dyDescent="0.3">
      <c r="A542" t="s">
        <v>32</v>
      </c>
      <c r="B542">
        <v>1</v>
      </c>
    </row>
    <row r="543" spans="1:2" ht="15" customHeight="1" x14ac:dyDescent="0.3">
      <c r="A543" t="s">
        <v>33</v>
      </c>
      <c r="B543">
        <v>371</v>
      </c>
    </row>
    <row r="544" spans="1:2" ht="15" customHeight="1" x14ac:dyDescent="0.3">
      <c r="A544" t="s">
        <v>34</v>
      </c>
      <c r="B544" s="3">
        <f>SUM(B519:B543)</f>
        <v>6668</v>
      </c>
    </row>
    <row r="547" spans="1:3" ht="15" customHeight="1" x14ac:dyDescent="0.3">
      <c r="A547" s="3" t="s">
        <v>77</v>
      </c>
    </row>
    <row r="548" spans="1:3" ht="15" customHeight="1" x14ac:dyDescent="0.3">
      <c r="A548" t="s">
        <v>4</v>
      </c>
      <c r="B548" t="s">
        <v>78</v>
      </c>
      <c r="C548" t="s">
        <v>79</v>
      </c>
    </row>
    <row r="549" spans="1:3" ht="15" customHeight="1" x14ac:dyDescent="0.3">
      <c r="A549" t="s">
        <v>9</v>
      </c>
      <c r="B549">
        <v>3</v>
      </c>
      <c r="C549">
        <v>9</v>
      </c>
    </row>
    <row r="550" spans="1:3" ht="15" customHeight="1" x14ac:dyDescent="0.3">
      <c r="A550" t="s">
        <v>10</v>
      </c>
      <c r="B550">
        <v>31</v>
      </c>
      <c r="C550">
        <v>18</v>
      </c>
    </row>
    <row r="551" spans="1:3" ht="15" customHeight="1" x14ac:dyDescent="0.3">
      <c r="A551" t="s">
        <v>11</v>
      </c>
      <c r="B551">
        <v>1</v>
      </c>
      <c r="C551">
        <v>1</v>
      </c>
    </row>
    <row r="552" spans="1:3" ht="15" customHeight="1" x14ac:dyDescent="0.3">
      <c r="A552" t="s">
        <v>12</v>
      </c>
      <c r="B552">
        <v>15</v>
      </c>
      <c r="C552">
        <v>8</v>
      </c>
    </row>
    <row r="553" spans="1:3" ht="15" customHeight="1" x14ac:dyDescent="0.3">
      <c r="A553" t="s">
        <v>13</v>
      </c>
      <c r="B553">
        <v>16</v>
      </c>
      <c r="C553">
        <v>12</v>
      </c>
    </row>
    <row r="554" spans="1:3" ht="15" customHeight="1" x14ac:dyDescent="0.3">
      <c r="A554" t="s">
        <v>14</v>
      </c>
      <c r="B554">
        <v>10</v>
      </c>
      <c r="C554">
        <v>9</v>
      </c>
    </row>
    <row r="555" spans="1:3" ht="15" customHeight="1" x14ac:dyDescent="0.3">
      <c r="A555" t="s">
        <v>15</v>
      </c>
      <c r="B555">
        <v>19</v>
      </c>
      <c r="C555">
        <v>11</v>
      </c>
    </row>
    <row r="556" spans="1:3" ht="15" customHeight="1" x14ac:dyDescent="0.3">
      <c r="A556" t="s">
        <v>16</v>
      </c>
      <c r="B556">
        <v>17</v>
      </c>
      <c r="C556">
        <v>11</v>
      </c>
    </row>
    <row r="557" spans="1:3" ht="15" customHeight="1" x14ac:dyDescent="0.3">
      <c r="A557" t="s">
        <v>17</v>
      </c>
      <c r="B557">
        <v>6</v>
      </c>
      <c r="C557">
        <v>0</v>
      </c>
    </row>
    <row r="558" spans="1:3" ht="15" customHeight="1" x14ac:dyDescent="0.3">
      <c r="A558" t="s">
        <v>18</v>
      </c>
      <c r="B558">
        <v>4</v>
      </c>
      <c r="C558">
        <v>3</v>
      </c>
    </row>
    <row r="559" spans="1:3" ht="15" customHeight="1" x14ac:dyDescent="0.3">
      <c r="A559" t="s">
        <v>19</v>
      </c>
      <c r="B559">
        <v>28</v>
      </c>
      <c r="C559">
        <v>26</v>
      </c>
    </row>
    <row r="560" spans="1:3" ht="15" customHeight="1" x14ac:dyDescent="0.3">
      <c r="A560" t="s">
        <v>20</v>
      </c>
      <c r="B560">
        <v>27</v>
      </c>
      <c r="C560">
        <v>25</v>
      </c>
    </row>
    <row r="561" spans="1:3" ht="15" customHeight="1" x14ac:dyDescent="0.3">
      <c r="A561" t="s">
        <v>21</v>
      </c>
      <c r="B561">
        <v>32</v>
      </c>
      <c r="C561">
        <v>20</v>
      </c>
    </row>
    <row r="562" spans="1:3" ht="15" customHeight="1" x14ac:dyDescent="0.3">
      <c r="A562" t="s">
        <v>22</v>
      </c>
      <c r="B562">
        <v>26</v>
      </c>
      <c r="C562">
        <v>17</v>
      </c>
    </row>
    <row r="563" spans="1:3" ht="15" customHeight="1" x14ac:dyDescent="0.3">
      <c r="A563" t="s">
        <v>23</v>
      </c>
      <c r="B563">
        <v>46</v>
      </c>
      <c r="C563">
        <v>37</v>
      </c>
    </row>
    <row r="564" spans="1:3" ht="15" customHeight="1" x14ac:dyDescent="0.3">
      <c r="A564" t="s">
        <v>24</v>
      </c>
      <c r="B564">
        <v>23</v>
      </c>
      <c r="C564">
        <v>31</v>
      </c>
    </row>
    <row r="565" spans="1:3" ht="15" customHeight="1" x14ac:dyDescent="0.3">
      <c r="A565" t="s">
        <v>25</v>
      </c>
      <c r="B565">
        <v>4</v>
      </c>
      <c r="C565">
        <v>4</v>
      </c>
    </row>
    <row r="566" spans="1:3" ht="15" customHeight="1" x14ac:dyDescent="0.3">
      <c r="A566" t="s">
        <v>26</v>
      </c>
      <c r="B566">
        <v>5</v>
      </c>
      <c r="C566">
        <v>0</v>
      </c>
    </row>
    <row r="567" spans="1:3" ht="15" customHeight="1" x14ac:dyDescent="0.3">
      <c r="A567" t="s">
        <v>27</v>
      </c>
      <c r="B567">
        <v>22</v>
      </c>
      <c r="C567">
        <v>8</v>
      </c>
    </row>
    <row r="568" spans="1:3" ht="15" customHeight="1" x14ac:dyDescent="0.3">
      <c r="A568" t="s">
        <v>28</v>
      </c>
      <c r="B568">
        <v>28</v>
      </c>
      <c r="C568">
        <v>16</v>
      </c>
    </row>
    <row r="569" spans="1:3" ht="15" customHeight="1" x14ac:dyDescent="0.3">
      <c r="A569" t="s">
        <v>29</v>
      </c>
      <c r="B569">
        <v>0</v>
      </c>
      <c r="C569">
        <v>0</v>
      </c>
    </row>
    <row r="570" spans="1:3" ht="15" customHeight="1" x14ac:dyDescent="0.3">
      <c r="A570" t="s">
        <v>30</v>
      </c>
      <c r="B570">
        <v>11</v>
      </c>
      <c r="C570">
        <v>10</v>
      </c>
    </row>
    <row r="571" spans="1:3" ht="15" customHeight="1" x14ac:dyDescent="0.3">
      <c r="A571" t="s">
        <v>31</v>
      </c>
      <c r="B571">
        <v>0</v>
      </c>
      <c r="C571">
        <v>0</v>
      </c>
    </row>
    <row r="572" spans="1:3" ht="15" customHeight="1" x14ac:dyDescent="0.3">
      <c r="A572" t="s">
        <v>32</v>
      </c>
      <c r="B572">
        <v>2</v>
      </c>
      <c r="C572">
        <v>0</v>
      </c>
    </row>
    <row r="573" spans="1:3" ht="15" customHeight="1" x14ac:dyDescent="0.3">
      <c r="A573" t="s">
        <v>33</v>
      </c>
      <c r="B573">
        <v>58</v>
      </c>
      <c r="C573">
        <v>48</v>
      </c>
    </row>
    <row r="574" spans="1:3" ht="15" customHeight="1" x14ac:dyDescent="0.3">
      <c r="A574" t="s">
        <v>34</v>
      </c>
      <c r="B574" s="3">
        <f>SUM(B549:B573)</f>
        <v>434</v>
      </c>
      <c r="C574" s="3">
        <f>SUM(C549:C573)</f>
        <v>324</v>
      </c>
    </row>
    <row r="577" spans="1:2" ht="15" customHeight="1" x14ac:dyDescent="0.3">
      <c r="A577" s="3" t="s">
        <v>80</v>
      </c>
    </row>
    <row r="578" spans="1:2" ht="15" customHeight="1" x14ac:dyDescent="0.3">
      <c r="A578" t="s">
        <v>4</v>
      </c>
      <c r="B578" t="s">
        <v>81</v>
      </c>
    </row>
    <row r="579" spans="1:2" ht="15" customHeight="1" x14ac:dyDescent="0.3">
      <c r="A579" t="s">
        <v>9</v>
      </c>
      <c r="B579">
        <v>1</v>
      </c>
    </row>
    <row r="580" spans="1:2" ht="15" customHeight="1" x14ac:dyDescent="0.3">
      <c r="A580" t="s">
        <v>10</v>
      </c>
      <c r="B580">
        <v>0</v>
      </c>
    </row>
    <row r="581" spans="1:2" ht="15" customHeight="1" x14ac:dyDescent="0.3">
      <c r="A581" t="s">
        <v>11</v>
      </c>
      <c r="B581">
        <v>0</v>
      </c>
    </row>
    <row r="582" spans="1:2" ht="15" customHeight="1" x14ac:dyDescent="0.3">
      <c r="A582" t="s">
        <v>12</v>
      </c>
      <c r="B582">
        <v>0</v>
      </c>
    </row>
    <row r="583" spans="1:2" ht="15" customHeight="1" x14ac:dyDescent="0.3">
      <c r="A583" t="s">
        <v>13</v>
      </c>
      <c r="B583">
        <v>0</v>
      </c>
    </row>
    <row r="584" spans="1:2" ht="15" customHeight="1" x14ac:dyDescent="0.3">
      <c r="A584" t="s">
        <v>14</v>
      </c>
      <c r="B584">
        <v>0</v>
      </c>
    </row>
    <row r="585" spans="1:2" ht="15" customHeight="1" x14ac:dyDescent="0.3">
      <c r="A585" t="s">
        <v>15</v>
      </c>
      <c r="B585">
        <v>2</v>
      </c>
    </row>
    <row r="586" spans="1:2" ht="15" customHeight="1" x14ac:dyDescent="0.3">
      <c r="A586" t="s">
        <v>16</v>
      </c>
      <c r="B586">
        <v>0</v>
      </c>
    </row>
    <row r="587" spans="1:2" ht="15" customHeight="1" x14ac:dyDescent="0.3">
      <c r="A587" t="s">
        <v>17</v>
      </c>
      <c r="B587">
        <v>0</v>
      </c>
    </row>
    <row r="588" spans="1:2" ht="15" customHeight="1" x14ac:dyDescent="0.3">
      <c r="A588" t="s">
        <v>18</v>
      </c>
      <c r="B588">
        <v>0</v>
      </c>
    </row>
    <row r="589" spans="1:2" ht="15" customHeight="1" x14ac:dyDescent="0.3">
      <c r="A589" t="s">
        <v>19</v>
      </c>
      <c r="B589">
        <v>1</v>
      </c>
    </row>
    <row r="590" spans="1:2" ht="15" customHeight="1" x14ac:dyDescent="0.3">
      <c r="A590" t="s">
        <v>20</v>
      </c>
      <c r="B590">
        <v>0</v>
      </c>
    </row>
    <row r="591" spans="1:2" ht="15" customHeight="1" x14ac:dyDescent="0.3">
      <c r="A591" t="s">
        <v>21</v>
      </c>
      <c r="B591">
        <v>0</v>
      </c>
    </row>
    <row r="592" spans="1:2" ht="15" customHeight="1" x14ac:dyDescent="0.3">
      <c r="A592" t="s">
        <v>22</v>
      </c>
      <c r="B592">
        <v>1</v>
      </c>
    </row>
    <row r="593" spans="1:2" ht="15" customHeight="1" x14ac:dyDescent="0.3">
      <c r="A593" t="s">
        <v>23</v>
      </c>
      <c r="B593">
        <v>0</v>
      </c>
    </row>
    <row r="594" spans="1:2" ht="15" customHeight="1" x14ac:dyDescent="0.3">
      <c r="A594" t="s">
        <v>24</v>
      </c>
      <c r="B594">
        <v>0</v>
      </c>
    </row>
    <row r="595" spans="1:2" ht="15" customHeight="1" x14ac:dyDescent="0.3">
      <c r="A595" t="s">
        <v>25</v>
      </c>
      <c r="B595">
        <v>0</v>
      </c>
    </row>
    <row r="596" spans="1:2" ht="15" customHeight="1" x14ac:dyDescent="0.3">
      <c r="A596" t="s">
        <v>26</v>
      </c>
      <c r="B596">
        <v>0</v>
      </c>
    </row>
    <row r="597" spans="1:2" ht="15" customHeight="1" x14ac:dyDescent="0.3">
      <c r="A597" t="s">
        <v>27</v>
      </c>
      <c r="B597">
        <v>0</v>
      </c>
    </row>
    <row r="598" spans="1:2" ht="15" customHeight="1" x14ac:dyDescent="0.3">
      <c r="A598" t="s">
        <v>28</v>
      </c>
      <c r="B598">
        <v>0</v>
      </c>
    </row>
    <row r="599" spans="1:2" ht="15" customHeight="1" x14ac:dyDescent="0.3">
      <c r="A599" t="s">
        <v>29</v>
      </c>
      <c r="B599">
        <v>0</v>
      </c>
    </row>
    <row r="600" spans="1:2" ht="15" customHeight="1" x14ac:dyDescent="0.3">
      <c r="A600" t="s">
        <v>30</v>
      </c>
      <c r="B600">
        <v>0</v>
      </c>
    </row>
    <row r="601" spans="1:2" ht="15" customHeight="1" x14ac:dyDescent="0.3">
      <c r="A601" t="s">
        <v>31</v>
      </c>
      <c r="B601">
        <v>0</v>
      </c>
    </row>
    <row r="602" spans="1:2" ht="15" customHeight="1" x14ac:dyDescent="0.3">
      <c r="A602" t="s">
        <v>32</v>
      </c>
      <c r="B602">
        <v>0</v>
      </c>
    </row>
    <row r="603" spans="1:2" ht="15" customHeight="1" x14ac:dyDescent="0.3">
      <c r="A603" t="s">
        <v>33</v>
      </c>
      <c r="B603">
        <v>0</v>
      </c>
    </row>
    <row r="604" spans="1:2" ht="15" customHeight="1" x14ac:dyDescent="0.3">
      <c r="A604" t="s">
        <v>34</v>
      </c>
      <c r="B604" s="3">
        <f>SUM(B579:B603)</f>
        <v>5</v>
      </c>
    </row>
    <row r="607" spans="1:2" ht="15" customHeight="1" x14ac:dyDescent="0.3">
      <c r="A607" s="3" t="s">
        <v>82</v>
      </c>
    </row>
    <row r="608" spans="1:2" ht="15" customHeight="1" x14ac:dyDescent="0.3">
      <c r="A608" t="s">
        <v>4</v>
      </c>
      <c r="B608" t="s">
        <v>83</v>
      </c>
    </row>
    <row r="609" spans="1:2" ht="15" customHeight="1" x14ac:dyDescent="0.3">
      <c r="A609" t="s">
        <v>9</v>
      </c>
      <c r="B609">
        <v>186</v>
      </c>
    </row>
    <row r="610" spans="1:2" ht="15" customHeight="1" x14ac:dyDescent="0.3">
      <c r="A610" t="s">
        <v>10</v>
      </c>
      <c r="B610">
        <v>781</v>
      </c>
    </row>
    <row r="611" spans="1:2" ht="15" customHeight="1" x14ac:dyDescent="0.3">
      <c r="A611" t="s">
        <v>11</v>
      </c>
      <c r="B611">
        <v>63</v>
      </c>
    </row>
    <row r="612" spans="1:2" ht="15" customHeight="1" x14ac:dyDescent="0.3">
      <c r="A612" t="s">
        <v>12</v>
      </c>
      <c r="B612">
        <v>168</v>
      </c>
    </row>
    <row r="613" spans="1:2" ht="15" customHeight="1" x14ac:dyDescent="0.3">
      <c r="A613" t="s">
        <v>13</v>
      </c>
      <c r="B613">
        <v>236</v>
      </c>
    </row>
    <row r="614" spans="1:2" ht="15" customHeight="1" x14ac:dyDescent="0.3">
      <c r="A614" t="s">
        <v>14</v>
      </c>
      <c r="B614">
        <v>441</v>
      </c>
    </row>
    <row r="615" spans="1:2" ht="15" customHeight="1" x14ac:dyDescent="0.3">
      <c r="A615" t="s">
        <v>15</v>
      </c>
      <c r="B615">
        <v>421</v>
      </c>
    </row>
    <row r="616" spans="1:2" ht="15" customHeight="1" x14ac:dyDescent="0.3">
      <c r="A616" t="s">
        <v>16</v>
      </c>
      <c r="B616">
        <v>338</v>
      </c>
    </row>
    <row r="617" spans="1:2" ht="15" customHeight="1" x14ac:dyDescent="0.3">
      <c r="A617" t="s">
        <v>17</v>
      </c>
      <c r="B617">
        <v>110</v>
      </c>
    </row>
    <row r="618" spans="1:2" ht="15" customHeight="1" x14ac:dyDescent="0.3">
      <c r="A618" t="s">
        <v>18</v>
      </c>
      <c r="B618">
        <v>118</v>
      </c>
    </row>
    <row r="619" spans="1:2" ht="15" customHeight="1" x14ac:dyDescent="0.3">
      <c r="A619" t="s">
        <v>19</v>
      </c>
      <c r="B619">
        <v>560</v>
      </c>
    </row>
    <row r="620" spans="1:2" ht="15" customHeight="1" x14ac:dyDescent="0.3">
      <c r="A620" t="s">
        <v>20</v>
      </c>
      <c r="B620">
        <v>247</v>
      </c>
    </row>
    <row r="621" spans="1:2" ht="15" customHeight="1" x14ac:dyDescent="0.3">
      <c r="A621" t="s">
        <v>21</v>
      </c>
      <c r="B621">
        <v>393</v>
      </c>
    </row>
    <row r="622" spans="1:2" ht="15" customHeight="1" x14ac:dyDescent="0.3">
      <c r="A622" t="s">
        <v>22</v>
      </c>
      <c r="B622">
        <v>145</v>
      </c>
    </row>
    <row r="623" spans="1:2" ht="15" customHeight="1" x14ac:dyDescent="0.3">
      <c r="A623" t="s">
        <v>23</v>
      </c>
      <c r="B623">
        <v>564</v>
      </c>
    </row>
    <row r="624" spans="1:2" ht="15" customHeight="1" x14ac:dyDescent="0.3">
      <c r="A624" t="s">
        <v>24</v>
      </c>
      <c r="B624">
        <v>221</v>
      </c>
    </row>
    <row r="625" spans="1:2" ht="15" customHeight="1" x14ac:dyDescent="0.3">
      <c r="A625" t="s">
        <v>25</v>
      </c>
      <c r="B625">
        <v>268</v>
      </c>
    </row>
    <row r="626" spans="1:2" ht="15" customHeight="1" x14ac:dyDescent="0.3">
      <c r="A626" t="s">
        <v>26</v>
      </c>
      <c r="B626">
        <v>50</v>
      </c>
    </row>
    <row r="627" spans="1:2" ht="15" customHeight="1" x14ac:dyDescent="0.3">
      <c r="A627" t="s">
        <v>27</v>
      </c>
      <c r="B627">
        <v>218</v>
      </c>
    </row>
    <row r="628" spans="1:2" ht="15" customHeight="1" x14ac:dyDescent="0.3">
      <c r="A628" t="s">
        <v>28</v>
      </c>
      <c r="B628">
        <v>592</v>
      </c>
    </row>
    <row r="629" spans="1:2" ht="15" customHeight="1" x14ac:dyDescent="0.3">
      <c r="A629" t="s">
        <v>29</v>
      </c>
      <c r="B629">
        <v>109</v>
      </c>
    </row>
    <row r="630" spans="1:2" ht="15" customHeight="1" x14ac:dyDescent="0.3">
      <c r="A630" t="s">
        <v>30</v>
      </c>
      <c r="B630">
        <v>249</v>
      </c>
    </row>
    <row r="631" spans="1:2" ht="15" customHeight="1" x14ac:dyDescent="0.3">
      <c r="A631" t="s">
        <v>31</v>
      </c>
      <c r="B631">
        <v>1</v>
      </c>
    </row>
    <row r="632" spans="1:2" ht="15" customHeight="1" x14ac:dyDescent="0.3">
      <c r="A632" t="s">
        <v>32</v>
      </c>
      <c r="B632">
        <v>1</v>
      </c>
    </row>
    <row r="633" spans="1:2" ht="15" customHeight="1" x14ac:dyDescent="0.3">
      <c r="A633" t="s">
        <v>33</v>
      </c>
      <c r="B633">
        <v>377</v>
      </c>
    </row>
    <row r="634" spans="1:2" ht="15" customHeight="1" x14ac:dyDescent="0.3">
      <c r="A634" t="s">
        <v>34</v>
      </c>
      <c r="B634" s="3">
        <f>SUM(B609:B633)</f>
        <v>6857</v>
      </c>
    </row>
    <row r="637" spans="1:2" ht="15" customHeight="1" x14ac:dyDescent="0.3">
      <c r="A637" s="3" t="s">
        <v>84</v>
      </c>
    </row>
    <row r="638" spans="1:2" ht="15" customHeight="1" x14ac:dyDescent="0.3">
      <c r="A638" t="s">
        <v>4</v>
      </c>
      <c r="B638" t="s">
        <v>85</v>
      </c>
    </row>
    <row r="639" spans="1:2" ht="15" customHeight="1" x14ac:dyDescent="0.3">
      <c r="A639" t="s">
        <v>9</v>
      </c>
      <c r="B639">
        <v>10</v>
      </c>
    </row>
    <row r="640" spans="1:2" ht="15" customHeight="1" x14ac:dyDescent="0.3">
      <c r="A640" t="s">
        <v>10</v>
      </c>
      <c r="B640">
        <v>48</v>
      </c>
    </row>
    <row r="641" spans="1:2" ht="15" customHeight="1" x14ac:dyDescent="0.3">
      <c r="A641" t="s">
        <v>11</v>
      </c>
      <c r="B641">
        <v>2</v>
      </c>
    </row>
    <row r="642" spans="1:2" ht="15" customHeight="1" x14ac:dyDescent="0.3">
      <c r="A642" t="s">
        <v>12</v>
      </c>
      <c r="B642">
        <v>21</v>
      </c>
    </row>
    <row r="643" spans="1:2" ht="15" customHeight="1" x14ac:dyDescent="0.3">
      <c r="A643" t="s">
        <v>13</v>
      </c>
      <c r="B643">
        <v>29</v>
      </c>
    </row>
    <row r="644" spans="1:2" ht="15" customHeight="1" x14ac:dyDescent="0.3">
      <c r="A644" t="s">
        <v>14</v>
      </c>
      <c r="B644">
        <v>19</v>
      </c>
    </row>
    <row r="645" spans="1:2" ht="15" customHeight="1" x14ac:dyDescent="0.3">
      <c r="A645" t="s">
        <v>15</v>
      </c>
      <c r="B645">
        <v>29</v>
      </c>
    </row>
    <row r="646" spans="1:2" ht="15" customHeight="1" x14ac:dyDescent="0.3">
      <c r="A646" t="s">
        <v>16</v>
      </c>
      <c r="B646">
        <v>25</v>
      </c>
    </row>
    <row r="647" spans="1:2" ht="15" customHeight="1" x14ac:dyDescent="0.3">
      <c r="A647" t="s">
        <v>17</v>
      </c>
      <c r="B647">
        <v>7</v>
      </c>
    </row>
    <row r="648" spans="1:2" ht="15" customHeight="1" x14ac:dyDescent="0.3">
      <c r="A648" t="s">
        <v>18</v>
      </c>
      <c r="B648">
        <v>6</v>
      </c>
    </row>
    <row r="649" spans="1:2" ht="15" customHeight="1" x14ac:dyDescent="0.3">
      <c r="A649" t="s">
        <v>19</v>
      </c>
      <c r="B649">
        <v>51</v>
      </c>
    </row>
    <row r="650" spans="1:2" ht="15" customHeight="1" x14ac:dyDescent="0.3">
      <c r="A650" t="s">
        <v>20</v>
      </c>
      <c r="B650">
        <v>50</v>
      </c>
    </row>
    <row r="651" spans="1:2" ht="15" customHeight="1" x14ac:dyDescent="0.3">
      <c r="A651" t="s">
        <v>21</v>
      </c>
      <c r="B651">
        <v>51</v>
      </c>
    </row>
    <row r="652" spans="1:2" ht="15" customHeight="1" x14ac:dyDescent="0.3">
      <c r="A652" t="s">
        <v>22</v>
      </c>
      <c r="B652">
        <v>39</v>
      </c>
    </row>
    <row r="653" spans="1:2" ht="15" customHeight="1" x14ac:dyDescent="0.3">
      <c r="A653" t="s">
        <v>23</v>
      </c>
      <c r="B653">
        <v>82</v>
      </c>
    </row>
    <row r="654" spans="1:2" ht="15" customHeight="1" x14ac:dyDescent="0.3">
      <c r="A654" t="s">
        <v>24</v>
      </c>
      <c r="B654">
        <v>50</v>
      </c>
    </row>
    <row r="655" spans="1:2" ht="15" customHeight="1" x14ac:dyDescent="0.3">
      <c r="A655" t="s">
        <v>25</v>
      </c>
      <c r="B655">
        <v>8</v>
      </c>
    </row>
    <row r="656" spans="1:2" ht="15" customHeight="1" x14ac:dyDescent="0.3">
      <c r="A656" t="s">
        <v>26</v>
      </c>
      <c r="B656">
        <v>4</v>
      </c>
    </row>
    <row r="657" spans="1:2" ht="15" customHeight="1" x14ac:dyDescent="0.3">
      <c r="A657" t="s">
        <v>27</v>
      </c>
      <c r="B657">
        <v>29</v>
      </c>
    </row>
    <row r="658" spans="1:2" ht="15" customHeight="1" x14ac:dyDescent="0.3">
      <c r="A658" t="s">
        <v>28</v>
      </c>
      <c r="B658">
        <v>42</v>
      </c>
    </row>
    <row r="659" spans="1:2" ht="15" customHeight="1" x14ac:dyDescent="0.3">
      <c r="A659" t="s">
        <v>29</v>
      </c>
      <c r="B659">
        <v>0</v>
      </c>
    </row>
    <row r="660" spans="1:2" ht="15" customHeight="1" x14ac:dyDescent="0.3">
      <c r="A660" t="s">
        <v>30</v>
      </c>
      <c r="B660">
        <v>21</v>
      </c>
    </row>
    <row r="661" spans="1:2" ht="15" customHeight="1" x14ac:dyDescent="0.3">
      <c r="A661" t="s">
        <v>31</v>
      </c>
      <c r="B661">
        <v>0</v>
      </c>
    </row>
    <row r="662" spans="1:2" ht="15" customHeight="1" x14ac:dyDescent="0.3">
      <c r="A662" t="s">
        <v>32</v>
      </c>
      <c r="B662">
        <v>2</v>
      </c>
    </row>
    <row r="663" spans="1:2" ht="15" customHeight="1" x14ac:dyDescent="0.3">
      <c r="A663" t="s">
        <v>33</v>
      </c>
      <c r="B663">
        <v>104</v>
      </c>
    </row>
    <row r="664" spans="1:2" ht="15" customHeight="1" x14ac:dyDescent="0.3">
      <c r="A664" t="s">
        <v>34</v>
      </c>
      <c r="B664" s="3">
        <f>SUM(B639:B663)</f>
        <v>729</v>
      </c>
    </row>
    <row r="667" spans="1:2" ht="15" customHeight="1" x14ac:dyDescent="0.3">
      <c r="A667" s="3" t="s">
        <v>86</v>
      </c>
    </row>
    <row r="668" spans="1:2" ht="15" customHeight="1" x14ac:dyDescent="0.3">
      <c r="A668" t="s">
        <v>4</v>
      </c>
      <c r="B668" t="s">
        <v>87</v>
      </c>
    </row>
    <row r="669" spans="1:2" ht="15" customHeight="1" x14ac:dyDescent="0.3">
      <c r="A669" t="s">
        <v>9</v>
      </c>
      <c r="B669">
        <v>1</v>
      </c>
    </row>
    <row r="670" spans="1:2" ht="15" customHeight="1" x14ac:dyDescent="0.3">
      <c r="A670" t="s">
        <v>10</v>
      </c>
      <c r="B670">
        <v>0</v>
      </c>
    </row>
    <row r="671" spans="1:2" ht="15" customHeight="1" x14ac:dyDescent="0.3">
      <c r="A671" t="s">
        <v>11</v>
      </c>
      <c r="B671">
        <v>0</v>
      </c>
    </row>
    <row r="672" spans="1:2" ht="15" customHeight="1" x14ac:dyDescent="0.3">
      <c r="A672" t="s">
        <v>12</v>
      </c>
      <c r="B672">
        <v>0</v>
      </c>
    </row>
    <row r="673" spans="1:2" ht="15" customHeight="1" x14ac:dyDescent="0.3">
      <c r="A673" t="s">
        <v>13</v>
      </c>
      <c r="B673">
        <v>0</v>
      </c>
    </row>
    <row r="674" spans="1:2" ht="15" customHeight="1" x14ac:dyDescent="0.3">
      <c r="A674" t="s">
        <v>14</v>
      </c>
      <c r="B674">
        <v>0</v>
      </c>
    </row>
    <row r="675" spans="1:2" ht="15" customHeight="1" x14ac:dyDescent="0.3">
      <c r="A675" t="s">
        <v>15</v>
      </c>
      <c r="B675">
        <v>2</v>
      </c>
    </row>
    <row r="676" spans="1:2" ht="15" customHeight="1" x14ac:dyDescent="0.3">
      <c r="A676" t="s">
        <v>16</v>
      </c>
      <c r="B676">
        <v>0</v>
      </c>
    </row>
    <row r="677" spans="1:2" ht="15" customHeight="1" x14ac:dyDescent="0.3">
      <c r="A677" t="s">
        <v>17</v>
      </c>
      <c r="B677">
        <v>0</v>
      </c>
    </row>
    <row r="678" spans="1:2" ht="15" customHeight="1" x14ac:dyDescent="0.3">
      <c r="A678" t="s">
        <v>18</v>
      </c>
      <c r="B678">
        <v>0</v>
      </c>
    </row>
    <row r="679" spans="1:2" ht="15" customHeight="1" x14ac:dyDescent="0.3">
      <c r="A679" t="s">
        <v>19</v>
      </c>
      <c r="B679">
        <v>1</v>
      </c>
    </row>
    <row r="680" spans="1:2" ht="15" customHeight="1" x14ac:dyDescent="0.3">
      <c r="A680" t="s">
        <v>20</v>
      </c>
      <c r="B680">
        <v>0</v>
      </c>
    </row>
    <row r="681" spans="1:2" ht="15" customHeight="1" x14ac:dyDescent="0.3">
      <c r="A681" t="s">
        <v>21</v>
      </c>
      <c r="B681">
        <v>0</v>
      </c>
    </row>
    <row r="682" spans="1:2" ht="15" customHeight="1" x14ac:dyDescent="0.3">
      <c r="A682" t="s">
        <v>22</v>
      </c>
      <c r="B682">
        <v>1</v>
      </c>
    </row>
    <row r="683" spans="1:2" ht="15" customHeight="1" x14ac:dyDescent="0.3">
      <c r="A683" t="s">
        <v>23</v>
      </c>
      <c r="B683">
        <v>0</v>
      </c>
    </row>
    <row r="684" spans="1:2" ht="15" customHeight="1" x14ac:dyDescent="0.3">
      <c r="A684" t="s">
        <v>24</v>
      </c>
      <c r="B684">
        <v>0</v>
      </c>
    </row>
    <row r="685" spans="1:2" ht="15" customHeight="1" x14ac:dyDescent="0.3">
      <c r="A685" t="s">
        <v>25</v>
      </c>
      <c r="B685">
        <v>0</v>
      </c>
    </row>
    <row r="686" spans="1:2" ht="15" customHeight="1" x14ac:dyDescent="0.3">
      <c r="A686" t="s">
        <v>26</v>
      </c>
      <c r="B686">
        <v>0</v>
      </c>
    </row>
    <row r="687" spans="1:2" ht="15" customHeight="1" x14ac:dyDescent="0.3">
      <c r="A687" t="s">
        <v>27</v>
      </c>
      <c r="B687">
        <v>0</v>
      </c>
    </row>
    <row r="688" spans="1:2" ht="15" customHeight="1" x14ac:dyDescent="0.3">
      <c r="A688" t="s">
        <v>28</v>
      </c>
      <c r="B688">
        <v>0</v>
      </c>
    </row>
    <row r="689" spans="1:5" ht="15" customHeight="1" x14ac:dyDescent="0.3">
      <c r="A689" t="s">
        <v>29</v>
      </c>
      <c r="B689">
        <v>0</v>
      </c>
    </row>
    <row r="690" spans="1:5" ht="15" customHeight="1" x14ac:dyDescent="0.3">
      <c r="A690" t="s">
        <v>30</v>
      </c>
      <c r="B690">
        <v>0</v>
      </c>
    </row>
    <row r="691" spans="1:5" ht="15" customHeight="1" x14ac:dyDescent="0.3">
      <c r="A691" t="s">
        <v>31</v>
      </c>
      <c r="B691">
        <v>0</v>
      </c>
    </row>
    <row r="692" spans="1:5" ht="15" customHeight="1" x14ac:dyDescent="0.3">
      <c r="A692" t="s">
        <v>32</v>
      </c>
      <c r="B692">
        <v>0</v>
      </c>
    </row>
    <row r="693" spans="1:5" ht="15" customHeight="1" x14ac:dyDescent="0.3">
      <c r="A693" t="s">
        <v>33</v>
      </c>
      <c r="B693">
        <v>0</v>
      </c>
    </row>
    <row r="694" spans="1:5" ht="15" customHeight="1" x14ac:dyDescent="0.3">
      <c r="A694" t="s">
        <v>34</v>
      </c>
      <c r="B694" s="3">
        <f>SUM(B669:B693)</f>
        <v>5</v>
      </c>
    </row>
    <row r="697" spans="1:5" ht="15" customHeight="1" x14ac:dyDescent="0.3">
      <c r="A697" s="3" t="s">
        <v>88</v>
      </c>
    </row>
    <row r="698" spans="1:5" ht="15" customHeight="1" x14ac:dyDescent="0.3">
      <c r="A698" t="s">
        <v>4</v>
      </c>
      <c r="B698" t="s">
        <v>89</v>
      </c>
      <c r="C698" t="s">
        <v>90</v>
      </c>
      <c r="D698" t="s">
        <v>91</v>
      </c>
      <c r="E698" t="s">
        <v>92</v>
      </c>
    </row>
    <row r="699" spans="1:5" ht="15" customHeight="1" x14ac:dyDescent="0.3">
      <c r="A699" t="s">
        <v>9</v>
      </c>
      <c r="B699">
        <v>50</v>
      </c>
      <c r="C699">
        <v>65</v>
      </c>
      <c r="D699">
        <v>44</v>
      </c>
      <c r="E699">
        <v>59</v>
      </c>
    </row>
    <row r="700" spans="1:5" ht="15" customHeight="1" x14ac:dyDescent="0.3">
      <c r="A700" t="s">
        <v>10</v>
      </c>
      <c r="B700">
        <v>319</v>
      </c>
      <c r="C700">
        <v>173</v>
      </c>
      <c r="D700">
        <v>167</v>
      </c>
      <c r="E700">
        <v>203</v>
      </c>
    </row>
    <row r="701" spans="1:5" ht="15" customHeight="1" x14ac:dyDescent="0.3">
      <c r="A701" t="s">
        <v>11</v>
      </c>
      <c r="B701">
        <v>17</v>
      </c>
      <c r="C701">
        <v>35</v>
      </c>
      <c r="D701">
        <v>12</v>
      </c>
      <c r="E701">
        <v>5</v>
      </c>
    </row>
    <row r="702" spans="1:5" ht="15" customHeight="1" x14ac:dyDescent="0.3">
      <c r="A702" t="s">
        <v>12</v>
      </c>
      <c r="B702">
        <v>45</v>
      </c>
      <c r="C702">
        <v>45</v>
      </c>
      <c r="D702">
        <v>54</v>
      </c>
      <c r="E702">
        <v>47</v>
      </c>
    </row>
    <row r="703" spans="1:5" ht="15" customHeight="1" x14ac:dyDescent="0.3">
      <c r="A703" t="s">
        <v>13</v>
      </c>
      <c r="B703">
        <v>104</v>
      </c>
      <c r="C703">
        <v>41</v>
      </c>
      <c r="D703">
        <v>65</v>
      </c>
      <c r="E703">
        <v>47</v>
      </c>
    </row>
    <row r="704" spans="1:5" ht="15" customHeight="1" x14ac:dyDescent="0.3">
      <c r="A704" t="s">
        <v>14</v>
      </c>
      <c r="B704">
        <v>195</v>
      </c>
      <c r="C704">
        <v>81</v>
      </c>
      <c r="D704">
        <v>107</v>
      </c>
      <c r="E704">
        <v>100</v>
      </c>
    </row>
    <row r="705" spans="1:5" ht="15" customHeight="1" x14ac:dyDescent="0.3">
      <c r="A705" t="s">
        <v>15</v>
      </c>
      <c r="B705">
        <v>185</v>
      </c>
      <c r="C705">
        <v>99</v>
      </c>
      <c r="D705">
        <v>84</v>
      </c>
      <c r="E705">
        <v>89</v>
      </c>
    </row>
    <row r="706" spans="1:5" ht="15" customHeight="1" x14ac:dyDescent="0.3">
      <c r="A706" t="s">
        <v>16</v>
      </c>
      <c r="B706">
        <v>134</v>
      </c>
      <c r="C706">
        <v>92</v>
      </c>
      <c r="D706">
        <v>72</v>
      </c>
      <c r="E706">
        <v>76</v>
      </c>
    </row>
    <row r="707" spans="1:5" ht="15" customHeight="1" x14ac:dyDescent="0.3">
      <c r="A707" t="s">
        <v>17</v>
      </c>
      <c r="B707">
        <v>50</v>
      </c>
      <c r="C707">
        <v>22</v>
      </c>
      <c r="D707">
        <v>24</v>
      </c>
      <c r="E707">
        <v>38</v>
      </c>
    </row>
    <row r="708" spans="1:5" ht="15" customHeight="1" x14ac:dyDescent="0.3">
      <c r="A708" t="s">
        <v>18</v>
      </c>
      <c r="B708">
        <v>53</v>
      </c>
      <c r="C708">
        <v>17</v>
      </c>
      <c r="D708">
        <v>33</v>
      </c>
      <c r="E708">
        <v>25</v>
      </c>
    </row>
    <row r="709" spans="1:5" ht="15" customHeight="1" x14ac:dyDescent="0.3">
      <c r="A709" t="s">
        <v>19</v>
      </c>
      <c r="B709">
        <v>274</v>
      </c>
      <c r="C709">
        <v>115</v>
      </c>
      <c r="D709">
        <v>122</v>
      </c>
      <c r="E709">
        <v>106</v>
      </c>
    </row>
    <row r="710" spans="1:5" ht="15" customHeight="1" x14ac:dyDescent="0.3">
      <c r="A710" t="s">
        <v>20</v>
      </c>
      <c r="B710">
        <v>98</v>
      </c>
      <c r="C710">
        <v>46</v>
      </c>
      <c r="D710">
        <v>81</v>
      </c>
      <c r="E710">
        <v>51</v>
      </c>
    </row>
    <row r="711" spans="1:5" ht="15" customHeight="1" x14ac:dyDescent="0.3">
      <c r="A711" t="s">
        <v>21</v>
      </c>
      <c r="B711">
        <v>183</v>
      </c>
      <c r="C711">
        <v>100</v>
      </c>
      <c r="D711">
        <v>85</v>
      </c>
      <c r="E711">
        <v>84</v>
      </c>
    </row>
    <row r="712" spans="1:5" ht="15" customHeight="1" x14ac:dyDescent="0.3">
      <c r="A712" t="s">
        <v>22</v>
      </c>
      <c r="B712">
        <v>67</v>
      </c>
      <c r="C712">
        <v>29</v>
      </c>
      <c r="D712">
        <v>40</v>
      </c>
      <c r="E712">
        <v>34</v>
      </c>
    </row>
    <row r="713" spans="1:5" ht="15" customHeight="1" x14ac:dyDescent="0.3">
      <c r="A713" t="s">
        <v>23</v>
      </c>
      <c r="B713">
        <v>239</v>
      </c>
      <c r="C713">
        <v>109</v>
      </c>
      <c r="D713">
        <v>151</v>
      </c>
      <c r="E713">
        <v>137</v>
      </c>
    </row>
    <row r="714" spans="1:5" ht="15" customHeight="1" x14ac:dyDescent="0.3">
      <c r="A714" t="s">
        <v>24</v>
      </c>
      <c r="B714">
        <v>105</v>
      </c>
      <c r="C714">
        <v>34</v>
      </c>
      <c r="D714">
        <v>49</v>
      </c>
      <c r="E714">
        <v>53</v>
      </c>
    </row>
    <row r="715" spans="1:5" ht="15" customHeight="1" x14ac:dyDescent="0.3">
      <c r="A715" t="s">
        <v>25</v>
      </c>
      <c r="B715">
        <v>85</v>
      </c>
      <c r="C715">
        <v>107</v>
      </c>
      <c r="D715">
        <v>64</v>
      </c>
      <c r="E715">
        <v>43</v>
      </c>
    </row>
    <row r="716" spans="1:5" ht="15" customHeight="1" x14ac:dyDescent="0.3">
      <c r="A716" t="s">
        <v>26</v>
      </c>
      <c r="B716">
        <v>13</v>
      </c>
      <c r="C716">
        <v>13</v>
      </c>
      <c r="D716">
        <v>14</v>
      </c>
      <c r="E716">
        <v>16</v>
      </c>
    </row>
    <row r="717" spans="1:5" ht="15" customHeight="1" x14ac:dyDescent="0.3">
      <c r="A717" t="s">
        <v>27</v>
      </c>
      <c r="B717">
        <v>86</v>
      </c>
      <c r="C717">
        <v>49</v>
      </c>
      <c r="D717">
        <v>59</v>
      </c>
      <c r="E717">
        <v>46</v>
      </c>
    </row>
    <row r="718" spans="1:5" ht="15" customHeight="1" x14ac:dyDescent="0.3">
      <c r="A718" t="s">
        <v>28</v>
      </c>
      <c r="B718">
        <v>265</v>
      </c>
      <c r="C718">
        <v>132</v>
      </c>
      <c r="D718">
        <v>140</v>
      </c>
      <c r="E718">
        <v>112</v>
      </c>
    </row>
    <row r="719" spans="1:5" ht="15" customHeight="1" x14ac:dyDescent="0.3">
      <c r="A719" t="s">
        <v>29</v>
      </c>
      <c r="B719">
        <v>37</v>
      </c>
      <c r="C719">
        <v>20</v>
      </c>
      <c r="D719">
        <v>20</v>
      </c>
      <c r="E719">
        <v>43</v>
      </c>
    </row>
    <row r="720" spans="1:5" ht="15" customHeight="1" x14ac:dyDescent="0.3">
      <c r="A720" t="s">
        <v>30</v>
      </c>
      <c r="B720">
        <v>77</v>
      </c>
      <c r="C720">
        <v>72</v>
      </c>
      <c r="D720">
        <v>46</v>
      </c>
      <c r="E720">
        <v>72</v>
      </c>
    </row>
    <row r="721" spans="1:5" ht="15" customHeight="1" x14ac:dyDescent="0.3">
      <c r="A721" t="s">
        <v>31</v>
      </c>
      <c r="B721">
        <v>0</v>
      </c>
      <c r="C721">
        <v>0</v>
      </c>
      <c r="D721">
        <v>0</v>
      </c>
      <c r="E721">
        <v>0</v>
      </c>
    </row>
    <row r="722" spans="1:5" ht="15" customHeight="1" x14ac:dyDescent="0.3">
      <c r="A722" t="s">
        <v>32</v>
      </c>
      <c r="B722">
        <v>1</v>
      </c>
      <c r="C722">
        <v>0</v>
      </c>
      <c r="D722">
        <v>1</v>
      </c>
      <c r="E722">
        <v>0</v>
      </c>
    </row>
    <row r="723" spans="1:5" ht="15" customHeight="1" x14ac:dyDescent="0.3">
      <c r="A723" t="s">
        <v>33</v>
      </c>
      <c r="B723">
        <v>161</v>
      </c>
      <c r="C723">
        <v>76</v>
      </c>
      <c r="D723">
        <v>108</v>
      </c>
      <c r="E723">
        <v>81</v>
      </c>
    </row>
    <row r="724" spans="1:5" ht="15" customHeight="1" x14ac:dyDescent="0.3">
      <c r="A724" t="s">
        <v>34</v>
      </c>
      <c r="B724" s="3">
        <f>SUM(B699:B723)</f>
        <v>2843</v>
      </c>
      <c r="C724" s="3">
        <f>SUM(C699:C723)</f>
        <v>1572</v>
      </c>
      <c r="D724" s="3">
        <f>SUM(D699:D723)</f>
        <v>1642</v>
      </c>
      <c r="E724" s="3">
        <f>SUM(E699:E723)</f>
        <v>1567</v>
      </c>
    </row>
    <row r="727" spans="1:5" ht="15" customHeight="1" x14ac:dyDescent="0.3">
      <c r="A727" s="3" t="s">
        <v>93</v>
      </c>
    </row>
    <row r="728" spans="1:5" ht="15" customHeight="1" x14ac:dyDescent="0.3">
      <c r="A728" t="s">
        <v>4</v>
      </c>
      <c r="B728" t="s">
        <v>94</v>
      </c>
    </row>
    <row r="729" spans="1:5" ht="15" customHeight="1" x14ac:dyDescent="0.3">
      <c r="A729" t="s">
        <v>9</v>
      </c>
      <c r="B729">
        <v>186</v>
      </c>
    </row>
    <row r="730" spans="1:5" ht="15" customHeight="1" x14ac:dyDescent="0.3">
      <c r="A730" t="s">
        <v>11</v>
      </c>
      <c r="B730">
        <v>61</v>
      </c>
    </row>
    <row r="731" spans="1:5" ht="15" customHeight="1" x14ac:dyDescent="0.3">
      <c r="A731" t="s">
        <v>14</v>
      </c>
      <c r="B731">
        <v>428</v>
      </c>
    </row>
    <row r="732" spans="1:5" ht="15" customHeight="1" x14ac:dyDescent="0.3">
      <c r="A732" t="s">
        <v>15</v>
      </c>
      <c r="B732">
        <v>427</v>
      </c>
    </row>
    <row r="733" spans="1:5" ht="15" customHeight="1" x14ac:dyDescent="0.3">
      <c r="A733" t="s">
        <v>17</v>
      </c>
      <c r="B733">
        <v>113</v>
      </c>
    </row>
    <row r="734" spans="1:5" ht="15" customHeight="1" x14ac:dyDescent="0.3">
      <c r="A734" t="s">
        <v>20</v>
      </c>
      <c r="B734">
        <v>237</v>
      </c>
    </row>
    <row r="735" spans="1:5" ht="15" customHeight="1" x14ac:dyDescent="0.3">
      <c r="A735" t="s">
        <v>21</v>
      </c>
      <c r="B735">
        <v>390</v>
      </c>
    </row>
    <row r="736" spans="1:5" ht="15" customHeight="1" x14ac:dyDescent="0.3">
      <c r="A736" t="s">
        <v>22</v>
      </c>
      <c r="B736">
        <v>145</v>
      </c>
    </row>
    <row r="737" spans="1:4" ht="15" customHeight="1" x14ac:dyDescent="0.3">
      <c r="A737" t="s">
        <v>23</v>
      </c>
      <c r="B737">
        <v>541</v>
      </c>
    </row>
    <row r="738" spans="1:4" ht="15" customHeight="1" x14ac:dyDescent="0.3">
      <c r="A738" t="s">
        <v>24</v>
      </c>
      <c r="B738">
        <v>218</v>
      </c>
    </row>
    <row r="739" spans="1:4" ht="15" customHeight="1" x14ac:dyDescent="0.3">
      <c r="A739" t="s">
        <v>25</v>
      </c>
      <c r="B739">
        <v>268</v>
      </c>
    </row>
    <row r="740" spans="1:4" ht="15" customHeight="1" x14ac:dyDescent="0.3">
      <c r="A740" t="s">
        <v>27</v>
      </c>
      <c r="B740">
        <v>221</v>
      </c>
    </row>
    <row r="741" spans="1:4" ht="15" customHeight="1" x14ac:dyDescent="0.3">
      <c r="A741" t="s">
        <v>28</v>
      </c>
      <c r="B741">
        <v>582</v>
      </c>
    </row>
    <row r="742" spans="1:4" ht="15" customHeight="1" x14ac:dyDescent="0.3">
      <c r="A742" t="s">
        <v>31</v>
      </c>
      <c r="B742">
        <v>0</v>
      </c>
    </row>
    <row r="743" spans="1:4" ht="15" customHeight="1" x14ac:dyDescent="0.3">
      <c r="A743" t="s">
        <v>32</v>
      </c>
      <c r="B743">
        <v>1</v>
      </c>
    </row>
    <row r="744" spans="1:4" ht="15" customHeight="1" x14ac:dyDescent="0.3">
      <c r="A744" t="s">
        <v>33</v>
      </c>
      <c r="B744">
        <v>249</v>
      </c>
    </row>
    <row r="745" spans="1:4" ht="15" customHeight="1" x14ac:dyDescent="0.3">
      <c r="A745" t="s">
        <v>34</v>
      </c>
      <c r="B745" s="3">
        <f>SUM(B729:B744)</f>
        <v>4067</v>
      </c>
    </row>
    <row r="748" spans="1:4" ht="15" customHeight="1" x14ac:dyDescent="0.3">
      <c r="A748" s="3" t="s">
        <v>95</v>
      </c>
    </row>
    <row r="749" spans="1:4" ht="15" customHeight="1" x14ac:dyDescent="0.3">
      <c r="A749" t="s">
        <v>4</v>
      </c>
      <c r="B749" t="s">
        <v>96</v>
      </c>
      <c r="C749" t="s">
        <v>97</v>
      </c>
      <c r="D749" t="s">
        <v>98</v>
      </c>
    </row>
    <row r="750" spans="1:4" ht="15" customHeight="1" x14ac:dyDescent="0.3">
      <c r="A750" t="s">
        <v>10</v>
      </c>
      <c r="B750">
        <v>367</v>
      </c>
      <c r="C750">
        <v>56</v>
      </c>
      <c r="D750">
        <v>411</v>
      </c>
    </row>
    <row r="751" spans="1:4" ht="15" customHeight="1" x14ac:dyDescent="0.3">
      <c r="A751" t="s">
        <v>12</v>
      </c>
      <c r="B751">
        <v>88</v>
      </c>
      <c r="C751">
        <v>19</v>
      </c>
      <c r="D751">
        <v>80</v>
      </c>
    </row>
    <row r="752" spans="1:4" ht="15" customHeight="1" x14ac:dyDescent="0.3">
      <c r="A752" t="s">
        <v>13</v>
      </c>
      <c r="B752">
        <v>104</v>
      </c>
      <c r="C752">
        <v>14</v>
      </c>
      <c r="D752">
        <v>130</v>
      </c>
    </row>
    <row r="753" spans="1:4" ht="15" customHeight="1" x14ac:dyDescent="0.3">
      <c r="A753" t="s">
        <v>16</v>
      </c>
      <c r="B753">
        <v>200</v>
      </c>
      <c r="C753">
        <v>25</v>
      </c>
      <c r="D753">
        <v>138</v>
      </c>
    </row>
    <row r="754" spans="1:4" ht="15" customHeight="1" x14ac:dyDescent="0.3">
      <c r="A754" t="s">
        <v>18</v>
      </c>
      <c r="B754">
        <v>63</v>
      </c>
      <c r="C754">
        <v>7</v>
      </c>
      <c r="D754">
        <v>51</v>
      </c>
    </row>
    <row r="755" spans="1:4" ht="15" customHeight="1" x14ac:dyDescent="0.3">
      <c r="A755" t="s">
        <v>19</v>
      </c>
      <c r="B755">
        <v>305</v>
      </c>
      <c r="C755">
        <v>58</v>
      </c>
      <c r="D755">
        <v>239</v>
      </c>
    </row>
    <row r="756" spans="1:4" ht="15" customHeight="1" x14ac:dyDescent="0.3">
      <c r="A756" t="s">
        <v>26</v>
      </c>
      <c r="B756">
        <v>22</v>
      </c>
      <c r="C756">
        <v>8</v>
      </c>
      <c r="D756">
        <v>22</v>
      </c>
    </row>
    <row r="757" spans="1:4" ht="15" customHeight="1" x14ac:dyDescent="0.3">
      <c r="A757" t="s">
        <v>29</v>
      </c>
      <c r="B757">
        <v>52</v>
      </c>
      <c r="C757">
        <v>7</v>
      </c>
      <c r="D757">
        <v>58</v>
      </c>
    </row>
    <row r="758" spans="1:4" ht="15" customHeight="1" x14ac:dyDescent="0.3">
      <c r="A758" t="s">
        <v>30</v>
      </c>
      <c r="B758">
        <v>117</v>
      </c>
      <c r="C758">
        <v>27</v>
      </c>
      <c r="D758">
        <v>114</v>
      </c>
    </row>
    <row r="759" spans="1:4" ht="15" customHeight="1" x14ac:dyDescent="0.3">
      <c r="A759" t="s">
        <v>31</v>
      </c>
      <c r="B759">
        <v>0</v>
      </c>
      <c r="C759">
        <v>0</v>
      </c>
      <c r="D759">
        <v>0</v>
      </c>
    </row>
    <row r="760" spans="1:4" ht="15" customHeight="1" x14ac:dyDescent="0.3">
      <c r="A760" t="s">
        <v>32</v>
      </c>
      <c r="B760">
        <v>0</v>
      </c>
      <c r="C760">
        <v>0</v>
      </c>
      <c r="D760">
        <v>0</v>
      </c>
    </row>
    <row r="761" spans="1:4" ht="15" customHeight="1" x14ac:dyDescent="0.3">
      <c r="A761" t="s">
        <v>33</v>
      </c>
      <c r="B761">
        <v>70</v>
      </c>
      <c r="C761">
        <v>12</v>
      </c>
      <c r="D761">
        <v>64</v>
      </c>
    </row>
    <row r="762" spans="1:4" ht="15" customHeight="1" x14ac:dyDescent="0.3">
      <c r="A762" t="s">
        <v>34</v>
      </c>
      <c r="B762" s="3">
        <f>SUM(B750:B761)</f>
        <v>1388</v>
      </c>
      <c r="C762" s="3">
        <f>SUM(C750:C761)</f>
        <v>233</v>
      </c>
      <c r="D762" s="3">
        <f>SUM(D750:D761)</f>
        <v>1307</v>
      </c>
    </row>
    <row r="765" spans="1:4" ht="15" customHeight="1" x14ac:dyDescent="0.3">
      <c r="A765" s="3" t="s">
        <v>99</v>
      </c>
    </row>
    <row r="766" spans="1:4" ht="15" customHeight="1" x14ac:dyDescent="0.3">
      <c r="A766" t="s">
        <v>4</v>
      </c>
      <c r="B766" t="s">
        <v>100</v>
      </c>
    </row>
    <row r="767" spans="1:4" ht="15" customHeight="1" x14ac:dyDescent="0.3">
      <c r="A767" t="s">
        <v>9</v>
      </c>
      <c r="B767">
        <v>191</v>
      </c>
    </row>
    <row r="768" spans="1:4" ht="15" customHeight="1" x14ac:dyDescent="0.3">
      <c r="A768" t="s">
        <v>10</v>
      </c>
      <c r="B768">
        <v>773</v>
      </c>
    </row>
    <row r="769" spans="1:2" ht="15" customHeight="1" x14ac:dyDescent="0.3">
      <c r="A769" t="s">
        <v>11</v>
      </c>
      <c r="B769">
        <v>60</v>
      </c>
    </row>
    <row r="770" spans="1:2" ht="15" customHeight="1" x14ac:dyDescent="0.3">
      <c r="A770" t="s">
        <v>12</v>
      </c>
      <c r="B770">
        <v>168</v>
      </c>
    </row>
    <row r="771" spans="1:2" ht="15" customHeight="1" x14ac:dyDescent="0.3">
      <c r="A771" t="s">
        <v>13</v>
      </c>
      <c r="B771">
        <v>236</v>
      </c>
    </row>
    <row r="772" spans="1:2" ht="15" customHeight="1" x14ac:dyDescent="0.3">
      <c r="A772" t="s">
        <v>14</v>
      </c>
      <c r="B772">
        <v>424</v>
      </c>
    </row>
    <row r="773" spans="1:2" ht="15" customHeight="1" x14ac:dyDescent="0.3">
      <c r="A773" t="s">
        <v>15</v>
      </c>
      <c r="B773">
        <v>417</v>
      </c>
    </row>
    <row r="774" spans="1:2" ht="15" customHeight="1" x14ac:dyDescent="0.3">
      <c r="A774" t="s">
        <v>16</v>
      </c>
      <c r="B774">
        <v>336</v>
      </c>
    </row>
    <row r="775" spans="1:2" ht="15" customHeight="1" x14ac:dyDescent="0.3">
      <c r="A775" t="s">
        <v>17</v>
      </c>
      <c r="B775">
        <v>112</v>
      </c>
    </row>
    <row r="776" spans="1:2" ht="15" customHeight="1" x14ac:dyDescent="0.3">
      <c r="A776" t="s">
        <v>18</v>
      </c>
      <c r="B776">
        <v>116</v>
      </c>
    </row>
    <row r="777" spans="1:2" ht="15" customHeight="1" x14ac:dyDescent="0.3">
      <c r="A777" t="s">
        <v>19</v>
      </c>
      <c r="B777">
        <v>554</v>
      </c>
    </row>
    <row r="778" spans="1:2" ht="15" customHeight="1" x14ac:dyDescent="0.3">
      <c r="A778" t="s">
        <v>20</v>
      </c>
      <c r="B778">
        <v>245</v>
      </c>
    </row>
    <row r="779" spans="1:2" ht="15" customHeight="1" x14ac:dyDescent="0.3">
      <c r="A779" t="s">
        <v>21</v>
      </c>
      <c r="B779">
        <v>403</v>
      </c>
    </row>
    <row r="780" spans="1:2" ht="15" customHeight="1" x14ac:dyDescent="0.3">
      <c r="A780" t="s">
        <v>22</v>
      </c>
      <c r="B780">
        <v>154</v>
      </c>
    </row>
    <row r="781" spans="1:2" ht="15" customHeight="1" x14ac:dyDescent="0.3">
      <c r="A781" t="s">
        <v>23</v>
      </c>
      <c r="B781">
        <v>566</v>
      </c>
    </row>
    <row r="782" spans="1:2" ht="15" customHeight="1" x14ac:dyDescent="0.3">
      <c r="A782" t="s">
        <v>24</v>
      </c>
      <c r="B782">
        <v>217</v>
      </c>
    </row>
    <row r="783" spans="1:2" ht="15" customHeight="1" x14ac:dyDescent="0.3">
      <c r="A783" t="s">
        <v>25</v>
      </c>
      <c r="B783">
        <v>267</v>
      </c>
    </row>
    <row r="784" spans="1:2" ht="15" customHeight="1" x14ac:dyDescent="0.3">
      <c r="A784" t="s">
        <v>26</v>
      </c>
      <c r="B784">
        <v>46</v>
      </c>
    </row>
    <row r="785" spans="1:3" ht="15" customHeight="1" x14ac:dyDescent="0.3">
      <c r="A785" t="s">
        <v>27</v>
      </c>
      <c r="B785">
        <v>215</v>
      </c>
    </row>
    <row r="786" spans="1:3" ht="15" customHeight="1" x14ac:dyDescent="0.3">
      <c r="A786" t="s">
        <v>28</v>
      </c>
      <c r="B786">
        <v>584</v>
      </c>
    </row>
    <row r="787" spans="1:3" ht="15" customHeight="1" x14ac:dyDescent="0.3">
      <c r="A787" t="s">
        <v>29</v>
      </c>
      <c r="B787">
        <v>108</v>
      </c>
    </row>
    <row r="788" spans="1:3" ht="15" customHeight="1" x14ac:dyDescent="0.3">
      <c r="A788" t="s">
        <v>30</v>
      </c>
      <c r="B788">
        <v>241</v>
      </c>
    </row>
    <row r="789" spans="1:3" ht="15" customHeight="1" x14ac:dyDescent="0.3">
      <c r="A789" t="s">
        <v>32</v>
      </c>
      <c r="B789">
        <v>2</v>
      </c>
    </row>
    <row r="790" spans="1:3" ht="15" customHeight="1" x14ac:dyDescent="0.3">
      <c r="A790" t="s">
        <v>33</v>
      </c>
      <c r="B790">
        <v>383</v>
      </c>
    </row>
    <row r="791" spans="1:3" ht="15" customHeight="1" x14ac:dyDescent="0.3">
      <c r="A791" t="s">
        <v>34</v>
      </c>
      <c r="B791" s="3">
        <f>SUM(B767:B790)</f>
        <v>6818</v>
      </c>
    </row>
    <row r="794" spans="1:3" ht="15" customHeight="1" x14ac:dyDescent="0.3">
      <c r="A794" s="3" t="s">
        <v>101</v>
      </c>
    </row>
    <row r="795" spans="1:3" ht="15" customHeight="1" x14ac:dyDescent="0.3">
      <c r="A795" t="s">
        <v>4</v>
      </c>
      <c r="B795" t="s">
        <v>102</v>
      </c>
      <c r="C795" t="s">
        <v>103</v>
      </c>
    </row>
    <row r="796" spans="1:3" ht="15" customHeight="1" x14ac:dyDescent="0.3">
      <c r="A796" t="s">
        <v>9</v>
      </c>
      <c r="B796">
        <v>57</v>
      </c>
      <c r="C796">
        <v>149</v>
      </c>
    </row>
    <row r="797" spans="1:3" ht="15" customHeight="1" x14ac:dyDescent="0.3">
      <c r="A797" t="s">
        <v>12</v>
      </c>
      <c r="B797">
        <v>57</v>
      </c>
      <c r="C797">
        <v>123</v>
      </c>
    </row>
    <row r="798" spans="1:3" ht="15" customHeight="1" x14ac:dyDescent="0.3">
      <c r="A798" t="s">
        <v>15</v>
      </c>
      <c r="B798">
        <v>180</v>
      </c>
      <c r="C798">
        <v>250</v>
      </c>
    </row>
    <row r="799" spans="1:3" ht="15" customHeight="1" x14ac:dyDescent="0.3">
      <c r="A799" t="s">
        <v>16</v>
      </c>
      <c r="B799">
        <v>145</v>
      </c>
      <c r="C799">
        <v>215</v>
      </c>
    </row>
    <row r="800" spans="1:3" ht="15" customHeight="1" x14ac:dyDescent="0.3">
      <c r="A800" t="s">
        <v>19</v>
      </c>
      <c r="B800">
        <v>243</v>
      </c>
      <c r="C800">
        <v>344</v>
      </c>
    </row>
    <row r="801" spans="1:3" ht="15" customHeight="1" x14ac:dyDescent="0.3">
      <c r="A801" t="s">
        <v>20</v>
      </c>
      <c r="B801">
        <v>139</v>
      </c>
      <c r="C801">
        <v>120</v>
      </c>
    </row>
    <row r="802" spans="1:3" ht="15" customHeight="1" x14ac:dyDescent="0.3">
      <c r="A802" t="s">
        <v>21</v>
      </c>
      <c r="B802">
        <v>196</v>
      </c>
      <c r="C802">
        <v>229</v>
      </c>
    </row>
    <row r="803" spans="1:3" ht="15" customHeight="1" x14ac:dyDescent="0.3">
      <c r="A803" t="s">
        <v>22</v>
      </c>
      <c r="B803">
        <v>84</v>
      </c>
      <c r="C803">
        <v>79</v>
      </c>
    </row>
    <row r="804" spans="1:3" ht="15" customHeight="1" x14ac:dyDescent="0.3">
      <c r="A804" t="s">
        <v>23</v>
      </c>
      <c r="B804">
        <v>240</v>
      </c>
      <c r="C804">
        <v>356</v>
      </c>
    </row>
    <row r="805" spans="1:3" ht="15" customHeight="1" x14ac:dyDescent="0.3">
      <c r="A805" t="s">
        <v>24</v>
      </c>
      <c r="B805">
        <v>106</v>
      </c>
      <c r="C805">
        <v>122</v>
      </c>
    </row>
    <row r="806" spans="1:3" ht="15" customHeight="1" x14ac:dyDescent="0.3">
      <c r="A806" t="s">
        <v>25</v>
      </c>
      <c r="B806">
        <v>72</v>
      </c>
      <c r="C806">
        <v>212</v>
      </c>
    </row>
    <row r="807" spans="1:3" ht="15" customHeight="1" x14ac:dyDescent="0.3">
      <c r="A807" t="s">
        <v>26</v>
      </c>
      <c r="B807">
        <v>18</v>
      </c>
      <c r="C807">
        <v>37</v>
      </c>
    </row>
    <row r="808" spans="1:3" ht="15" customHeight="1" x14ac:dyDescent="0.3">
      <c r="A808" t="s">
        <v>27</v>
      </c>
      <c r="B808">
        <v>93</v>
      </c>
      <c r="C808">
        <v>137</v>
      </c>
    </row>
    <row r="809" spans="1:3" ht="15" customHeight="1" x14ac:dyDescent="0.3">
      <c r="A809" t="s">
        <v>30</v>
      </c>
      <c r="B809">
        <v>93</v>
      </c>
      <c r="C809">
        <v>167</v>
      </c>
    </row>
    <row r="810" spans="1:3" ht="15" customHeight="1" x14ac:dyDescent="0.3">
      <c r="A810" t="s">
        <v>32</v>
      </c>
      <c r="B810">
        <v>1</v>
      </c>
      <c r="C810">
        <v>1</v>
      </c>
    </row>
    <row r="811" spans="1:3" ht="15" customHeight="1" x14ac:dyDescent="0.3">
      <c r="A811" t="s">
        <v>33</v>
      </c>
      <c r="B811">
        <v>104</v>
      </c>
      <c r="C811">
        <v>184</v>
      </c>
    </row>
    <row r="812" spans="1:3" ht="15" customHeight="1" x14ac:dyDescent="0.3">
      <c r="A812" t="s">
        <v>34</v>
      </c>
      <c r="B812" s="3">
        <f>SUM(B796:B811)</f>
        <v>1828</v>
      </c>
      <c r="C812" s="3">
        <f>SUM(C796:C811)</f>
        <v>2725</v>
      </c>
    </row>
    <row r="815" spans="1:3" ht="15" customHeight="1" x14ac:dyDescent="0.3">
      <c r="A815" s="3" t="s">
        <v>104</v>
      </c>
    </row>
    <row r="816" spans="1:3" ht="15" customHeight="1" x14ac:dyDescent="0.3">
      <c r="A816" t="s">
        <v>4</v>
      </c>
      <c r="B816" t="s">
        <v>105</v>
      </c>
    </row>
    <row r="817" spans="1:2" ht="15" customHeight="1" x14ac:dyDescent="0.3">
      <c r="A817" t="s">
        <v>10</v>
      </c>
      <c r="B817">
        <v>787</v>
      </c>
    </row>
    <row r="818" spans="1:2" ht="15" customHeight="1" x14ac:dyDescent="0.3">
      <c r="A818" t="s">
        <v>11</v>
      </c>
      <c r="B818">
        <v>62</v>
      </c>
    </row>
    <row r="819" spans="1:2" ht="15" customHeight="1" x14ac:dyDescent="0.3">
      <c r="A819" t="s">
        <v>13</v>
      </c>
      <c r="B819">
        <v>234</v>
      </c>
    </row>
    <row r="820" spans="1:2" ht="15" customHeight="1" x14ac:dyDescent="0.3">
      <c r="A820" t="s">
        <v>14</v>
      </c>
      <c r="B820">
        <v>435</v>
      </c>
    </row>
    <row r="821" spans="1:2" ht="15" customHeight="1" x14ac:dyDescent="0.3">
      <c r="A821" t="s">
        <v>17</v>
      </c>
      <c r="B821">
        <v>108</v>
      </c>
    </row>
    <row r="822" spans="1:2" ht="15" customHeight="1" x14ac:dyDescent="0.3">
      <c r="A822" t="s">
        <v>18</v>
      </c>
      <c r="B822">
        <v>115</v>
      </c>
    </row>
    <row r="823" spans="1:2" ht="15" customHeight="1" x14ac:dyDescent="0.3">
      <c r="A823" t="s">
        <v>28</v>
      </c>
      <c r="B823">
        <v>595</v>
      </c>
    </row>
    <row r="824" spans="1:2" ht="15" customHeight="1" x14ac:dyDescent="0.3">
      <c r="A824" t="s">
        <v>29</v>
      </c>
      <c r="B824">
        <v>111</v>
      </c>
    </row>
    <row r="825" spans="1:2" ht="15" customHeight="1" x14ac:dyDescent="0.3">
      <c r="A825" t="s">
        <v>32</v>
      </c>
      <c r="B825">
        <v>0</v>
      </c>
    </row>
    <row r="826" spans="1:2" ht="15" customHeight="1" x14ac:dyDescent="0.3">
      <c r="A826" t="s">
        <v>33</v>
      </c>
      <c r="B826">
        <v>115</v>
      </c>
    </row>
    <row r="827" spans="1:2" ht="15" customHeight="1" x14ac:dyDescent="0.3">
      <c r="A827" t="s">
        <v>34</v>
      </c>
      <c r="B827" s="3">
        <f>SUM(B817:B826)</f>
        <v>2562</v>
      </c>
    </row>
    <row r="830" spans="1:2" ht="15" customHeight="1" x14ac:dyDescent="0.3">
      <c r="A830" s="3" t="s">
        <v>106</v>
      </c>
    </row>
    <row r="831" spans="1:2" ht="15" customHeight="1" x14ac:dyDescent="0.3">
      <c r="A831" t="s">
        <v>4</v>
      </c>
      <c r="B831" t="s">
        <v>107</v>
      </c>
    </row>
    <row r="832" spans="1:2" ht="15" customHeight="1" x14ac:dyDescent="0.3">
      <c r="A832" t="s">
        <v>9</v>
      </c>
      <c r="B832">
        <v>179</v>
      </c>
    </row>
    <row r="833" spans="1:2" ht="15" customHeight="1" x14ac:dyDescent="0.3">
      <c r="A833" t="s">
        <v>10</v>
      </c>
      <c r="B833">
        <v>793</v>
      </c>
    </row>
    <row r="834" spans="1:2" ht="15" customHeight="1" x14ac:dyDescent="0.3">
      <c r="A834" t="s">
        <v>11</v>
      </c>
      <c r="B834">
        <v>57</v>
      </c>
    </row>
    <row r="835" spans="1:2" ht="15" customHeight="1" x14ac:dyDescent="0.3">
      <c r="A835" t="s">
        <v>12</v>
      </c>
      <c r="B835">
        <v>167</v>
      </c>
    </row>
    <row r="836" spans="1:2" ht="15" customHeight="1" x14ac:dyDescent="0.3">
      <c r="A836" t="s">
        <v>13</v>
      </c>
      <c r="B836">
        <v>239</v>
      </c>
    </row>
    <row r="837" spans="1:2" ht="15" customHeight="1" x14ac:dyDescent="0.3">
      <c r="A837" t="s">
        <v>14</v>
      </c>
      <c r="B837">
        <v>436</v>
      </c>
    </row>
    <row r="838" spans="1:2" ht="15" customHeight="1" x14ac:dyDescent="0.3">
      <c r="A838" t="s">
        <v>15</v>
      </c>
      <c r="B838">
        <v>427</v>
      </c>
    </row>
    <row r="839" spans="1:2" ht="15" customHeight="1" x14ac:dyDescent="0.3">
      <c r="A839" t="s">
        <v>16</v>
      </c>
      <c r="B839">
        <v>339</v>
      </c>
    </row>
    <row r="840" spans="1:2" ht="15" customHeight="1" x14ac:dyDescent="0.3">
      <c r="A840" t="s">
        <v>17</v>
      </c>
      <c r="B840">
        <v>111</v>
      </c>
    </row>
    <row r="841" spans="1:2" ht="15" customHeight="1" x14ac:dyDescent="0.3">
      <c r="A841" t="s">
        <v>18</v>
      </c>
      <c r="B841">
        <v>112</v>
      </c>
    </row>
    <row r="842" spans="1:2" ht="15" customHeight="1" x14ac:dyDescent="0.3">
      <c r="A842" t="s">
        <v>19</v>
      </c>
      <c r="B842">
        <v>536</v>
      </c>
    </row>
    <row r="843" spans="1:2" ht="15" customHeight="1" x14ac:dyDescent="0.3">
      <c r="A843" t="s">
        <v>20</v>
      </c>
      <c r="B843">
        <v>255</v>
      </c>
    </row>
    <row r="844" spans="1:2" ht="15" customHeight="1" x14ac:dyDescent="0.3">
      <c r="A844" t="s">
        <v>21</v>
      </c>
      <c r="B844">
        <v>406</v>
      </c>
    </row>
    <row r="845" spans="1:2" ht="15" customHeight="1" x14ac:dyDescent="0.3">
      <c r="A845" t="s">
        <v>22</v>
      </c>
      <c r="B845">
        <v>156</v>
      </c>
    </row>
    <row r="846" spans="1:2" ht="15" customHeight="1" x14ac:dyDescent="0.3">
      <c r="A846" t="s">
        <v>23</v>
      </c>
      <c r="B846">
        <v>581</v>
      </c>
    </row>
    <row r="847" spans="1:2" ht="15" customHeight="1" x14ac:dyDescent="0.3">
      <c r="A847" t="s">
        <v>24</v>
      </c>
      <c r="B847">
        <v>224</v>
      </c>
    </row>
    <row r="848" spans="1:2" ht="15" customHeight="1" x14ac:dyDescent="0.3">
      <c r="A848" t="s">
        <v>25</v>
      </c>
      <c r="B848">
        <v>263</v>
      </c>
    </row>
    <row r="849" spans="1:2" ht="15" customHeight="1" x14ac:dyDescent="0.3">
      <c r="A849" t="s">
        <v>26</v>
      </c>
      <c r="B849">
        <v>44</v>
      </c>
    </row>
    <row r="850" spans="1:2" ht="15" customHeight="1" x14ac:dyDescent="0.3">
      <c r="A850" t="s">
        <v>27</v>
      </c>
      <c r="B850">
        <v>224</v>
      </c>
    </row>
    <row r="851" spans="1:2" ht="15" customHeight="1" x14ac:dyDescent="0.3">
      <c r="A851" t="s">
        <v>28</v>
      </c>
      <c r="B851">
        <v>597</v>
      </c>
    </row>
    <row r="852" spans="1:2" ht="15" customHeight="1" x14ac:dyDescent="0.3">
      <c r="A852" t="s">
        <v>29</v>
      </c>
      <c r="B852">
        <v>111</v>
      </c>
    </row>
    <row r="853" spans="1:2" ht="15" customHeight="1" x14ac:dyDescent="0.3">
      <c r="A853" t="s">
        <v>30</v>
      </c>
      <c r="B853">
        <v>253</v>
      </c>
    </row>
    <row r="854" spans="1:2" ht="15" customHeight="1" x14ac:dyDescent="0.3">
      <c r="A854" t="s">
        <v>32</v>
      </c>
      <c r="B854">
        <v>2</v>
      </c>
    </row>
    <row r="855" spans="1:2" ht="15" customHeight="1" x14ac:dyDescent="0.3">
      <c r="A855" t="s">
        <v>33</v>
      </c>
      <c r="B855">
        <v>381</v>
      </c>
    </row>
    <row r="856" spans="1:2" ht="15" customHeight="1" x14ac:dyDescent="0.3">
      <c r="A856" t="s">
        <v>34</v>
      </c>
      <c r="B856" s="3">
        <f>SUM(B832:B855)</f>
        <v>6893</v>
      </c>
    </row>
    <row r="859" spans="1:2" ht="15" customHeight="1" x14ac:dyDescent="0.3">
      <c r="A859" s="3" t="s">
        <v>108</v>
      </c>
    </row>
    <row r="860" spans="1:2" ht="15" customHeight="1" x14ac:dyDescent="0.3">
      <c r="A860" t="s">
        <v>4</v>
      </c>
      <c r="B860" t="s">
        <v>109</v>
      </c>
    </row>
    <row r="861" spans="1:2" ht="15" customHeight="1" x14ac:dyDescent="0.3">
      <c r="A861" t="s">
        <v>9</v>
      </c>
      <c r="B861">
        <v>186</v>
      </c>
    </row>
    <row r="862" spans="1:2" ht="15" customHeight="1" x14ac:dyDescent="0.3">
      <c r="A862" t="s">
        <v>10</v>
      </c>
      <c r="B862">
        <v>773</v>
      </c>
    </row>
    <row r="863" spans="1:2" ht="15" customHeight="1" x14ac:dyDescent="0.3">
      <c r="A863" t="s">
        <v>11</v>
      </c>
      <c r="B863">
        <v>63</v>
      </c>
    </row>
    <row r="864" spans="1:2" ht="15" customHeight="1" x14ac:dyDescent="0.3">
      <c r="A864" t="s">
        <v>12</v>
      </c>
      <c r="B864">
        <v>167</v>
      </c>
    </row>
    <row r="865" spans="1:2" ht="15" customHeight="1" x14ac:dyDescent="0.3">
      <c r="A865" t="s">
        <v>13</v>
      </c>
      <c r="B865">
        <v>228</v>
      </c>
    </row>
    <row r="866" spans="1:2" ht="15" customHeight="1" x14ac:dyDescent="0.3">
      <c r="A866" t="s">
        <v>14</v>
      </c>
      <c r="B866">
        <v>427</v>
      </c>
    </row>
    <row r="867" spans="1:2" ht="15" customHeight="1" x14ac:dyDescent="0.3">
      <c r="A867" t="s">
        <v>15</v>
      </c>
      <c r="B867">
        <v>418</v>
      </c>
    </row>
    <row r="868" spans="1:2" ht="15" customHeight="1" x14ac:dyDescent="0.3">
      <c r="A868" t="s">
        <v>16</v>
      </c>
      <c r="B868">
        <v>329</v>
      </c>
    </row>
    <row r="869" spans="1:2" ht="15" customHeight="1" x14ac:dyDescent="0.3">
      <c r="A869" t="s">
        <v>17</v>
      </c>
      <c r="B869">
        <v>108</v>
      </c>
    </row>
    <row r="870" spans="1:2" ht="15" customHeight="1" x14ac:dyDescent="0.3">
      <c r="A870" t="s">
        <v>18</v>
      </c>
      <c r="B870">
        <v>110</v>
      </c>
    </row>
    <row r="871" spans="1:2" ht="15" customHeight="1" x14ac:dyDescent="0.3">
      <c r="A871" t="s">
        <v>19</v>
      </c>
      <c r="B871">
        <v>547</v>
      </c>
    </row>
    <row r="872" spans="1:2" ht="15" customHeight="1" x14ac:dyDescent="0.3">
      <c r="A872" t="s">
        <v>20</v>
      </c>
      <c r="B872">
        <v>243</v>
      </c>
    </row>
    <row r="873" spans="1:2" ht="15" customHeight="1" x14ac:dyDescent="0.3">
      <c r="A873" t="s">
        <v>21</v>
      </c>
      <c r="B873">
        <v>392</v>
      </c>
    </row>
    <row r="874" spans="1:2" ht="15" customHeight="1" x14ac:dyDescent="0.3">
      <c r="A874" t="s">
        <v>22</v>
      </c>
      <c r="B874">
        <v>151</v>
      </c>
    </row>
    <row r="875" spans="1:2" ht="15" customHeight="1" x14ac:dyDescent="0.3">
      <c r="A875" t="s">
        <v>23</v>
      </c>
      <c r="B875">
        <v>564</v>
      </c>
    </row>
    <row r="876" spans="1:2" ht="15" customHeight="1" x14ac:dyDescent="0.3">
      <c r="A876" t="s">
        <v>24</v>
      </c>
      <c r="B876">
        <v>214</v>
      </c>
    </row>
    <row r="877" spans="1:2" ht="15" customHeight="1" x14ac:dyDescent="0.3">
      <c r="A877" t="s">
        <v>25</v>
      </c>
      <c r="B877">
        <v>268</v>
      </c>
    </row>
    <row r="878" spans="1:2" ht="15" customHeight="1" x14ac:dyDescent="0.3">
      <c r="A878" t="s">
        <v>26</v>
      </c>
      <c r="B878">
        <v>46</v>
      </c>
    </row>
    <row r="879" spans="1:2" ht="15" customHeight="1" x14ac:dyDescent="0.3">
      <c r="A879" t="s">
        <v>27</v>
      </c>
      <c r="B879">
        <v>223</v>
      </c>
    </row>
    <row r="880" spans="1:2" ht="15" customHeight="1" x14ac:dyDescent="0.3">
      <c r="A880" t="s">
        <v>28</v>
      </c>
      <c r="B880">
        <v>586</v>
      </c>
    </row>
    <row r="881" spans="1:5" ht="15" customHeight="1" x14ac:dyDescent="0.3">
      <c r="A881" t="s">
        <v>29</v>
      </c>
      <c r="B881">
        <v>104</v>
      </c>
    </row>
    <row r="882" spans="1:5" ht="15" customHeight="1" x14ac:dyDescent="0.3">
      <c r="A882" t="s">
        <v>30</v>
      </c>
      <c r="B882">
        <v>246</v>
      </c>
    </row>
    <row r="883" spans="1:5" ht="15" customHeight="1" x14ac:dyDescent="0.3">
      <c r="A883" t="s">
        <v>32</v>
      </c>
      <c r="B883">
        <v>2</v>
      </c>
    </row>
    <row r="884" spans="1:5" ht="15" customHeight="1" x14ac:dyDescent="0.3">
      <c r="A884" t="s">
        <v>33</v>
      </c>
      <c r="B884">
        <v>371</v>
      </c>
    </row>
    <row r="885" spans="1:5" ht="15" customHeight="1" x14ac:dyDescent="0.3">
      <c r="A885" t="s">
        <v>34</v>
      </c>
      <c r="B885" s="3">
        <f>SUM(B861:B884)</f>
        <v>6766</v>
      </c>
    </row>
    <row r="888" spans="1:5" ht="15" customHeight="1" x14ac:dyDescent="0.3">
      <c r="A888" s="3" t="s">
        <v>110</v>
      </c>
    </row>
    <row r="889" spans="1:5" ht="15" customHeight="1" x14ac:dyDescent="0.3">
      <c r="A889" t="s">
        <v>4</v>
      </c>
      <c r="B889" t="s">
        <v>111</v>
      </c>
      <c r="C889" t="s">
        <v>112</v>
      </c>
      <c r="D889" t="s">
        <v>113</v>
      </c>
      <c r="E889" t="s">
        <v>114</v>
      </c>
    </row>
    <row r="890" spans="1:5" ht="15" customHeight="1" x14ac:dyDescent="0.3">
      <c r="A890" t="s">
        <v>9</v>
      </c>
      <c r="B890">
        <v>50</v>
      </c>
      <c r="C890">
        <v>31</v>
      </c>
      <c r="D890">
        <v>28</v>
      </c>
      <c r="E890">
        <v>106</v>
      </c>
    </row>
    <row r="891" spans="1:5" ht="15" customHeight="1" x14ac:dyDescent="0.3">
      <c r="A891" t="s">
        <v>10</v>
      </c>
      <c r="B891">
        <v>220</v>
      </c>
      <c r="C891">
        <v>282</v>
      </c>
      <c r="D891">
        <v>124</v>
      </c>
      <c r="E891">
        <v>229</v>
      </c>
    </row>
    <row r="892" spans="1:5" ht="15" customHeight="1" x14ac:dyDescent="0.3">
      <c r="A892" t="s">
        <v>11</v>
      </c>
      <c r="B892">
        <v>24</v>
      </c>
      <c r="C892">
        <v>9</v>
      </c>
      <c r="D892">
        <v>13</v>
      </c>
      <c r="E892">
        <v>21</v>
      </c>
    </row>
    <row r="893" spans="1:5" ht="15" customHeight="1" x14ac:dyDescent="0.3">
      <c r="A893" t="s">
        <v>12</v>
      </c>
      <c r="B893">
        <v>40</v>
      </c>
      <c r="C893">
        <v>32</v>
      </c>
      <c r="D893">
        <v>33</v>
      </c>
      <c r="E893">
        <v>83</v>
      </c>
    </row>
    <row r="894" spans="1:5" ht="15" customHeight="1" x14ac:dyDescent="0.3">
      <c r="A894" t="s">
        <v>13</v>
      </c>
      <c r="B894">
        <v>69</v>
      </c>
      <c r="C894">
        <v>72</v>
      </c>
      <c r="D894">
        <v>40</v>
      </c>
      <c r="E894">
        <v>68</v>
      </c>
    </row>
    <row r="895" spans="1:5" ht="15" customHeight="1" x14ac:dyDescent="0.3">
      <c r="A895" t="s">
        <v>14</v>
      </c>
      <c r="B895">
        <v>114</v>
      </c>
      <c r="C895">
        <v>122</v>
      </c>
      <c r="D895">
        <v>69</v>
      </c>
      <c r="E895">
        <v>176</v>
      </c>
    </row>
    <row r="896" spans="1:5" ht="15" customHeight="1" x14ac:dyDescent="0.3">
      <c r="A896" t="s">
        <v>15</v>
      </c>
      <c r="B896">
        <v>114</v>
      </c>
      <c r="C896">
        <v>129</v>
      </c>
      <c r="D896">
        <v>83</v>
      </c>
      <c r="E896">
        <v>129</v>
      </c>
    </row>
    <row r="897" spans="1:5" ht="15" customHeight="1" x14ac:dyDescent="0.3">
      <c r="A897" t="s">
        <v>16</v>
      </c>
      <c r="B897">
        <v>81</v>
      </c>
      <c r="C897">
        <v>90</v>
      </c>
      <c r="D897">
        <v>95</v>
      </c>
      <c r="E897">
        <v>111</v>
      </c>
    </row>
    <row r="898" spans="1:5" ht="15" customHeight="1" x14ac:dyDescent="0.3">
      <c r="A898" t="s">
        <v>17</v>
      </c>
      <c r="B898">
        <v>38</v>
      </c>
      <c r="C898">
        <v>15</v>
      </c>
      <c r="D898">
        <v>25</v>
      </c>
      <c r="E898">
        <v>55</v>
      </c>
    </row>
    <row r="899" spans="1:5" ht="15" customHeight="1" x14ac:dyDescent="0.3">
      <c r="A899" t="s">
        <v>18</v>
      </c>
      <c r="B899">
        <v>28</v>
      </c>
      <c r="C899">
        <v>28</v>
      </c>
      <c r="D899">
        <v>20</v>
      </c>
      <c r="E899">
        <v>47</v>
      </c>
    </row>
    <row r="900" spans="1:5" ht="15" customHeight="1" x14ac:dyDescent="0.3">
      <c r="A900" t="s">
        <v>19</v>
      </c>
      <c r="B900">
        <v>163</v>
      </c>
      <c r="C900">
        <v>195</v>
      </c>
      <c r="D900">
        <v>82</v>
      </c>
      <c r="E900">
        <v>173</v>
      </c>
    </row>
    <row r="901" spans="1:5" ht="15" customHeight="1" x14ac:dyDescent="0.3">
      <c r="A901" t="s">
        <v>20</v>
      </c>
      <c r="B901">
        <v>67</v>
      </c>
      <c r="C901">
        <v>68</v>
      </c>
      <c r="D901">
        <v>62</v>
      </c>
      <c r="E901">
        <v>77</v>
      </c>
    </row>
    <row r="902" spans="1:5" ht="15" customHeight="1" x14ac:dyDescent="0.3">
      <c r="A902" t="s">
        <v>21</v>
      </c>
      <c r="B902">
        <v>127</v>
      </c>
      <c r="C902">
        <v>140</v>
      </c>
      <c r="D902">
        <v>79</v>
      </c>
      <c r="E902">
        <v>101</v>
      </c>
    </row>
    <row r="903" spans="1:5" ht="15" customHeight="1" x14ac:dyDescent="0.3">
      <c r="A903" t="s">
        <v>22</v>
      </c>
      <c r="B903">
        <v>47</v>
      </c>
      <c r="C903">
        <v>45</v>
      </c>
      <c r="D903">
        <v>36</v>
      </c>
      <c r="E903">
        <v>42</v>
      </c>
    </row>
    <row r="904" spans="1:5" ht="15" customHeight="1" x14ac:dyDescent="0.3">
      <c r="A904" t="s">
        <v>23</v>
      </c>
      <c r="B904">
        <v>182</v>
      </c>
      <c r="C904">
        <v>192</v>
      </c>
      <c r="D904">
        <v>117</v>
      </c>
      <c r="E904">
        <v>140</v>
      </c>
    </row>
    <row r="905" spans="1:5" ht="15" customHeight="1" x14ac:dyDescent="0.3">
      <c r="A905" t="s">
        <v>24</v>
      </c>
      <c r="B905">
        <v>62</v>
      </c>
      <c r="C905">
        <v>70</v>
      </c>
      <c r="D905">
        <v>56</v>
      </c>
      <c r="E905">
        <v>57</v>
      </c>
    </row>
    <row r="906" spans="1:5" ht="15" customHeight="1" x14ac:dyDescent="0.3">
      <c r="A906" t="s">
        <v>25</v>
      </c>
      <c r="B906">
        <v>61</v>
      </c>
      <c r="C906">
        <v>42</v>
      </c>
      <c r="D906">
        <v>48</v>
      </c>
      <c r="E906">
        <v>144</v>
      </c>
    </row>
    <row r="907" spans="1:5" ht="15" customHeight="1" x14ac:dyDescent="0.3">
      <c r="A907" t="s">
        <v>26</v>
      </c>
      <c r="B907">
        <v>13</v>
      </c>
      <c r="C907">
        <v>15</v>
      </c>
      <c r="D907">
        <v>7</v>
      </c>
      <c r="E907">
        <v>22</v>
      </c>
    </row>
    <row r="908" spans="1:5" ht="15" customHeight="1" x14ac:dyDescent="0.3">
      <c r="A908" t="s">
        <v>27</v>
      </c>
      <c r="B908">
        <v>47</v>
      </c>
      <c r="C908">
        <v>63</v>
      </c>
      <c r="D908">
        <v>47</v>
      </c>
      <c r="E908">
        <v>81</v>
      </c>
    </row>
    <row r="909" spans="1:5" ht="15" customHeight="1" x14ac:dyDescent="0.3">
      <c r="A909" t="s">
        <v>28</v>
      </c>
      <c r="B909">
        <v>162</v>
      </c>
      <c r="C909">
        <v>183</v>
      </c>
      <c r="D909">
        <v>101</v>
      </c>
      <c r="E909">
        <v>200</v>
      </c>
    </row>
    <row r="910" spans="1:5" ht="15" customHeight="1" x14ac:dyDescent="0.3">
      <c r="A910" t="s">
        <v>29</v>
      </c>
      <c r="B910">
        <v>41</v>
      </c>
      <c r="C910">
        <v>21</v>
      </c>
      <c r="D910">
        <v>12</v>
      </c>
      <c r="E910">
        <v>45</v>
      </c>
    </row>
    <row r="911" spans="1:5" ht="15" customHeight="1" x14ac:dyDescent="0.3">
      <c r="A911" t="s">
        <v>30</v>
      </c>
      <c r="B911">
        <v>73</v>
      </c>
      <c r="C911">
        <v>55</v>
      </c>
      <c r="D911">
        <v>44</v>
      </c>
      <c r="E911">
        <v>94</v>
      </c>
    </row>
    <row r="912" spans="1:5" ht="15" customHeight="1" x14ac:dyDescent="0.3">
      <c r="A912" t="s">
        <v>32</v>
      </c>
      <c r="B912">
        <v>0</v>
      </c>
      <c r="C912">
        <v>1</v>
      </c>
      <c r="D912">
        <v>0</v>
      </c>
      <c r="E912">
        <v>1</v>
      </c>
    </row>
    <row r="913" spans="1:5" ht="15" customHeight="1" x14ac:dyDescent="0.3">
      <c r="A913" t="s">
        <v>33</v>
      </c>
      <c r="B913">
        <v>156</v>
      </c>
      <c r="C913">
        <v>86</v>
      </c>
      <c r="D913">
        <v>49</v>
      </c>
      <c r="E913">
        <v>133</v>
      </c>
    </row>
    <row r="914" spans="1:5" ht="15" customHeight="1" x14ac:dyDescent="0.3">
      <c r="A914" t="s">
        <v>34</v>
      </c>
      <c r="B914" s="3">
        <f>SUM(B890:B913)</f>
        <v>1979</v>
      </c>
      <c r="C914" s="3">
        <f>SUM(C890:C913)</f>
        <v>1986</v>
      </c>
      <c r="D914" s="3">
        <f>SUM(D890:D913)</f>
        <v>1270</v>
      </c>
      <c r="E914" s="3">
        <f>SUM(E890:E913)</f>
        <v>2335</v>
      </c>
    </row>
    <row r="917" spans="1:5" ht="15" customHeight="1" x14ac:dyDescent="0.3">
      <c r="A917" s="3" t="s">
        <v>115</v>
      </c>
    </row>
    <row r="918" spans="1:5" ht="15" customHeight="1" x14ac:dyDescent="0.3">
      <c r="A918" t="s">
        <v>4</v>
      </c>
      <c r="B918" t="s">
        <v>116</v>
      </c>
      <c r="C918" t="s">
        <v>117</v>
      </c>
    </row>
    <row r="919" spans="1:5" ht="15" customHeight="1" x14ac:dyDescent="0.3">
      <c r="A919" t="s">
        <v>9</v>
      </c>
      <c r="B919">
        <v>118</v>
      </c>
      <c r="C919">
        <v>93</v>
      </c>
    </row>
    <row r="920" spans="1:5" ht="15" customHeight="1" x14ac:dyDescent="0.3">
      <c r="A920" t="s">
        <v>10</v>
      </c>
      <c r="B920">
        <v>407</v>
      </c>
      <c r="C920">
        <v>452</v>
      </c>
    </row>
    <row r="921" spans="1:5" ht="15" customHeight="1" x14ac:dyDescent="0.3">
      <c r="A921" t="s">
        <v>11</v>
      </c>
      <c r="B921">
        <v>29</v>
      </c>
      <c r="C921">
        <v>38</v>
      </c>
    </row>
    <row r="922" spans="1:5" ht="15" customHeight="1" x14ac:dyDescent="0.3">
      <c r="A922" t="s">
        <v>12</v>
      </c>
      <c r="B922">
        <v>89</v>
      </c>
      <c r="C922">
        <v>101</v>
      </c>
    </row>
    <row r="923" spans="1:5" ht="15" customHeight="1" x14ac:dyDescent="0.3">
      <c r="A923" t="s">
        <v>13</v>
      </c>
      <c r="B923">
        <v>118</v>
      </c>
      <c r="C923">
        <v>138</v>
      </c>
    </row>
    <row r="924" spans="1:5" ht="15" customHeight="1" x14ac:dyDescent="0.3">
      <c r="A924" t="s">
        <v>14</v>
      </c>
      <c r="B924">
        <v>212</v>
      </c>
      <c r="C924">
        <v>274</v>
      </c>
    </row>
    <row r="925" spans="1:5" ht="15" customHeight="1" x14ac:dyDescent="0.3">
      <c r="A925" t="s">
        <v>15</v>
      </c>
      <c r="B925">
        <v>227</v>
      </c>
      <c r="C925">
        <v>226</v>
      </c>
    </row>
    <row r="926" spans="1:5" ht="15" customHeight="1" x14ac:dyDescent="0.3">
      <c r="A926" t="s">
        <v>16</v>
      </c>
      <c r="B926">
        <v>171</v>
      </c>
      <c r="C926">
        <v>207</v>
      </c>
    </row>
    <row r="927" spans="1:5" ht="15" customHeight="1" x14ac:dyDescent="0.3">
      <c r="A927" t="s">
        <v>17</v>
      </c>
      <c r="B927">
        <v>56</v>
      </c>
      <c r="C927">
        <v>76</v>
      </c>
    </row>
    <row r="928" spans="1:5" ht="15" customHeight="1" x14ac:dyDescent="0.3">
      <c r="A928" t="s">
        <v>18</v>
      </c>
      <c r="B928">
        <v>54</v>
      </c>
      <c r="C928">
        <v>76</v>
      </c>
    </row>
    <row r="929" spans="1:3" ht="15" customHeight="1" x14ac:dyDescent="0.3">
      <c r="A929" t="s">
        <v>19</v>
      </c>
      <c r="B929">
        <v>339</v>
      </c>
      <c r="C929">
        <v>276</v>
      </c>
    </row>
    <row r="930" spans="1:3" ht="15" customHeight="1" x14ac:dyDescent="0.3">
      <c r="A930" t="s">
        <v>20</v>
      </c>
      <c r="B930">
        <v>171</v>
      </c>
      <c r="C930">
        <v>107</v>
      </c>
    </row>
    <row r="931" spans="1:3" ht="15" customHeight="1" x14ac:dyDescent="0.3">
      <c r="A931" t="s">
        <v>21</v>
      </c>
      <c r="B931">
        <v>246</v>
      </c>
      <c r="C931">
        <v>211</v>
      </c>
    </row>
    <row r="932" spans="1:3" ht="15" customHeight="1" x14ac:dyDescent="0.3">
      <c r="A932" t="s">
        <v>22</v>
      </c>
      <c r="B932">
        <v>68</v>
      </c>
      <c r="C932">
        <v>101</v>
      </c>
    </row>
    <row r="933" spans="1:3" ht="15" customHeight="1" x14ac:dyDescent="0.3">
      <c r="A933" t="s">
        <v>23</v>
      </c>
      <c r="B933">
        <v>348</v>
      </c>
      <c r="C933">
        <v>297</v>
      </c>
    </row>
    <row r="934" spans="1:3" ht="15" customHeight="1" x14ac:dyDescent="0.3">
      <c r="A934" t="s">
        <v>24</v>
      </c>
      <c r="B934">
        <v>132</v>
      </c>
      <c r="C934">
        <v>112</v>
      </c>
    </row>
    <row r="935" spans="1:3" ht="15" customHeight="1" x14ac:dyDescent="0.3">
      <c r="A935" t="s">
        <v>25</v>
      </c>
      <c r="B935">
        <v>161</v>
      </c>
      <c r="C935">
        <v>139</v>
      </c>
    </row>
    <row r="936" spans="1:3" ht="15" customHeight="1" x14ac:dyDescent="0.3">
      <c r="A936" t="s">
        <v>26</v>
      </c>
      <c r="B936">
        <v>33</v>
      </c>
      <c r="C936">
        <v>24</v>
      </c>
    </row>
    <row r="937" spans="1:3" ht="15" customHeight="1" x14ac:dyDescent="0.3">
      <c r="A937" t="s">
        <v>27</v>
      </c>
      <c r="B937">
        <v>119</v>
      </c>
      <c r="C937">
        <v>123</v>
      </c>
    </row>
    <row r="938" spans="1:3" ht="15" customHeight="1" x14ac:dyDescent="0.3">
      <c r="A938" t="s">
        <v>28</v>
      </c>
      <c r="B938">
        <v>303</v>
      </c>
      <c r="C938">
        <v>345</v>
      </c>
    </row>
    <row r="939" spans="1:3" ht="15" customHeight="1" x14ac:dyDescent="0.3">
      <c r="A939" t="s">
        <v>29</v>
      </c>
      <c r="B939">
        <v>55</v>
      </c>
      <c r="C939">
        <v>62</v>
      </c>
    </row>
    <row r="940" spans="1:3" ht="15" customHeight="1" x14ac:dyDescent="0.3">
      <c r="A940" t="s">
        <v>30</v>
      </c>
      <c r="B940">
        <v>126</v>
      </c>
      <c r="C940">
        <v>141</v>
      </c>
    </row>
    <row r="941" spans="1:3" ht="15" customHeight="1" x14ac:dyDescent="0.3">
      <c r="A941" t="s">
        <v>32</v>
      </c>
      <c r="B941">
        <v>2</v>
      </c>
      <c r="C941">
        <v>0</v>
      </c>
    </row>
    <row r="942" spans="1:3" ht="15" customHeight="1" x14ac:dyDescent="0.3">
      <c r="A942" t="s">
        <v>33</v>
      </c>
      <c r="B942">
        <v>215</v>
      </c>
      <c r="C942">
        <v>210</v>
      </c>
    </row>
    <row r="943" spans="1:3" ht="15" customHeight="1" x14ac:dyDescent="0.3">
      <c r="A943" t="s">
        <v>34</v>
      </c>
      <c r="B943" s="3">
        <f>SUM(B919:B942)</f>
        <v>3799</v>
      </c>
      <c r="C943" s="3">
        <f>SUM(C919:C942)</f>
        <v>3829</v>
      </c>
    </row>
    <row r="946" spans="1:3" ht="15" customHeight="1" x14ac:dyDescent="0.3">
      <c r="A946" s="3" t="s">
        <v>118</v>
      </c>
    </row>
    <row r="947" spans="1:3" ht="15" customHeight="1" x14ac:dyDescent="0.3">
      <c r="A947" t="s">
        <v>4</v>
      </c>
      <c r="B947" t="s">
        <v>119</v>
      </c>
      <c r="C947" t="s">
        <v>120</v>
      </c>
    </row>
    <row r="948" spans="1:3" ht="15" customHeight="1" x14ac:dyDescent="0.3">
      <c r="A948" t="s">
        <v>9</v>
      </c>
      <c r="B948">
        <v>56</v>
      </c>
      <c r="C948">
        <v>160</v>
      </c>
    </row>
    <row r="949" spans="1:3" ht="15" customHeight="1" x14ac:dyDescent="0.3">
      <c r="A949" t="s">
        <v>10</v>
      </c>
      <c r="B949">
        <v>232</v>
      </c>
      <c r="C949">
        <v>685</v>
      </c>
    </row>
    <row r="950" spans="1:3" ht="15" customHeight="1" x14ac:dyDescent="0.3">
      <c r="A950" t="s">
        <v>11</v>
      </c>
      <c r="B950">
        <v>23</v>
      </c>
      <c r="C950">
        <v>43</v>
      </c>
    </row>
    <row r="951" spans="1:3" ht="15" customHeight="1" x14ac:dyDescent="0.3">
      <c r="A951" t="s">
        <v>12</v>
      </c>
      <c r="B951">
        <v>58</v>
      </c>
      <c r="C951">
        <v>152</v>
      </c>
    </row>
    <row r="952" spans="1:3" ht="15" customHeight="1" x14ac:dyDescent="0.3">
      <c r="A952" t="s">
        <v>13</v>
      </c>
      <c r="B952">
        <v>64</v>
      </c>
      <c r="C952">
        <v>210</v>
      </c>
    </row>
    <row r="953" spans="1:3" ht="15" customHeight="1" x14ac:dyDescent="0.3">
      <c r="A953" t="s">
        <v>14</v>
      </c>
      <c r="B953">
        <v>106</v>
      </c>
      <c r="C953" s="14">
        <v>387</v>
      </c>
    </row>
    <row r="954" spans="1:3" ht="15" customHeight="1" x14ac:dyDescent="0.3">
      <c r="A954" t="s">
        <v>15</v>
      </c>
      <c r="B954">
        <v>122</v>
      </c>
      <c r="C954">
        <v>364</v>
      </c>
    </row>
    <row r="955" spans="1:3" ht="15" customHeight="1" x14ac:dyDescent="0.3">
      <c r="A955" t="s">
        <v>16</v>
      </c>
      <c r="B955">
        <v>99</v>
      </c>
      <c r="C955">
        <v>303</v>
      </c>
    </row>
    <row r="956" spans="1:3" ht="15" customHeight="1" x14ac:dyDescent="0.3">
      <c r="A956" t="s">
        <v>17</v>
      </c>
      <c r="B956">
        <v>53</v>
      </c>
      <c r="C956">
        <v>84</v>
      </c>
    </row>
    <row r="957" spans="1:3" ht="15" customHeight="1" x14ac:dyDescent="0.3">
      <c r="A957" t="s">
        <v>18</v>
      </c>
      <c r="B957">
        <v>36</v>
      </c>
      <c r="C957">
        <v>97</v>
      </c>
    </row>
    <row r="958" spans="1:3" ht="15" customHeight="1" x14ac:dyDescent="0.3">
      <c r="A958" t="s">
        <v>19</v>
      </c>
      <c r="B958">
        <v>183</v>
      </c>
      <c r="C958">
        <v>482</v>
      </c>
    </row>
    <row r="959" spans="1:3" ht="15" customHeight="1" x14ac:dyDescent="0.3">
      <c r="A959" t="s">
        <v>20</v>
      </c>
      <c r="B959">
        <v>128</v>
      </c>
      <c r="C959">
        <v>194</v>
      </c>
    </row>
    <row r="960" spans="1:3" ht="15" customHeight="1" x14ac:dyDescent="0.3">
      <c r="A960" t="s">
        <v>21</v>
      </c>
      <c r="B960">
        <v>163</v>
      </c>
      <c r="C960">
        <v>335</v>
      </c>
    </row>
    <row r="961" spans="1:3" ht="15" customHeight="1" x14ac:dyDescent="0.3">
      <c r="A961" t="s">
        <v>22</v>
      </c>
      <c r="B961">
        <v>107</v>
      </c>
      <c r="C961">
        <v>105</v>
      </c>
    </row>
    <row r="962" spans="1:3" ht="15" customHeight="1" x14ac:dyDescent="0.3">
      <c r="A962" t="s">
        <v>23</v>
      </c>
      <c r="B962">
        <v>245</v>
      </c>
      <c r="C962">
        <v>478</v>
      </c>
    </row>
    <row r="963" spans="1:3" ht="15" customHeight="1" x14ac:dyDescent="0.3">
      <c r="A963" t="s">
        <v>24</v>
      </c>
      <c r="B963">
        <v>140</v>
      </c>
      <c r="C963">
        <v>165</v>
      </c>
    </row>
    <row r="964" spans="1:3" ht="15" customHeight="1" x14ac:dyDescent="0.3">
      <c r="A964" t="s">
        <v>25</v>
      </c>
      <c r="B964">
        <v>56</v>
      </c>
      <c r="C964">
        <v>242</v>
      </c>
    </row>
    <row r="965" spans="1:3" ht="15" customHeight="1" x14ac:dyDescent="0.3">
      <c r="A965" t="s">
        <v>26</v>
      </c>
      <c r="B965">
        <v>17</v>
      </c>
      <c r="C965">
        <v>37</v>
      </c>
    </row>
    <row r="966" spans="1:3" ht="15" customHeight="1" x14ac:dyDescent="0.3">
      <c r="A966" t="s">
        <v>27</v>
      </c>
      <c r="B966">
        <v>75</v>
      </c>
      <c r="C966">
        <v>189</v>
      </c>
    </row>
    <row r="967" spans="1:3" ht="15" customHeight="1" x14ac:dyDescent="0.3">
      <c r="A967" t="s">
        <v>28</v>
      </c>
      <c r="B967">
        <v>144</v>
      </c>
      <c r="C967">
        <v>540</v>
      </c>
    </row>
    <row r="968" spans="1:3" ht="15" customHeight="1" x14ac:dyDescent="0.3">
      <c r="A968" t="s">
        <v>29</v>
      </c>
      <c r="B968">
        <v>21</v>
      </c>
      <c r="C968">
        <v>100</v>
      </c>
    </row>
    <row r="969" spans="1:3" ht="15" customHeight="1" x14ac:dyDescent="0.3">
      <c r="A969" t="s">
        <v>30</v>
      </c>
      <c r="B969">
        <v>57</v>
      </c>
      <c r="C969">
        <v>219</v>
      </c>
    </row>
    <row r="970" spans="1:3" ht="15" customHeight="1" x14ac:dyDescent="0.3">
      <c r="A970" t="s">
        <v>31</v>
      </c>
      <c r="B970">
        <v>2</v>
      </c>
      <c r="C970">
        <v>0</v>
      </c>
    </row>
    <row r="971" spans="1:3" ht="15" customHeight="1" x14ac:dyDescent="0.3">
      <c r="A971" t="s">
        <v>32</v>
      </c>
      <c r="B971">
        <v>0</v>
      </c>
      <c r="C971">
        <v>3</v>
      </c>
    </row>
    <row r="972" spans="1:3" ht="15" customHeight="1" x14ac:dyDescent="0.3">
      <c r="A972" t="s">
        <v>33</v>
      </c>
      <c r="B972">
        <v>231</v>
      </c>
      <c r="C972">
        <v>298</v>
      </c>
    </row>
    <row r="973" spans="1:3" ht="15" customHeight="1" x14ac:dyDescent="0.3">
      <c r="A973" t="s">
        <v>34</v>
      </c>
      <c r="B973" s="3">
        <f>SUM(B948:B972)</f>
        <v>2418</v>
      </c>
      <c r="C973" s="3">
        <f>SUM(C948:C972)</f>
        <v>5872</v>
      </c>
    </row>
    <row r="976" spans="1:3" ht="15" customHeight="1" x14ac:dyDescent="0.3">
      <c r="A976" s="3" t="s">
        <v>121</v>
      </c>
    </row>
    <row r="977" spans="1:3" ht="15" customHeight="1" x14ac:dyDescent="0.3">
      <c r="A977" t="s">
        <v>4</v>
      </c>
      <c r="B977" t="s">
        <v>119</v>
      </c>
      <c r="C977" t="s">
        <v>120</v>
      </c>
    </row>
    <row r="978" spans="1:3" ht="15" customHeight="1" x14ac:dyDescent="0.3">
      <c r="A978" t="s">
        <v>9</v>
      </c>
      <c r="B978">
        <v>138</v>
      </c>
      <c r="C978">
        <v>85</v>
      </c>
    </row>
    <row r="979" spans="1:3" ht="15" customHeight="1" x14ac:dyDescent="0.3">
      <c r="A979" t="s">
        <v>10</v>
      </c>
      <c r="B979">
        <v>660</v>
      </c>
      <c r="C979">
        <v>264</v>
      </c>
    </row>
    <row r="980" spans="1:3" ht="15" customHeight="1" x14ac:dyDescent="0.3">
      <c r="A980" t="s">
        <v>11</v>
      </c>
      <c r="B980">
        <v>48</v>
      </c>
      <c r="C980">
        <v>21</v>
      </c>
    </row>
    <row r="981" spans="1:3" ht="15" customHeight="1" x14ac:dyDescent="0.3">
      <c r="A981" t="s">
        <v>12</v>
      </c>
      <c r="B981">
        <v>146</v>
      </c>
      <c r="C981">
        <v>65</v>
      </c>
    </row>
    <row r="982" spans="1:3" ht="15" customHeight="1" x14ac:dyDescent="0.3">
      <c r="A982" t="s">
        <v>13</v>
      </c>
      <c r="B982">
        <v>206</v>
      </c>
      <c r="C982">
        <v>73</v>
      </c>
    </row>
    <row r="983" spans="1:3" ht="15" customHeight="1" x14ac:dyDescent="0.3">
      <c r="A983" t="s">
        <v>14</v>
      </c>
      <c r="B983">
        <v>343</v>
      </c>
      <c r="C983">
        <v>163</v>
      </c>
    </row>
    <row r="984" spans="1:3" ht="15" customHeight="1" x14ac:dyDescent="0.3">
      <c r="A984" t="s">
        <v>15</v>
      </c>
      <c r="B984">
        <v>350</v>
      </c>
      <c r="C984">
        <v>142</v>
      </c>
    </row>
    <row r="985" spans="1:3" ht="15" customHeight="1" x14ac:dyDescent="0.3">
      <c r="A985" t="s">
        <v>16</v>
      </c>
      <c r="B985">
        <v>273</v>
      </c>
      <c r="C985">
        <v>134</v>
      </c>
    </row>
    <row r="986" spans="1:3" ht="15" customHeight="1" x14ac:dyDescent="0.3">
      <c r="A986" t="s">
        <v>17</v>
      </c>
      <c r="B986">
        <v>97</v>
      </c>
      <c r="C986">
        <v>43</v>
      </c>
    </row>
    <row r="987" spans="1:3" ht="15" customHeight="1" x14ac:dyDescent="0.3">
      <c r="A987" t="s">
        <v>18</v>
      </c>
      <c r="B987">
        <v>96</v>
      </c>
      <c r="C987">
        <v>39</v>
      </c>
    </row>
    <row r="988" spans="1:3" ht="15" customHeight="1" x14ac:dyDescent="0.3">
      <c r="A988" t="s">
        <v>19</v>
      </c>
      <c r="B988">
        <v>489</v>
      </c>
      <c r="C988">
        <v>186</v>
      </c>
    </row>
    <row r="989" spans="1:3" ht="15" customHeight="1" x14ac:dyDescent="0.3">
      <c r="A989" t="s">
        <v>20</v>
      </c>
      <c r="B989">
        <v>212</v>
      </c>
      <c r="C989">
        <v>111</v>
      </c>
    </row>
    <row r="990" spans="1:3" ht="15" customHeight="1" x14ac:dyDescent="0.3">
      <c r="A990" t="s">
        <v>21</v>
      </c>
      <c r="B990">
        <v>334</v>
      </c>
      <c r="C990">
        <v>173</v>
      </c>
    </row>
    <row r="991" spans="1:3" ht="15" customHeight="1" x14ac:dyDescent="0.3">
      <c r="A991" t="s">
        <v>22</v>
      </c>
      <c r="B991">
        <v>135</v>
      </c>
      <c r="C991">
        <v>79</v>
      </c>
    </row>
    <row r="992" spans="1:3" ht="15" customHeight="1" x14ac:dyDescent="0.3">
      <c r="A992" t="s">
        <v>23</v>
      </c>
      <c r="B992">
        <v>505</v>
      </c>
      <c r="C992">
        <v>231</v>
      </c>
    </row>
    <row r="993" spans="1:3" ht="15" customHeight="1" x14ac:dyDescent="0.3">
      <c r="A993" t="s">
        <v>24</v>
      </c>
      <c r="B993">
        <v>201</v>
      </c>
      <c r="C993">
        <v>104</v>
      </c>
    </row>
    <row r="994" spans="1:3" ht="15" customHeight="1" x14ac:dyDescent="0.3">
      <c r="A994" t="s">
        <v>25</v>
      </c>
      <c r="B994">
        <v>183</v>
      </c>
      <c r="C994">
        <v>117</v>
      </c>
    </row>
    <row r="995" spans="1:3" ht="15" customHeight="1" x14ac:dyDescent="0.3">
      <c r="A995" t="s">
        <v>26</v>
      </c>
      <c r="B995">
        <v>31</v>
      </c>
      <c r="C995">
        <v>23</v>
      </c>
    </row>
    <row r="996" spans="1:3" ht="15" customHeight="1" x14ac:dyDescent="0.3">
      <c r="A996" t="s">
        <v>27</v>
      </c>
      <c r="B996">
        <v>184</v>
      </c>
      <c r="C996">
        <v>89</v>
      </c>
    </row>
    <row r="997" spans="1:3" ht="15" customHeight="1" x14ac:dyDescent="0.3">
      <c r="A997" t="s">
        <v>28</v>
      </c>
      <c r="B997">
        <v>484</v>
      </c>
      <c r="C997">
        <v>208</v>
      </c>
    </row>
    <row r="998" spans="1:3" ht="15" customHeight="1" x14ac:dyDescent="0.3">
      <c r="A998" t="s">
        <v>29</v>
      </c>
      <c r="B998">
        <v>79</v>
      </c>
      <c r="C998">
        <v>42</v>
      </c>
    </row>
    <row r="999" spans="1:3" ht="15" customHeight="1" x14ac:dyDescent="0.3">
      <c r="A999" t="s">
        <v>30</v>
      </c>
      <c r="B999">
        <v>184</v>
      </c>
      <c r="C999">
        <v>94</v>
      </c>
    </row>
    <row r="1000" spans="1:3" ht="15" customHeight="1" x14ac:dyDescent="0.3">
      <c r="A1000" t="s">
        <v>32</v>
      </c>
      <c r="B1000">
        <v>3</v>
      </c>
      <c r="C1000">
        <v>0</v>
      </c>
    </row>
    <row r="1001" spans="1:3" ht="15" customHeight="1" x14ac:dyDescent="0.3">
      <c r="A1001" t="s">
        <v>33</v>
      </c>
      <c r="B1001">
        <v>356</v>
      </c>
      <c r="C1001">
        <v>180</v>
      </c>
    </row>
    <row r="1002" spans="1:3" ht="15" customHeight="1" x14ac:dyDescent="0.3">
      <c r="A1002" t="s">
        <v>34</v>
      </c>
      <c r="B1002" s="3">
        <f>SUM(B978:B1001)</f>
        <v>5737</v>
      </c>
      <c r="C1002" s="3">
        <f>SUM(C978:C1001)</f>
        <v>2666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Layout" zoomScaleNormal="100" workbookViewId="0">
      <selection activeCell="A32" sqref="A32"/>
    </sheetView>
  </sheetViews>
  <sheetFormatPr defaultRowHeight="14.4" x14ac:dyDescent="0.3"/>
  <cols>
    <col min="1" max="1" width="29.44140625" customWidth="1"/>
    <col min="2" max="2" width="20" bestFit="1" customWidth="1"/>
    <col min="4" max="4" width="11.5546875" bestFit="1" customWidth="1"/>
  </cols>
  <sheetData>
    <row r="1" spans="1:6" x14ac:dyDescent="0.3">
      <c r="A1" s="3" t="s">
        <v>57</v>
      </c>
      <c r="D1" t="s">
        <v>124</v>
      </c>
      <c r="F1" t="s">
        <v>123</v>
      </c>
    </row>
    <row r="2" spans="1:6" x14ac:dyDescent="0.3">
      <c r="A2" t="s">
        <v>4</v>
      </c>
      <c r="B2" t="s">
        <v>58</v>
      </c>
      <c r="D2" t="s">
        <v>125</v>
      </c>
    </row>
    <row r="3" spans="1:6" x14ac:dyDescent="0.3">
      <c r="A3" t="s">
        <v>9</v>
      </c>
      <c r="B3">
        <v>191</v>
      </c>
      <c r="D3">
        <v>191</v>
      </c>
      <c r="F3" s="5">
        <f>B3/D3</f>
        <v>1</v>
      </c>
    </row>
    <row r="4" spans="1:6" x14ac:dyDescent="0.3">
      <c r="A4" t="s">
        <v>10</v>
      </c>
      <c r="B4">
        <v>791</v>
      </c>
      <c r="D4">
        <v>791</v>
      </c>
      <c r="F4" s="5">
        <f t="shared" ref="F4:F28" si="0">B4/D4</f>
        <v>1</v>
      </c>
    </row>
    <row r="5" spans="1:6" x14ac:dyDescent="0.3">
      <c r="A5" t="s">
        <v>11</v>
      </c>
      <c r="B5">
        <v>64</v>
      </c>
      <c r="D5">
        <v>64</v>
      </c>
      <c r="F5" s="5">
        <f t="shared" si="0"/>
        <v>1</v>
      </c>
    </row>
    <row r="6" spans="1:6" x14ac:dyDescent="0.3">
      <c r="A6" t="s">
        <v>12</v>
      </c>
      <c r="B6">
        <v>176</v>
      </c>
      <c r="D6">
        <v>176</v>
      </c>
      <c r="F6" s="5">
        <f t="shared" si="0"/>
        <v>1</v>
      </c>
    </row>
    <row r="7" spans="1:6" x14ac:dyDescent="0.3">
      <c r="A7" t="s">
        <v>13</v>
      </c>
      <c r="B7">
        <v>239</v>
      </c>
      <c r="D7">
        <v>239</v>
      </c>
      <c r="F7" s="5">
        <f t="shared" si="0"/>
        <v>1</v>
      </c>
    </row>
    <row r="8" spans="1:6" x14ac:dyDescent="0.3">
      <c r="A8" t="s">
        <v>14</v>
      </c>
      <c r="B8">
        <v>441</v>
      </c>
      <c r="D8">
        <v>441</v>
      </c>
      <c r="F8" s="5">
        <f t="shared" si="0"/>
        <v>1</v>
      </c>
    </row>
    <row r="9" spans="1:6" x14ac:dyDescent="0.3">
      <c r="A9" t="s">
        <v>15</v>
      </c>
      <c r="B9">
        <v>431</v>
      </c>
      <c r="D9">
        <v>431</v>
      </c>
      <c r="F9" s="5">
        <f t="shared" si="0"/>
        <v>1</v>
      </c>
    </row>
    <row r="10" spans="1:6" x14ac:dyDescent="0.3">
      <c r="A10" t="s">
        <v>16</v>
      </c>
      <c r="B10">
        <v>340</v>
      </c>
      <c r="D10">
        <v>340</v>
      </c>
      <c r="F10" s="5">
        <f t="shared" si="0"/>
        <v>1</v>
      </c>
    </row>
    <row r="11" spans="1:6" x14ac:dyDescent="0.3">
      <c r="A11" t="s">
        <v>17</v>
      </c>
      <c r="B11">
        <v>112</v>
      </c>
      <c r="D11">
        <v>112</v>
      </c>
      <c r="F11" s="5">
        <f t="shared" si="0"/>
        <v>1</v>
      </c>
    </row>
    <row r="12" spans="1:6" x14ac:dyDescent="0.3">
      <c r="A12" t="s">
        <v>18</v>
      </c>
      <c r="B12">
        <v>119</v>
      </c>
      <c r="D12">
        <v>119</v>
      </c>
      <c r="F12" s="5">
        <f t="shared" si="0"/>
        <v>1</v>
      </c>
    </row>
    <row r="13" spans="1:6" x14ac:dyDescent="0.3">
      <c r="A13" t="s">
        <v>19</v>
      </c>
      <c r="B13">
        <v>569</v>
      </c>
      <c r="D13">
        <v>569</v>
      </c>
      <c r="F13" s="5">
        <f t="shared" si="0"/>
        <v>1</v>
      </c>
    </row>
    <row r="14" spans="1:6" x14ac:dyDescent="0.3">
      <c r="A14" t="s">
        <v>20</v>
      </c>
      <c r="B14">
        <v>249</v>
      </c>
      <c r="D14">
        <v>249</v>
      </c>
      <c r="F14" s="5">
        <f t="shared" si="0"/>
        <v>1</v>
      </c>
    </row>
    <row r="15" spans="1:6" x14ac:dyDescent="0.3">
      <c r="A15" t="s">
        <v>21</v>
      </c>
      <c r="B15">
        <v>409</v>
      </c>
      <c r="D15">
        <v>409</v>
      </c>
      <c r="F15" s="5">
        <f t="shared" si="0"/>
        <v>1</v>
      </c>
    </row>
    <row r="16" spans="1:6" x14ac:dyDescent="0.3">
      <c r="A16" t="s">
        <v>22</v>
      </c>
      <c r="B16">
        <v>151</v>
      </c>
      <c r="D16">
        <v>151</v>
      </c>
      <c r="F16" s="5">
        <f t="shared" si="0"/>
        <v>1</v>
      </c>
    </row>
    <row r="17" spans="1:6" x14ac:dyDescent="0.3">
      <c r="A17" t="s">
        <v>23</v>
      </c>
      <c r="B17">
        <v>569</v>
      </c>
      <c r="D17">
        <v>569</v>
      </c>
      <c r="F17" s="5">
        <f t="shared" si="0"/>
        <v>1</v>
      </c>
    </row>
    <row r="18" spans="1:6" x14ac:dyDescent="0.3">
      <c r="A18" t="s">
        <v>24</v>
      </c>
      <c r="B18">
        <v>224</v>
      </c>
      <c r="D18">
        <v>224</v>
      </c>
      <c r="F18" s="5">
        <f t="shared" si="0"/>
        <v>1</v>
      </c>
    </row>
    <row r="19" spans="1:6" x14ac:dyDescent="0.3">
      <c r="A19" t="s">
        <v>25</v>
      </c>
      <c r="B19">
        <v>276</v>
      </c>
      <c r="D19">
        <v>276</v>
      </c>
      <c r="F19" s="5">
        <f t="shared" si="0"/>
        <v>1</v>
      </c>
    </row>
    <row r="20" spans="1:6" x14ac:dyDescent="0.3">
      <c r="A20" t="s">
        <v>26</v>
      </c>
      <c r="B20">
        <v>48</v>
      </c>
      <c r="D20">
        <v>48</v>
      </c>
      <c r="F20" s="5">
        <f t="shared" si="0"/>
        <v>1</v>
      </c>
    </row>
    <row r="21" spans="1:6" x14ac:dyDescent="0.3">
      <c r="A21" t="s">
        <v>27</v>
      </c>
      <c r="B21">
        <v>225</v>
      </c>
      <c r="D21">
        <v>225</v>
      </c>
      <c r="F21" s="5">
        <f t="shared" si="0"/>
        <v>1</v>
      </c>
    </row>
    <row r="22" spans="1:6" x14ac:dyDescent="0.3">
      <c r="A22" t="s">
        <v>28</v>
      </c>
      <c r="B22">
        <v>597</v>
      </c>
      <c r="D22">
        <v>597</v>
      </c>
      <c r="F22" s="5">
        <f t="shared" si="0"/>
        <v>1</v>
      </c>
    </row>
    <row r="23" spans="1:6" x14ac:dyDescent="0.3">
      <c r="A23" t="s">
        <v>29</v>
      </c>
      <c r="B23">
        <v>112</v>
      </c>
      <c r="D23">
        <v>112</v>
      </c>
      <c r="F23" s="5">
        <f t="shared" si="0"/>
        <v>1</v>
      </c>
    </row>
    <row r="24" spans="1:6" x14ac:dyDescent="0.3">
      <c r="A24" t="s">
        <v>30</v>
      </c>
      <c r="B24">
        <v>245</v>
      </c>
      <c r="D24">
        <v>245</v>
      </c>
      <c r="F24" s="5">
        <f t="shared" si="0"/>
        <v>1</v>
      </c>
    </row>
    <row r="25" spans="1:6" x14ac:dyDescent="0.3">
      <c r="A25" t="s">
        <v>31</v>
      </c>
      <c r="B25">
        <v>1</v>
      </c>
      <c r="D25">
        <v>1</v>
      </c>
      <c r="F25" s="5">
        <f t="shared" si="0"/>
        <v>1</v>
      </c>
    </row>
    <row r="26" spans="1:6" x14ac:dyDescent="0.3">
      <c r="A26" t="s">
        <v>32</v>
      </c>
      <c r="B26">
        <v>1</v>
      </c>
      <c r="D26">
        <v>1</v>
      </c>
      <c r="F26" s="5">
        <f t="shared" si="0"/>
        <v>1</v>
      </c>
    </row>
    <row r="27" spans="1:6" x14ac:dyDescent="0.3">
      <c r="A27" t="s">
        <v>33</v>
      </c>
      <c r="B27">
        <v>394</v>
      </c>
      <c r="D27">
        <v>394</v>
      </c>
      <c r="F27" s="5">
        <f t="shared" si="0"/>
        <v>1</v>
      </c>
    </row>
    <row r="28" spans="1:6" x14ac:dyDescent="0.3">
      <c r="A28" s="7" t="s">
        <v>128</v>
      </c>
      <c r="B28" s="3">
        <f>SUM(B3:B27)</f>
        <v>6974</v>
      </c>
      <c r="D28" s="3">
        <f>SUM(D3:D27)</f>
        <v>6974</v>
      </c>
      <c r="F28" s="9">
        <f t="shared" si="0"/>
        <v>1</v>
      </c>
    </row>
    <row r="29" spans="1:6" x14ac:dyDescent="0.3">
      <c r="A29" s="7" t="s">
        <v>129</v>
      </c>
      <c r="B29" s="9">
        <f>B28/D28</f>
        <v>1</v>
      </c>
      <c r="D29" s="9">
        <f>B28/D28</f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view="pageLayout" topLeftCell="A4" zoomScaleNormal="100" workbookViewId="0">
      <selection activeCell="G25" sqref="G25"/>
    </sheetView>
  </sheetViews>
  <sheetFormatPr defaultRowHeight="14.4" x14ac:dyDescent="0.3"/>
  <cols>
    <col min="1" max="1" width="31" customWidth="1"/>
    <col min="2" max="2" width="11.109375" bestFit="1" customWidth="1"/>
    <col min="4" max="4" width="12.109375" customWidth="1"/>
    <col min="5" max="5" width="7.33203125" customWidth="1"/>
  </cols>
  <sheetData>
    <row r="1" spans="1:7" x14ac:dyDescent="0.3">
      <c r="A1" s="3" t="s">
        <v>59</v>
      </c>
      <c r="D1" t="s">
        <v>124</v>
      </c>
      <c r="F1" t="s">
        <v>123</v>
      </c>
    </row>
    <row r="2" spans="1:7" x14ac:dyDescent="0.3">
      <c r="A2" t="s">
        <v>4</v>
      </c>
      <c r="B2" t="s">
        <v>60</v>
      </c>
      <c r="D2" t="s">
        <v>125</v>
      </c>
    </row>
    <row r="3" spans="1:7" x14ac:dyDescent="0.3">
      <c r="A3" t="s">
        <v>9</v>
      </c>
      <c r="B3">
        <v>11</v>
      </c>
      <c r="D3">
        <f>B3</f>
        <v>11</v>
      </c>
      <c r="G3" s="5">
        <f>B3/D3</f>
        <v>1</v>
      </c>
    </row>
    <row r="4" spans="1:7" x14ac:dyDescent="0.3">
      <c r="A4" t="s">
        <v>10</v>
      </c>
      <c r="B4">
        <v>48</v>
      </c>
      <c r="D4">
        <f t="shared" ref="D4:D29" si="0">B4</f>
        <v>48</v>
      </c>
      <c r="G4" s="5">
        <f t="shared" ref="G4:G28" si="1">B4/D4</f>
        <v>1</v>
      </c>
    </row>
    <row r="5" spans="1:7" x14ac:dyDescent="0.3">
      <c r="A5" t="s">
        <v>11</v>
      </c>
      <c r="B5">
        <v>2</v>
      </c>
      <c r="D5">
        <f t="shared" si="0"/>
        <v>2</v>
      </c>
      <c r="G5" s="5">
        <f t="shared" si="1"/>
        <v>1</v>
      </c>
    </row>
    <row r="6" spans="1:7" x14ac:dyDescent="0.3">
      <c r="A6" t="s">
        <v>12</v>
      </c>
      <c r="B6">
        <v>21</v>
      </c>
      <c r="D6">
        <f t="shared" si="0"/>
        <v>21</v>
      </c>
      <c r="G6" s="5">
        <f t="shared" si="1"/>
        <v>1</v>
      </c>
    </row>
    <row r="7" spans="1:7" x14ac:dyDescent="0.3">
      <c r="A7" t="s">
        <v>13</v>
      </c>
      <c r="B7">
        <v>28</v>
      </c>
      <c r="D7">
        <f t="shared" si="0"/>
        <v>28</v>
      </c>
      <c r="G7" s="5">
        <f t="shared" si="1"/>
        <v>1</v>
      </c>
    </row>
    <row r="8" spans="1:7" x14ac:dyDescent="0.3">
      <c r="A8" t="s">
        <v>14</v>
      </c>
      <c r="B8">
        <v>19</v>
      </c>
      <c r="D8">
        <f t="shared" si="0"/>
        <v>19</v>
      </c>
      <c r="G8" s="5">
        <f t="shared" si="1"/>
        <v>1</v>
      </c>
    </row>
    <row r="9" spans="1:7" x14ac:dyDescent="0.3">
      <c r="A9" t="s">
        <v>15</v>
      </c>
      <c r="B9">
        <v>31</v>
      </c>
      <c r="D9">
        <f t="shared" si="0"/>
        <v>31</v>
      </c>
      <c r="G9" s="5">
        <f t="shared" si="1"/>
        <v>1</v>
      </c>
    </row>
    <row r="10" spans="1:7" x14ac:dyDescent="0.3">
      <c r="A10" t="s">
        <v>16</v>
      </c>
      <c r="B10">
        <v>26</v>
      </c>
      <c r="D10">
        <f t="shared" si="0"/>
        <v>26</v>
      </c>
      <c r="G10" s="5">
        <f t="shared" si="1"/>
        <v>1</v>
      </c>
    </row>
    <row r="11" spans="1:7" x14ac:dyDescent="0.3">
      <c r="A11" t="s">
        <v>17</v>
      </c>
      <c r="B11">
        <v>7</v>
      </c>
      <c r="D11">
        <f t="shared" si="0"/>
        <v>7</v>
      </c>
      <c r="G11" s="5">
        <f t="shared" si="1"/>
        <v>1</v>
      </c>
    </row>
    <row r="12" spans="1:7" x14ac:dyDescent="0.3">
      <c r="A12" t="s">
        <v>18</v>
      </c>
      <c r="B12">
        <v>7</v>
      </c>
      <c r="D12">
        <f t="shared" si="0"/>
        <v>7</v>
      </c>
      <c r="G12" s="5">
        <f t="shared" si="1"/>
        <v>1</v>
      </c>
    </row>
    <row r="13" spans="1:7" x14ac:dyDescent="0.3">
      <c r="A13" t="s">
        <v>19</v>
      </c>
      <c r="B13">
        <v>52</v>
      </c>
      <c r="D13">
        <f t="shared" si="0"/>
        <v>52</v>
      </c>
      <c r="G13" s="5">
        <f t="shared" si="1"/>
        <v>1</v>
      </c>
    </row>
    <row r="14" spans="1:7" x14ac:dyDescent="0.3">
      <c r="A14" t="s">
        <v>20</v>
      </c>
      <c r="B14">
        <v>48</v>
      </c>
      <c r="D14">
        <f t="shared" si="0"/>
        <v>48</v>
      </c>
      <c r="G14" s="5">
        <f t="shared" si="1"/>
        <v>1</v>
      </c>
    </row>
    <row r="15" spans="1:7" x14ac:dyDescent="0.3">
      <c r="A15" t="s">
        <v>21</v>
      </c>
      <c r="B15">
        <v>49</v>
      </c>
      <c r="D15">
        <f t="shared" si="0"/>
        <v>49</v>
      </c>
      <c r="G15" s="5">
        <f t="shared" si="1"/>
        <v>1</v>
      </c>
    </row>
    <row r="16" spans="1:7" x14ac:dyDescent="0.3">
      <c r="A16" t="s">
        <v>22</v>
      </c>
      <c r="B16">
        <v>43</v>
      </c>
      <c r="D16">
        <f t="shared" si="0"/>
        <v>43</v>
      </c>
      <c r="G16" s="5">
        <f t="shared" si="1"/>
        <v>1</v>
      </c>
    </row>
    <row r="17" spans="1:7" x14ac:dyDescent="0.3">
      <c r="A17" t="s">
        <v>23</v>
      </c>
      <c r="B17">
        <v>80</v>
      </c>
      <c r="D17">
        <f t="shared" si="0"/>
        <v>80</v>
      </c>
      <c r="G17" s="5">
        <f t="shared" si="1"/>
        <v>1</v>
      </c>
    </row>
    <row r="18" spans="1:7" x14ac:dyDescent="0.3">
      <c r="A18" t="s">
        <v>24</v>
      </c>
      <c r="B18">
        <v>49</v>
      </c>
      <c r="D18">
        <f t="shared" si="0"/>
        <v>49</v>
      </c>
      <c r="G18" s="5">
        <f t="shared" si="1"/>
        <v>1</v>
      </c>
    </row>
    <row r="19" spans="1:7" x14ac:dyDescent="0.3">
      <c r="A19" t="s">
        <v>25</v>
      </c>
      <c r="B19">
        <v>8</v>
      </c>
      <c r="D19">
        <f t="shared" si="0"/>
        <v>8</v>
      </c>
      <c r="G19" s="5">
        <f t="shared" si="1"/>
        <v>1</v>
      </c>
    </row>
    <row r="20" spans="1:7" x14ac:dyDescent="0.3">
      <c r="A20" t="s">
        <v>26</v>
      </c>
      <c r="B20">
        <v>4</v>
      </c>
      <c r="D20">
        <f t="shared" si="0"/>
        <v>4</v>
      </c>
      <c r="G20" s="5">
        <f t="shared" si="1"/>
        <v>1</v>
      </c>
    </row>
    <row r="21" spans="1:7" x14ac:dyDescent="0.3">
      <c r="A21" t="s">
        <v>27</v>
      </c>
      <c r="B21">
        <v>28</v>
      </c>
      <c r="D21">
        <f t="shared" si="0"/>
        <v>28</v>
      </c>
      <c r="G21" s="5">
        <f t="shared" si="1"/>
        <v>1</v>
      </c>
    </row>
    <row r="22" spans="1:7" x14ac:dyDescent="0.3">
      <c r="A22" t="s">
        <v>28</v>
      </c>
      <c r="B22">
        <v>47</v>
      </c>
      <c r="D22">
        <f t="shared" si="0"/>
        <v>47</v>
      </c>
      <c r="G22" s="5">
        <f t="shared" si="1"/>
        <v>1</v>
      </c>
    </row>
    <row r="23" spans="1:7" x14ac:dyDescent="0.3">
      <c r="A23" t="s">
        <v>29</v>
      </c>
      <c r="B23">
        <v>0</v>
      </c>
      <c r="D23">
        <f t="shared" si="0"/>
        <v>0</v>
      </c>
      <c r="G23" s="5">
        <v>0</v>
      </c>
    </row>
    <row r="24" spans="1:7" x14ac:dyDescent="0.3">
      <c r="A24" t="s">
        <v>30</v>
      </c>
      <c r="B24">
        <v>19</v>
      </c>
      <c r="D24">
        <f t="shared" si="0"/>
        <v>19</v>
      </c>
      <c r="G24" s="5">
        <f t="shared" si="1"/>
        <v>1</v>
      </c>
    </row>
    <row r="25" spans="1:7" x14ac:dyDescent="0.3">
      <c r="A25" t="s">
        <v>31</v>
      </c>
      <c r="B25">
        <v>0</v>
      </c>
      <c r="D25">
        <f t="shared" si="0"/>
        <v>0</v>
      </c>
      <c r="G25" s="5">
        <v>0</v>
      </c>
    </row>
    <row r="26" spans="1:7" x14ac:dyDescent="0.3">
      <c r="A26" t="s">
        <v>32</v>
      </c>
      <c r="B26">
        <v>2</v>
      </c>
      <c r="D26">
        <f t="shared" si="0"/>
        <v>2</v>
      </c>
      <c r="G26" s="5">
        <f t="shared" si="1"/>
        <v>1</v>
      </c>
    </row>
    <row r="27" spans="1:7" x14ac:dyDescent="0.3">
      <c r="A27" t="s">
        <v>33</v>
      </c>
      <c r="B27">
        <v>100</v>
      </c>
      <c r="D27">
        <f t="shared" si="0"/>
        <v>100</v>
      </c>
      <c r="G27" s="5">
        <f t="shared" si="1"/>
        <v>1</v>
      </c>
    </row>
    <row r="28" spans="1:7" x14ac:dyDescent="0.3">
      <c r="A28" s="7" t="s">
        <v>128</v>
      </c>
      <c r="B28" s="3">
        <f>SUM(B3:B27)</f>
        <v>729</v>
      </c>
      <c r="C28" s="7"/>
      <c r="D28" s="7">
        <f t="shared" si="0"/>
        <v>729</v>
      </c>
      <c r="G28" s="9">
        <f t="shared" si="1"/>
        <v>1</v>
      </c>
    </row>
    <row r="29" spans="1:7" x14ac:dyDescent="0.3">
      <c r="A29" s="7" t="s">
        <v>129</v>
      </c>
      <c r="B29" s="9">
        <f>B28/D28</f>
        <v>1</v>
      </c>
      <c r="C29" s="9"/>
      <c r="D29" s="9">
        <f t="shared" si="0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30" customWidth="1"/>
    <col min="2" max="2" width="18.5546875" bestFit="1" customWidth="1"/>
    <col min="5" max="5" width="4.33203125" customWidth="1"/>
  </cols>
  <sheetData>
    <row r="1" spans="1:7" x14ac:dyDescent="0.3">
      <c r="A1" s="3" t="s">
        <v>61</v>
      </c>
      <c r="D1" t="s">
        <v>124</v>
      </c>
      <c r="F1" t="s">
        <v>123</v>
      </c>
    </row>
    <row r="2" spans="1:7" x14ac:dyDescent="0.3">
      <c r="A2" t="s">
        <v>4</v>
      </c>
      <c r="B2" t="s">
        <v>62</v>
      </c>
      <c r="D2" t="s">
        <v>125</v>
      </c>
    </row>
    <row r="3" spans="1:7" x14ac:dyDescent="0.3">
      <c r="A3" t="s">
        <v>9</v>
      </c>
      <c r="B3">
        <v>1</v>
      </c>
      <c r="D3">
        <f>B3</f>
        <v>1</v>
      </c>
      <c r="G3" s="5">
        <f>B3/D3</f>
        <v>1</v>
      </c>
    </row>
    <row r="4" spans="1:7" x14ac:dyDescent="0.3">
      <c r="A4" t="s">
        <v>10</v>
      </c>
      <c r="B4">
        <v>0</v>
      </c>
      <c r="D4">
        <f t="shared" ref="D4:D29" si="0">B4</f>
        <v>0</v>
      </c>
      <c r="G4" s="5">
        <v>0</v>
      </c>
    </row>
    <row r="5" spans="1:7" x14ac:dyDescent="0.3">
      <c r="A5" t="s">
        <v>11</v>
      </c>
      <c r="B5">
        <v>0</v>
      </c>
      <c r="D5">
        <f t="shared" si="0"/>
        <v>0</v>
      </c>
      <c r="G5" s="5">
        <v>0</v>
      </c>
    </row>
    <row r="6" spans="1:7" x14ac:dyDescent="0.3">
      <c r="A6" t="s">
        <v>12</v>
      </c>
      <c r="B6">
        <v>0</v>
      </c>
      <c r="D6">
        <f t="shared" si="0"/>
        <v>0</v>
      </c>
      <c r="G6" s="5">
        <v>0</v>
      </c>
    </row>
    <row r="7" spans="1:7" x14ac:dyDescent="0.3">
      <c r="A7" t="s">
        <v>13</v>
      </c>
      <c r="B7">
        <v>0</v>
      </c>
      <c r="D7">
        <f t="shared" si="0"/>
        <v>0</v>
      </c>
      <c r="G7" s="5">
        <v>0</v>
      </c>
    </row>
    <row r="8" spans="1:7" x14ac:dyDescent="0.3">
      <c r="A8" t="s">
        <v>14</v>
      </c>
      <c r="B8">
        <v>0</v>
      </c>
      <c r="D8">
        <f t="shared" si="0"/>
        <v>0</v>
      </c>
      <c r="G8" s="5">
        <v>0</v>
      </c>
    </row>
    <row r="9" spans="1:7" x14ac:dyDescent="0.3">
      <c r="A9" t="s">
        <v>15</v>
      </c>
      <c r="B9">
        <v>2</v>
      </c>
      <c r="D9">
        <f t="shared" si="0"/>
        <v>2</v>
      </c>
      <c r="G9" s="5">
        <f t="shared" ref="G9:G28" si="1">B9/D9</f>
        <v>1</v>
      </c>
    </row>
    <row r="10" spans="1:7" x14ac:dyDescent="0.3">
      <c r="A10" t="s">
        <v>16</v>
      </c>
      <c r="B10">
        <v>0</v>
      </c>
      <c r="D10">
        <f t="shared" si="0"/>
        <v>0</v>
      </c>
      <c r="G10" s="5">
        <v>0</v>
      </c>
    </row>
    <row r="11" spans="1:7" x14ac:dyDescent="0.3">
      <c r="A11" t="s">
        <v>17</v>
      </c>
      <c r="B11">
        <v>0</v>
      </c>
      <c r="D11">
        <f t="shared" si="0"/>
        <v>0</v>
      </c>
      <c r="G11" s="5">
        <v>0</v>
      </c>
    </row>
    <row r="12" spans="1:7" x14ac:dyDescent="0.3">
      <c r="A12" t="s">
        <v>18</v>
      </c>
      <c r="B12">
        <v>0</v>
      </c>
      <c r="D12">
        <f t="shared" si="0"/>
        <v>0</v>
      </c>
      <c r="G12" s="5">
        <v>0</v>
      </c>
    </row>
    <row r="13" spans="1:7" x14ac:dyDescent="0.3">
      <c r="A13" t="s">
        <v>19</v>
      </c>
      <c r="B13">
        <v>1</v>
      </c>
      <c r="D13">
        <f t="shared" si="0"/>
        <v>1</v>
      </c>
      <c r="G13" s="5">
        <f t="shared" si="1"/>
        <v>1</v>
      </c>
    </row>
    <row r="14" spans="1:7" x14ac:dyDescent="0.3">
      <c r="A14" t="s">
        <v>20</v>
      </c>
      <c r="B14">
        <v>0</v>
      </c>
      <c r="D14">
        <f t="shared" si="0"/>
        <v>0</v>
      </c>
      <c r="G14" s="5">
        <v>0</v>
      </c>
    </row>
    <row r="15" spans="1:7" x14ac:dyDescent="0.3">
      <c r="A15" t="s">
        <v>21</v>
      </c>
      <c r="B15">
        <v>0</v>
      </c>
      <c r="D15">
        <f t="shared" si="0"/>
        <v>0</v>
      </c>
      <c r="G15" s="5">
        <v>0</v>
      </c>
    </row>
    <row r="16" spans="1:7" x14ac:dyDescent="0.3">
      <c r="A16" t="s">
        <v>22</v>
      </c>
      <c r="B16">
        <v>1</v>
      </c>
      <c r="D16">
        <f t="shared" si="0"/>
        <v>1</v>
      </c>
      <c r="G16" s="5">
        <f t="shared" si="1"/>
        <v>1</v>
      </c>
    </row>
    <row r="17" spans="1:7" x14ac:dyDescent="0.3">
      <c r="A17" t="s">
        <v>23</v>
      </c>
      <c r="B17">
        <v>0</v>
      </c>
      <c r="D17">
        <f t="shared" si="0"/>
        <v>0</v>
      </c>
      <c r="G17" s="5">
        <v>0</v>
      </c>
    </row>
    <row r="18" spans="1:7" x14ac:dyDescent="0.3">
      <c r="A18" t="s">
        <v>24</v>
      </c>
      <c r="B18">
        <v>0</v>
      </c>
      <c r="D18">
        <f t="shared" si="0"/>
        <v>0</v>
      </c>
      <c r="G18" s="5">
        <v>0</v>
      </c>
    </row>
    <row r="19" spans="1:7" x14ac:dyDescent="0.3">
      <c r="A19" t="s">
        <v>25</v>
      </c>
      <c r="B19">
        <v>0</v>
      </c>
      <c r="D19">
        <f t="shared" si="0"/>
        <v>0</v>
      </c>
      <c r="G19" s="5">
        <v>0</v>
      </c>
    </row>
    <row r="20" spans="1:7" x14ac:dyDescent="0.3">
      <c r="A20" t="s">
        <v>26</v>
      </c>
      <c r="B20">
        <v>0</v>
      </c>
      <c r="D20">
        <f t="shared" si="0"/>
        <v>0</v>
      </c>
      <c r="G20" s="5">
        <v>0</v>
      </c>
    </row>
    <row r="21" spans="1:7" x14ac:dyDescent="0.3">
      <c r="A21" t="s">
        <v>27</v>
      </c>
      <c r="B21">
        <v>0</v>
      </c>
      <c r="D21">
        <f t="shared" si="0"/>
        <v>0</v>
      </c>
      <c r="G21" s="5">
        <v>0</v>
      </c>
    </row>
    <row r="22" spans="1:7" x14ac:dyDescent="0.3">
      <c r="A22" t="s">
        <v>28</v>
      </c>
      <c r="B22">
        <v>0</v>
      </c>
      <c r="D22">
        <f t="shared" si="0"/>
        <v>0</v>
      </c>
      <c r="G22" s="5">
        <v>0</v>
      </c>
    </row>
    <row r="23" spans="1:7" x14ac:dyDescent="0.3">
      <c r="A23" t="s">
        <v>29</v>
      </c>
      <c r="B23">
        <v>0</v>
      </c>
      <c r="D23">
        <f t="shared" si="0"/>
        <v>0</v>
      </c>
      <c r="G23" s="5">
        <v>0</v>
      </c>
    </row>
    <row r="24" spans="1:7" x14ac:dyDescent="0.3">
      <c r="A24" t="s">
        <v>30</v>
      </c>
      <c r="B24">
        <v>0</v>
      </c>
      <c r="D24">
        <f t="shared" si="0"/>
        <v>0</v>
      </c>
      <c r="G24" s="5">
        <v>0</v>
      </c>
    </row>
    <row r="25" spans="1:7" x14ac:dyDescent="0.3">
      <c r="A25" t="s">
        <v>31</v>
      </c>
      <c r="B25">
        <v>0</v>
      </c>
      <c r="D25">
        <f t="shared" si="0"/>
        <v>0</v>
      </c>
      <c r="G25" s="5">
        <v>0</v>
      </c>
    </row>
    <row r="26" spans="1:7" x14ac:dyDescent="0.3">
      <c r="A26" t="s">
        <v>32</v>
      </c>
      <c r="B26">
        <v>0</v>
      </c>
      <c r="D26">
        <f t="shared" si="0"/>
        <v>0</v>
      </c>
      <c r="G26" s="5">
        <v>0</v>
      </c>
    </row>
    <row r="27" spans="1:7" x14ac:dyDescent="0.3">
      <c r="A27" t="s">
        <v>33</v>
      </c>
      <c r="B27">
        <v>0</v>
      </c>
      <c r="D27">
        <f t="shared" si="0"/>
        <v>0</v>
      </c>
      <c r="G27" s="5">
        <v>0</v>
      </c>
    </row>
    <row r="28" spans="1:7" x14ac:dyDescent="0.3">
      <c r="A28" s="7" t="s">
        <v>128</v>
      </c>
      <c r="B28" s="3">
        <f>SUM(B3:B27)</f>
        <v>5</v>
      </c>
      <c r="C28" s="7"/>
      <c r="D28" s="7">
        <f t="shared" si="0"/>
        <v>5</v>
      </c>
      <c r="G28" s="9">
        <f t="shared" si="1"/>
        <v>1</v>
      </c>
    </row>
    <row r="29" spans="1:7" x14ac:dyDescent="0.3">
      <c r="A29" s="7" t="s">
        <v>129</v>
      </c>
      <c r="B29" s="9">
        <f>B28/D28</f>
        <v>1</v>
      </c>
      <c r="C29" s="9"/>
      <c r="D29" s="9">
        <f t="shared" si="0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34.44140625" customWidth="1"/>
    <col min="2" max="2" width="13.5546875" bestFit="1" customWidth="1"/>
  </cols>
  <sheetData>
    <row r="1" spans="1:7" x14ac:dyDescent="0.3">
      <c r="A1" s="3" t="s">
        <v>63</v>
      </c>
      <c r="D1" t="s">
        <v>124</v>
      </c>
      <c r="F1" t="s">
        <v>123</v>
      </c>
    </row>
    <row r="2" spans="1:7" x14ac:dyDescent="0.3">
      <c r="A2" t="s">
        <v>4</v>
      </c>
      <c r="B2" t="s">
        <v>64</v>
      </c>
      <c r="D2" t="s">
        <v>125</v>
      </c>
    </row>
    <row r="3" spans="1:7" x14ac:dyDescent="0.3">
      <c r="A3" t="s">
        <v>9</v>
      </c>
      <c r="B3">
        <v>0</v>
      </c>
      <c r="D3">
        <v>0</v>
      </c>
      <c r="G3" s="5">
        <v>0</v>
      </c>
    </row>
    <row r="4" spans="1:7" x14ac:dyDescent="0.3">
      <c r="A4" t="s">
        <v>10</v>
      </c>
      <c r="B4">
        <v>0</v>
      </c>
      <c r="D4">
        <v>0</v>
      </c>
      <c r="G4" s="5">
        <v>0</v>
      </c>
    </row>
    <row r="5" spans="1:7" x14ac:dyDescent="0.3">
      <c r="A5" t="s">
        <v>11</v>
      </c>
      <c r="B5">
        <v>0</v>
      </c>
      <c r="D5">
        <v>0</v>
      </c>
      <c r="G5" s="5">
        <v>0</v>
      </c>
    </row>
    <row r="6" spans="1:7" x14ac:dyDescent="0.3">
      <c r="A6" t="s">
        <v>12</v>
      </c>
      <c r="B6">
        <v>0</v>
      </c>
      <c r="D6">
        <v>0</v>
      </c>
      <c r="G6" s="5">
        <v>0</v>
      </c>
    </row>
    <row r="7" spans="1:7" x14ac:dyDescent="0.3">
      <c r="A7" t="s">
        <v>13</v>
      </c>
      <c r="B7">
        <v>0</v>
      </c>
      <c r="D7">
        <v>0</v>
      </c>
      <c r="G7" s="5">
        <v>0</v>
      </c>
    </row>
    <row r="8" spans="1:7" x14ac:dyDescent="0.3">
      <c r="A8" t="s">
        <v>14</v>
      </c>
      <c r="B8">
        <v>0</v>
      </c>
      <c r="D8">
        <v>0</v>
      </c>
      <c r="G8" s="5">
        <v>0</v>
      </c>
    </row>
    <row r="9" spans="1:7" x14ac:dyDescent="0.3">
      <c r="A9" t="s">
        <v>15</v>
      </c>
      <c r="B9">
        <v>0</v>
      </c>
      <c r="D9">
        <v>0</v>
      </c>
      <c r="G9" s="5">
        <v>0</v>
      </c>
    </row>
    <row r="10" spans="1:7" x14ac:dyDescent="0.3">
      <c r="A10" t="s">
        <v>16</v>
      </c>
      <c r="B10">
        <v>0</v>
      </c>
      <c r="D10">
        <v>0</v>
      </c>
      <c r="G10" s="5">
        <v>0</v>
      </c>
    </row>
    <row r="11" spans="1:7" x14ac:dyDescent="0.3">
      <c r="A11" t="s">
        <v>17</v>
      </c>
      <c r="B11">
        <v>0</v>
      </c>
      <c r="D11">
        <v>0</v>
      </c>
      <c r="G11" s="5">
        <v>0</v>
      </c>
    </row>
    <row r="12" spans="1:7" x14ac:dyDescent="0.3">
      <c r="A12" t="s">
        <v>18</v>
      </c>
      <c r="B12">
        <v>0</v>
      </c>
      <c r="D12">
        <v>0</v>
      </c>
      <c r="G12" s="5">
        <v>0</v>
      </c>
    </row>
    <row r="13" spans="1:7" x14ac:dyDescent="0.3">
      <c r="A13" t="s">
        <v>19</v>
      </c>
      <c r="B13">
        <v>0</v>
      </c>
      <c r="D13">
        <v>0</v>
      </c>
      <c r="G13" s="5">
        <v>0</v>
      </c>
    </row>
    <row r="14" spans="1:7" x14ac:dyDescent="0.3">
      <c r="A14" t="s">
        <v>20</v>
      </c>
      <c r="B14">
        <v>0</v>
      </c>
      <c r="D14">
        <v>0</v>
      </c>
      <c r="G14" s="5">
        <v>0</v>
      </c>
    </row>
    <row r="15" spans="1:7" x14ac:dyDescent="0.3">
      <c r="A15" t="s">
        <v>21</v>
      </c>
      <c r="B15">
        <v>0</v>
      </c>
      <c r="D15">
        <v>0</v>
      </c>
      <c r="G15" s="5">
        <v>0</v>
      </c>
    </row>
    <row r="16" spans="1:7" x14ac:dyDescent="0.3">
      <c r="A16" t="s">
        <v>22</v>
      </c>
      <c r="B16">
        <v>0</v>
      </c>
      <c r="D16">
        <v>0</v>
      </c>
      <c r="G16" s="5">
        <v>0</v>
      </c>
    </row>
    <row r="17" spans="1:7" x14ac:dyDescent="0.3">
      <c r="A17" t="s">
        <v>23</v>
      </c>
      <c r="B17">
        <v>0</v>
      </c>
      <c r="D17">
        <v>0</v>
      </c>
      <c r="G17" s="5">
        <v>0</v>
      </c>
    </row>
    <row r="18" spans="1:7" x14ac:dyDescent="0.3">
      <c r="A18" t="s">
        <v>24</v>
      </c>
      <c r="B18">
        <v>0</v>
      </c>
      <c r="D18">
        <v>0</v>
      </c>
      <c r="G18" s="5">
        <v>0</v>
      </c>
    </row>
    <row r="19" spans="1:7" x14ac:dyDescent="0.3">
      <c r="A19" t="s">
        <v>25</v>
      </c>
      <c r="B19">
        <v>0</v>
      </c>
      <c r="D19">
        <v>0</v>
      </c>
      <c r="G19" s="5">
        <v>0</v>
      </c>
    </row>
    <row r="20" spans="1:7" x14ac:dyDescent="0.3">
      <c r="A20" t="s">
        <v>26</v>
      </c>
      <c r="B20">
        <v>0</v>
      </c>
      <c r="D20">
        <v>0</v>
      </c>
      <c r="G20" s="5">
        <v>0</v>
      </c>
    </row>
    <row r="21" spans="1:7" x14ac:dyDescent="0.3">
      <c r="A21" t="s">
        <v>27</v>
      </c>
      <c r="B21">
        <v>0</v>
      </c>
      <c r="D21">
        <v>0</v>
      </c>
      <c r="G21" s="5">
        <v>0</v>
      </c>
    </row>
    <row r="22" spans="1:7" x14ac:dyDescent="0.3">
      <c r="A22" t="s">
        <v>28</v>
      </c>
      <c r="B22">
        <v>0</v>
      </c>
      <c r="D22">
        <v>0</v>
      </c>
      <c r="G22" s="5">
        <v>0</v>
      </c>
    </row>
    <row r="23" spans="1:7" x14ac:dyDescent="0.3">
      <c r="A23" t="s">
        <v>29</v>
      </c>
      <c r="B23">
        <v>0</v>
      </c>
      <c r="D23">
        <v>0</v>
      </c>
      <c r="G23" s="5">
        <v>0</v>
      </c>
    </row>
    <row r="24" spans="1:7" x14ac:dyDescent="0.3">
      <c r="A24" t="s">
        <v>30</v>
      </c>
      <c r="B24">
        <v>0</v>
      </c>
      <c r="D24">
        <v>0</v>
      </c>
      <c r="G24" s="5">
        <v>0</v>
      </c>
    </row>
    <row r="25" spans="1:7" x14ac:dyDescent="0.3">
      <c r="A25" t="s">
        <v>31</v>
      </c>
      <c r="B25">
        <v>0</v>
      </c>
      <c r="D25">
        <v>0</v>
      </c>
      <c r="G25" s="5">
        <v>0</v>
      </c>
    </row>
    <row r="26" spans="1:7" x14ac:dyDescent="0.3">
      <c r="A26" t="s">
        <v>32</v>
      </c>
      <c r="B26">
        <v>0</v>
      </c>
      <c r="D26">
        <v>0</v>
      </c>
      <c r="G26" s="5">
        <v>0</v>
      </c>
    </row>
    <row r="27" spans="1:7" x14ac:dyDescent="0.3">
      <c r="A27" t="s">
        <v>33</v>
      </c>
      <c r="B27">
        <v>0</v>
      </c>
      <c r="D27">
        <v>0</v>
      </c>
      <c r="G27" s="5">
        <v>0</v>
      </c>
    </row>
    <row r="28" spans="1:7" x14ac:dyDescent="0.3">
      <c r="A28" s="7" t="s">
        <v>128</v>
      </c>
      <c r="B28" s="3">
        <v>0</v>
      </c>
      <c r="D28" s="3">
        <v>0</v>
      </c>
      <c r="G28" s="8">
        <v>0</v>
      </c>
    </row>
    <row r="29" spans="1:7" x14ac:dyDescent="0.3">
      <c r="A29" s="7" t="s">
        <v>129</v>
      </c>
      <c r="B29" s="9">
        <v>0</v>
      </c>
      <c r="D29" s="9">
        <v>0</v>
      </c>
    </row>
    <row r="30" spans="1:7" x14ac:dyDescent="0.3">
      <c r="D30" s="7"/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30.44140625" customWidth="1"/>
    <col min="2" max="2" width="12.6640625" bestFit="1" customWidth="1"/>
  </cols>
  <sheetData>
    <row r="1" spans="1:7" x14ac:dyDescent="0.3">
      <c r="A1" s="3" t="s">
        <v>65</v>
      </c>
      <c r="D1" t="s">
        <v>124</v>
      </c>
      <c r="F1" t="s">
        <v>123</v>
      </c>
    </row>
    <row r="2" spans="1:7" x14ac:dyDescent="0.3">
      <c r="A2" t="s">
        <v>4</v>
      </c>
      <c r="B2" t="s">
        <v>66</v>
      </c>
      <c r="D2" t="s">
        <v>125</v>
      </c>
    </row>
    <row r="3" spans="1:7" x14ac:dyDescent="0.3">
      <c r="A3" t="s">
        <v>9</v>
      </c>
      <c r="B3">
        <v>0</v>
      </c>
      <c r="D3">
        <f>B3</f>
        <v>0</v>
      </c>
      <c r="G3" s="5">
        <v>0</v>
      </c>
    </row>
    <row r="4" spans="1:7" x14ac:dyDescent="0.3">
      <c r="A4" t="s">
        <v>10</v>
      </c>
      <c r="B4">
        <v>0</v>
      </c>
      <c r="D4">
        <f t="shared" ref="D4:D29" si="0">B4</f>
        <v>0</v>
      </c>
      <c r="G4" s="5">
        <v>0</v>
      </c>
    </row>
    <row r="5" spans="1:7" x14ac:dyDescent="0.3">
      <c r="A5" t="s">
        <v>11</v>
      </c>
      <c r="B5">
        <v>0</v>
      </c>
      <c r="D5">
        <f t="shared" si="0"/>
        <v>0</v>
      </c>
      <c r="G5" s="5">
        <v>0</v>
      </c>
    </row>
    <row r="6" spans="1:7" x14ac:dyDescent="0.3">
      <c r="A6" t="s">
        <v>12</v>
      </c>
      <c r="B6">
        <v>1</v>
      </c>
      <c r="D6">
        <f t="shared" si="0"/>
        <v>1</v>
      </c>
      <c r="G6" s="5">
        <f t="shared" ref="G6:G23" si="1">B6/D6</f>
        <v>1</v>
      </c>
    </row>
    <row r="7" spans="1:7" x14ac:dyDescent="0.3">
      <c r="A7" t="s">
        <v>13</v>
      </c>
      <c r="B7">
        <v>0</v>
      </c>
      <c r="D7">
        <f t="shared" si="0"/>
        <v>0</v>
      </c>
      <c r="G7" s="5">
        <v>0</v>
      </c>
    </row>
    <row r="8" spans="1:7" x14ac:dyDescent="0.3">
      <c r="A8" t="s">
        <v>14</v>
      </c>
      <c r="B8">
        <v>0</v>
      </c>
      <c r="D8">
        <f t="shared" si="0"/>
        <v>0</v>
      </c>
      <c r="G8" s="5">
        <v>0</v>
      </c>
    </row>
    <row r="9" spans="1:7" x14ac:dyDescent="0.3">
      <c r="A9" t="s">
        <v>15</v>
      </c>
      <c r="B9">
        <v>0</v>
      </c>
      <c r="D9">
        <f t="shared" si="0"/>
        <v>0</v>
      </c>
      <c r="G9" s="5">
        <v>0</v>
      </c>
    </row>
    <row r="10" spans="1:7" x14ac:dyDescent="0.3">
      <c r="A10" t="s">
        <v>16</v>
      </c>
      <c r="B10">
        <v>0</v>
      </c>
      <c r="D10">
        <f t="shared" si="0"/>
        <v>0</v>
      </c>
      <c r="G10" s="5">
        <v>0</v>
      </c>
    </row>
    <row r="11" spans="1:7" x14ac:dyDescent="0.3">
      <c r="A11" t="s">
        <v>17</v>
      </c>
      <c r="B11">
        <v>0</v>
      </c>
      <c r="D11">
        <f t="shared" si="0"/>
        <v>0</v>
      </c>
      <c r="G11" s="5">
        <v>0</v>
      </c>
    </row>
    <row r="12" spans="1:7" x14ac:dyDescent="0.3">
      <c r="A12" t="s">
        <v>18</v>
      </c>
      <c r="B12">
        <v>0</v>
      </c>
      <c r="D12">
        <f t="shared" si="0"/>
        <v>0</v>
      </c>
      <c r="G12" s="5">
        <v>0</v>
      </c>
    </row>
    <row r="13" spans="1:7" x14ac:dyDescent="0.3">
      <c r="A13" t="s">
        <v>19</v>
      </c>
      <c r="B13">
        <v>0</v>
      </c>
      <c r="D13">
        <f t="shared" si="0"/>
        <v>0</v>
      </c>
      <c r="G13" s="5">
        <v>0</v>
      </c>
    </row>
    <row r="14" spans="1:7" x14ac:dyDescent="0.3">
      <c r="A14" t="s">
        <v>20</v>
      </c>
      <c r="B14">
        <v>0</v>
      </c>
      <c r="D14">
        <f t="shared" si="0"/>
        <v>0</v>
      </c>
      <c r="G14" s="5">
        <v>0</v>
      </c>
    </row>
    <row r="15" spans="1:7" x14ac:dyDescent="0.3">
      <c r="A15" t="s">
        <v>21</v>
      </c>
      <c r="B15">
        <v>0</v>
      </c>
      <c r="D15">
        <f t="shared" si="0"/>
        <v>0</v>
      </c>
      <c r="G15" s="5">
        <v>0</v>
      </c>
    </row>
    <row r="16" spans="1:7" x14ac:dyDescent="0.3">
      <c r="A16" t="s">
        <v>22</v>
      </c>
      <c r="B16">
        <v>0</v>
      </c>
      <c r="D16">
        <f t="shared" si="0"/>
        <v>0</v>
      </c>
      <c r="G16" s="5">
        <v>0</v>
      </c>
    </row>
    <row r="17" spans="1:7" x14ac:dyDescent="0.3">
      <c r="A17" t="s">
        <v>23</v>
      </c>
      <c r="B17">
        <v>0</v>
      </c>
      <c r="D17">
        <f t="shared" si="0"/>
        <v>0</v>
      </c>
      <c r="G17" s="5">
        <v>0</v>
      </c>
    </row>
    <row r="18" spans="1:7" x14ac:dyDescent="0.3">
      <c r="A18" t="s">
        <v>24</v>
      </c>
      <c r="B18">
        <v>0</v>
      </c>
      <c r="D18">
        <f t="shared" si="0"/>
        <v>0</v>
      </c>
      <c r="G18" s="5">
        <v>0</v>
      </c>
    </row>
    <row r="19" spans="1:7" x14ac:dyDescent="0.3">
      <c r="A19" t="s">
        <v>25</v>
      </c>
      <c r="B19">
        <v>0</v>
      </c>
      <c r="D19">
        <f t="shared" si="0"/>
        <v>0</v>
      </c>
      <c r="G19" s="5">
        <v>0</v>
      </c>
    </row>
    <row r="20" spans="1:7" x14ac:dyDescent="0.3">
      <c r="A20" t="s">
        <v>26</v>
      </c>
      <c r="B20">
        <v>0</v>
      </c>
      <c r="D20">
        <f t="shared" si="0"/>
        <v>0</v>
      </c>
      <c r="G20" s="5">
        <v>0</v>
      </c>
    </row>
    <row r="21" spans="1:7" x14ac:dyDescent="0.3">
      <c r="A21" t="s">
        <v>27</v>
      </c>
      <c r="B21">
        <v>0</v>
      </c>
      <c r="D21">
        <f t="shared" si="0"/>
        <v>0</v>
      </c>
      <c r="G21" s="5">
        <v>0</v>
      </c>
    </row>
    <row r="22" spans="1:7" x14ac:dyDescent="0.3">
      <c r="A22" t="s">
        <v>28</v>
      </c>
      <c r="B22">
        <v>0</v>
      </c>
      <c r="D22">
        <f t="shared" si="0"/>
        <v>0</v>
      </c>
      <c r="G22" s="5">
        <v>0</v>
      </c>
    </row>
    <row r="23" spans="1:7" x14ac:dyDescent="0.3">
      <c r="A23" t="s">
        <v>29</v>
      </c>
      <c r="B23">
        <v>1</v>
      </c>
      <c r="D23">
        <f t="shared" si="0"/>
        <v>1</v>
      </c>
      <c r="G23" s="5">
        <f t="shared" si="1"/>
        <v>1</v>
      </c>
    </row>
    <row r="24" spans="1:7" x14ac:dyDescent="0.3">
      <c r="A24" t="s">
        <v>30</v>
      </c>
      <c r="B24">
        <v>0</v>
      </c>
      <c r="D24">
        <f t="shared" si="0"/>
        <v>0</v>
      </c>
      <c r="G24" s="5">
        <v>0</v>
      </c>
    </row>
    <row r="25" spans="1:7" x14ac:dyDescent="0.3">
      <c r="A25" t="s">
        <v>31</v>
      </c>
      <c r="B25">
        <v>0</v>
      </c>
      <c r="D25">
        <f t="shared" si="0"/>
        <v>0</v>
      </c>
      <c r="G25" s="5">
        <v>0</v>
      </c>
    </row>
    <row r="26" spans="1:7" x14ac:dyDescent="0.3">
      <c r="A26" t="s">
        <v>32</v>
      </c>
      <c r="B26">
        <v>0</v>
      </c>
      <c r="D26">
        <f t="shared" si="0"/>
        <v>0</v>
      </c>
      <c r="G26" s="5">
        <v>0</v>
      </c>
    </row>
    <row r="27" spans="1:7" x14ac:dyDescent="0.3">
      <c r="A27" t="s">
        <v>33</v>
      </c>
      <c r="B27">
        <v>0</v>
      </c>
      <c r="D27">
        <f t="shared" si="0"/>
        <v>0</v>
      </c>
      <c r="G27" s="5">
        <v>0</v>
      </c>
    </row>
    <row r="28" spans="1:7" x14ac:dyDescent="0.3">
      <c r="A28" s="7" t="s">
        <v>128</v>
      </c>
      <c r="B28" s="3">
        <f>SUM(B3:B27)</f>
        <v>2</v>
      </c>
      <c r="D28" s="7">
        <f t="shared" si="0"/>
        <v>2</v>
      </c>
      <c r="G28" s="9">
        <f>B28/D28</f>
        <v>1</v>
      </c>
    </row>
    <row r="29" spans="1:7" x14ac:dyDescent="0.3">
      <c r="A29" s="7" t="s">
        <v>129</v>
      </c>
      <c r="B29" s="9">
        <f>B28/D28</f>
        <v>1</v>
      </c>
      <c r="C29" s="9"/>
      <c r="D29" s="9">
        <f t="shared" si="0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view="pageLayout" zoomScaleNormal="100" workbookViewId="0">
      <selection activeCell="A30" sqref="A30"/>
    </sheetView>
  </sheetViews>
  <sheetFormatPr defaultRowHeight="14.4" x14ac:dyDescent="0.3"/>
  <cols>
    <col min="1" max="1" width="29.6640625" customWidth="1"/>
    <col min="2" max="2" width="15.109375" bestFit="1" customWidth="1"/>
  </cols>
  <sheetData>
    <row r="1" spans="1:7" x14ac:dyDescent="0.3">
      <c r="A1" s="3" t="s">
        <v>67</v>
      </c>
      <c r="D1" t="s">
        <v>124</v>
      </c>
      <c r="F1" t="s">
        <v>123</v>
      </c>
    </row>
    <row r="2" spans="1:7" x14ac:dyDescent="0.3">
      <c r="A2" t="s">
        <v>4</v>
      </c>
      <c r="B2" t="s">
        <v>68</v>
      </c>
      <c r="D2" t="s">
        <v>125</v>
      </c>
    </row>
    <row r="3" spans="1:7" x14ac:dyDescent="0.3">
      <c r="A3" t="s">
        <v>9</v>
      </c>
      <c r="B3">
        <v>177</v>
      </c>
      <c r="D3">
        <f>B3</f>
        <v>177</v>
      </c>
      <c r="G3" s="5">
        <f>B3/D3</f>
        <v>1</v>
      </c>
    </row>
    <row r="4" spans="1:7" x14ac:dyDescent="0.3">
      <c r="A4" t="s">
        <v>10</v>
      </c>
      <c r="B4">
        <v>476</v>
      </c>
      <c r="D4">
        <f t="shared" ref="D4:D29" si="0">B4</f>
        <v>476</v>
      </c>
      <c r="G4" s="5">
        <f t="shared" ref="G4:G28" si="1">B4/D4</f>
        <v>1</v>
      </c>
    </row>
    <row r="5" spans="1:7" x14ac:dyDescent="0.3">
      <c r="A5" t="s">
        <v>11</v>
      </c>
      <c r="B5">
        <v>60</v>
      </c>
      <c r="D5">
        <f t="shared" si="0"/>
        <v>60</v>
      </c>
      <c r="G5" s="5">
        <f t="shared" si="1"/>
        <v>1</v>
      </c>
    </row>
    <row r="6" spans="1:7" x14ac:dyDescent="0.3">
      <c r="A6" t="s">
        <v>12</v>
      </c>
      <c r="B6">
        <v>166</v>
      </c>
      <c r="D6">
        <f t="shared" si="0"/>
        <v>166</v>
      </c>
      <c r="G6" s="5">
        <f t="shared" si="1"/>
        <v>1</v>
      </c>
    </row>
    <row r="7" spans="1:7" x14ac:dyDescent="0.3">
      <c r="A7" t="s">
        <v>13</v>
      </c>
      <c r="B7">
        <v>222</v>
      </c>
      <c r="D7">
        <f t="shared" si="0"/>
        <v>222</v>
      </c>
      <c r="G7" s="5">
        <f t="shared" si="1"/>
        <v>1</v>
      </c>
    </row>
    <row r="8" spans="1:7" x14ac:dyDescent="0.3">
      <c r="A8" t="s">
        <v>14</v>
      </c>
      <c r="B8">
        <v>416</v>
      </c>
      <c r="D8">
        <f t="shared" si="0"/>
        <v>416</v>
      </c>
      <c r="G8" s="5">
        <f t="shared" si="1"/>
        <v>1</v>
      </c>
    </row>
    <row r="9" spans="1:7" x14ac:dyDescent="0.3">
      <c r="A9" t="s">
        <v>15</v>
      </c>
      <c r="B9">
        <v>405</v>
      </c>
      <c r="D9">
        <f t="shared" si="0"/>
        <v>405</v>
      </c>
      <c r="G9" s="5">
        <f t="shared" si="1"/>
        <v>1</v>
      </c>
    </row>
    <row r="10" spans="1:7" x14ac:dyDescent="0.3">
      <c r="A10" t="s">
        <v>16</v>
      </c>
      <c r="B10">
        <v>322</v>
      </c>
      <c r="D10">
        <f t="shared" si="0"/>
        <v>322</v>
      </c>
      <c r="G10" s="5">
        <f t="shared" si="1"/>
        <v>1</v>
      </c>
    </row>
    <row r="11" spans="1:7" x14ac:dyDescent="0.3">
      <c r="A11" t="s">
        <v>17</v>
      </c>
      <c r="B11">
        <v>109</v>
      </c>
      <c r="D11">
        <f t="shared" si="0"/>
        <v>109</v>
      </c>
      <c r="G11" s="5">
        <f t="shared" si="1"/>
        <v>1</v>
      </c>
    </row>
    <row r="12" spans="1:7" x14ac:dyDescent="0.3">
      <c r="A12" t="s">
        <v>18</v>
      </c>
      <c r="B12">
        <v>112</v>
      </c>
      <c r="D12">
        <f t="shared" si="0"/>
        <v>112</v>
      </c>
      <c r="G12" s="5">
        <f t="shared" si="1"/>
        <v>1</v>
      </c>
    </row>
    <row r="13" spans="1:7" x14ac:dyDescent="0.3">
      <c r="A13" t="s">
        <v>19</v>
      </c>
      <c r="B13">
        <v>542</v>
      </c>
      <c r="D13">
        <f t="shared" si="0"/>
        <v>542</v>
      </c>
      <c r="G13" s="5">
        <f t="shared" si="1"/>
        <v>1</v>
      </c>
    </row>
    <row r="14" spans="1:7" x14ac:dyDescent="0.3">
      <c r="A14" t="s">
        <v>20</v>
      </c>
      <c r="B14">
        <v>234</v>
      </c>
      <c r="D14">
        <f t="shared" si="0"/>
        <v>234</v>
      </c>
      <c r="G14" s="5">
        <f t="shared" si="1"/>
        <v>1</v>
      </c>
    </row>
    <row r="15" spans="1:7" x14ac:dyDescent="0.3">
      <c r="A15" t="s">
        <v>21</v>
      </c>
      <c r="B15">
        <v>388</v>
      </c>
      <c r="D15">
        <f t="shared" si="0"/>
        <v>388</v>
      </c>
      <c r="G15" s="5">
        <f t="shared" si="1"/>
        <v>1</v>
      </c>
    </row>
    <row r="16" spans="1:7" x14ac:dyDescent="0.3">
      <c r="A16" t="s">
        <v>22</v>
      </c>
      <c r="B16">
        <v>145</v>
      </c>
      <c r="D16">
        <f t="shared" si="0"/>
        <v>145</v>
      </c>
      <c r="G16" s="5">
        <f t="shared" si="1"/>
        <v>1</v>
      </c>
    </row>
    <row r="17" spans="1:7" x14ac:dyDescent="0.3">
      <c r="A17" t="s">
        <v>23</v>
      </c>
      <c r="B17">
        <v>553</v>
      </c>
      <c r="D17">
        <f t="shared" si="0"/>
        <v>553</v>
      </c>
      <c r="G17" s="5">
        <f t="shared" si="1"/>
        <v>1</v>
      </c>
    </row>
    <row r="18" spans="1:7" x14ac:dyDescent="0.3">
      <c r="A18" t="s">
        <v>24</v>
      </c>
      <c r="B18">
        <v>213</v>
      </c>
      <c r="D18">
        <f t="shared" si="0"/>
        <v>213</v>
      </c>
      <c r="G18" s="5">
        <f t="shared" si="1"/>
        <v>1</v>
      </c>
    </row>
    <row r="19" spans="1:7" x14ac:dyDescent="0.3">
      <c r="A19" t="s">
        <v>25</v>
      </c>
      <c r="B19">
        <v>261</v>
      </c>
      <c r="D19">
        <f t="shared" si="0"/>
        <v>261</v>
      </c>
      <c r="G19" s="5">
        <f t="shared" si="1"/>
        <v>1</v>
      </c>
    </row>
    <row r="20" spans="1:7" x14ac:dyDescent="0.3">
      <c r="A20" t="s">
        <v>26</v>
      </c>
      <c r="B20">
        <v>48</v>
      </c>
      <c r="D20">
        <f t="shared" si="0"/>
        <v>48</v>
      </c>
      <c r="G20" s="5">
        <f t="shared" si="1"/>
        <v>1</v>
      </c>
    </row>
    <row r="21" spans="1:7" x14ac:dyDescent="0.3">
      <c r="A21" t="s">
        <v>27</v>
      </c>
      <c r="B21">
        <v>212</v>
      </c>
      <c r="D21">
        <f t="shared" si="0"/>
        <v>212</v>
      </c>
      <c r="G21" s="5">
        <f t="shared" si="1"/>
        <v>1</v>
      </c>
    </row>
    <row r="22" spans="1:7" x14ac:dyDescent="0.3">
      <c r="A22" t="s">
        <v>28</v>
      </c>
      <c r="B22">
        <v>570</v>
      </c>
      <c r="D22">
        <f t="shared" si="0"/>
        <v>570</v>
      </c>
      <c r="G22" s="5">
        <f t="shared" si="1"/>
        <v>1</v>
      </c>
    </row>
    <row r="23" spans="1:7" x14ac:dyDescent="0.3">
      <c r="A23" t="s">
        <v>29</v>
      </c>
      <c r="B23">
        <v>106</v>
      </c>
      <c r="D23">
        <f t="shared" si="0"/>
        <v>106</v>
      </c>
      <c r="G23" s="5">
        <f t="shared" si="1"/>
        <v>1</v>
      </c>
    </row>
    <row r="24" spans="1:7" x14ac:dyDescent="0.3">
      <c r="A24" t="s">
        <v>30</v>
      </c>
      <c r="B24">
        <v>238</v>
      </c>
      <c r="D24">
        <f t="shared" si="0"/>
        <v>238</v>
      </c>
      <c r="G24" s="5">
        <f t="shared" si="1"/>
        <v>1</v>
      </c>
    </row>
    <row r="25" spans="1:7" x14ac:dyDescent="0.3">
      <c r="A25" t="s">
        <v>31</v>
      </c>
      <c r="B25">
        <v>1</v>
      </c>
      <c r="D25">
        <f t="shared" si="0"/>
        <v>1</v>
      </c>
      <c r="G25" s="5">
        <f t="shared" si="1"/>
        <v>1</v>
      </c>
    </row>
    <row r="26" spans="1:7" x14ac:dyDescent="0.3">
      <c r="A26" t="s">
        <v>32</v>
      </c>
      <c r="B26">
        <v>1</v>
      </c>
      <c r="D26">
        <f t="shared" si="0"/>
        <v>1</v>
      </c>
      <c r="G26" s="5">
        <f t="shared" si="1"/>
        <v>1</v>
      </c>
    </row>
    <row r="27" spans="1:7" x14ac:dyDescent="0.3">
      <c r="A27" t="s">
        <v>33</v>
      </c>
      <c r="B27">
        <v>362</v>
      </c>
      <c r="D27">
        <f t="shared" si="0"/>
        <v>362</v>
      </c>
      <c r="G27" s="5">
        <f t="shared" si="1"/>
        <v>1</v>
      </c>
    </row>
    <row r="28" spans="1:7" x14ac:dyDescent="0.3">
      <c r="A28" s="7" t="s">
        <v>128</v>
      </c>
      <c r="B28" s="3">
        <f>SUM(B3:B27)</f>
        <v>6339</v>
      </c>
      <c r="D28" s="7">
        <f t="shared" si="0"/>
        <v>6339</v>
      </c>
      <c r="G28" s="9">
        <f t="shared" si="1"/>
        <v>1</v>
      </c>
    </row>
    <row r="29" spans="1:7" x14ac:dyDescent="0.3">
      <c r="A29" s="7" t="s">
        <v>129</v>
      </c>
      <c r="B29" s="9">
        <f>B28/D28</f>
        <v>1</v>
      </c>
      <c r="C29" s="9"/>
      <c r="D29" s="9">
        <f t="shared" si="0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view="pageLayout" zoomScaleNormal="100" workbookViewId="0">
      <selection activeCell="A32" sqref="A32"/>
    </sheetView>
  </sheetViews>
  <sheetFormatPr defaultRowHeight="14.4" x14ac:dyDescent="0.3"/>
  <cols>
    <col min="1" max="1" width="27.88671875" customWidth="1"/>
    <col min="2" max="2" width="19.44140625" bestFit="1" customWidth="1"/>
  </cols>
  <sheetData>
    <row r="1" spans="1:7" x14ac:dyDescent="0.3">
      <c r="A1" s="3" t="s">
        <v>69</v>
      </c>
      <c r="D1" t="s">
        <v>124</v>
      </c>
      <c r="F1" t="s">
        <v>123</v>
      </c>
    </row>
    <row r="2" spans="1:7" x14ac:dyDescent="0.3">
      <c r="A2" t="s">
        <v>4</v>
      </c>
      <c r="B2" t="s">
        <v>70</v>
      </c>
      <c r="D2" t="s">
        <v>125</v>
      </c>
    </row>
    <row r="3" spans="1:7" x14ac:dyDescent="0.3">
      <c r="A3" t="s">
        <v>9</v>
      </c>
      <c r="B3">
        <v>11</v>
      </c>
      <c r="D3">
        <f>B3</f>
        <v>11</v>
      </c>
      <c r="G3" s="5">
        <f>B3/D3</f>
        <v>1</v>
      </c>
    </row>
    <row r="4" spans="1:7" x14ac:dyDescent="0.3">
      <c r="A4" t="s">
        <v>10</v>
      </c>
      <c r="B4">
        <v>48</v>
      </c>
      <c r="D4">
        <f t="shared" ref="D4:D29" si="0">B4</f>
        <v>48</v>
      </c>
      <c r="G4" s="5">
        <f t="shared" ref="G4:G28" si="1">B4/D4</f>
        <v>1</v>
      </c>
    </row>
    <row r="5" spans="1:7" x14ac:dyDescent="0.3">
      <c r="A5" t="s">
        <v>11</v>
      </c>
      <c r="B5">
        <v>2</v>
      </c>
      <c r="D5">
        <f t="shared" si="0"/>
        <v>2</v>
      </c>
      <c r="G5" s="5">
        <f t="shared" si="1"/>
        <v>1</v>
      </c>
    </row>
    <row r="6" spans="1:7" x14ac:dyDescent="0.3">
      <c r="A6" t="s">
        <v>12</v>
      </c>
      <c r="B6">
        <v>21</v>
      </c>
      <c r="D6">
        <f t="shared" si="0"/>
        <v>21</v>
      </c>
      <c r="G6" s="5">
        <f t="shared" si="1"/>
        <v>1</v>
      </c>
    </row>
    <row r="7" spans="1:7" x14ac:dyDescent="0.3">
      <c r="A7" t="s">
        <v>13</v>
      </c>
      <c r="B7">
        <v>28</v>
      </c>
      <c r="D7">
        <f t="shared" si="0"/>
        <v>28</v>
      </c>
      <c r="G7" s="5">
        <f t="shared" si="1"/>
        <v>1</v>
      </c>
    </row>
    <row r="8" spans="1:7" x14ac:dyDescent="0.3">
      <c r="A8" t="s">
        <v>14</v>
      </c>
      <c r="B8">
        <v>20</v>
      </c>
      <c r="D8">
        <f t="shared" si="0"/>
        <v>20</v>
      </c>
      <c r="G8" s="5">
        <f t="shared" si="1"/>
        <v>1</v>
      </c>
    </row>
    <row r="9" spans="1:7" x14ac:dyDescent="0.3">
      <c r="A9" t="s">
        <v>15</v>
      </c>
      <c r="B9">
        <v>31</v>
      </c>
      <c r="D9">
        <f t="shared" si="0"/>
        <v>31</v>
      </c>
      <c r="G9" s="5">
        <f t="shared" si="1"/>
        <v>1</v>
      </c>
    </row>
    <row r="10" spans="1:7" x14ac:dyDescent="0.3">
      <c r="A10" t="s">
        <v>16</v>
      </c>
      <c r="B10">
        <v>28</v>
      </c>
      <c r="D10">
        <f t="shared" si="0"/>
        <v>28</v>
      </c>
      <c r="G10" s="5">
        <f t="shared" si="1"/>
        <v>1</v>
      </c>
    </row>
    <row r="11" spans="1:7" x14ac:dyDescent="0.3">
      <c r="A11" t="s">
        <v>17</v>
      </c>
      <c r="B11">
        <v>7</v>
      </c>
      <c r="D11">
        <f t="shared" si="0"/>
        <v>7</v>
      </c>
      <c r="G11" s="5">
        <f t="shared" si="1"/>
        <v>1</v>
      </c>
    </row>
    <row r="12" spans="1:7" x14ac:dyDescent="0.3">
      <c r="A12" t="s">
        <v>18</v>
      </c>
      <c r="B12">
        <v>7</v>
      </c>
      <c r="D12">
        <f t="shared" si="0"/>
        <v>7</v>
      </c>
      <c r="G12" s="5">
        <f t="shared" si="1"/>
        <v>1</v>
      </c>
    </row>
    <row r="13" spans="1:7" x14ac:dyDescent="0.3">
      <c r="A13" t="s">
        <v>19</v>
      </c>
      <c r="B13">
        <v>52</v>
      </c>
      <c r="D13">
        <f t="shared" si="0"/>
        <v>52</v>
      </c>
      <c r="G13" s="5">
        <f t="shared" si="1"/>
        <v>1</v>
      </c>
    </row>
    <row r="14" spans="1:7" x14ac:dyDescent="0.3">
      <c r="A14" t="s">
        <v>20</v>
      </c>
      <c r="B14">
        <v>49</v>
      </c>
      <c r="D14">
        <f t="shared" si="0"/>
        <v>49</v>
      </c>
      <c r="G14" s="5">
        <f t="shared" si="1"/>
        <v>1</v>
      </c>
    </row>
    <row r="15" spans="1:7" x14ac:dyDescent="0.3">
      <c r="A15" t="s">
        <v>21</v>
      </c>
      <c r="B15">
        <v>51</v>
      </c>
      <c r="D15">
        <f t="shared" si="0"/>
        <v>51</v>
      </c>
      <c r="G15" s="5">
        <f t="shared" si="1"/>
        <v>1</v>
      </c>
    </row>
    <row r="16" spans="1:7" x14ac:dyDescent="0.3">
      <c r="A16" t="s">
        <v>22</v>
      </c>
      <c r="B16">
        <v>44</v>
      </c>
      <c r="D16">
        <f t="shared" si="0"/>
        <v>44</v>
      </c>
      <c r="G16" s="5">
        <f t="shared" si="1"/>
        <v>1</v>
      </c>
    </row>
    <row r="17" spans="1:7" x14ac:dyDescent="0.3">
      <c r="A17" t="s">
        <v>23</v>
      </c>
      <c r="B17">
        <v>82</v>
      </c>
      <c r="D17">
        <f t="shared" si="0"/>
        <v>82</v>
      </c>
      <c r="G17" s="5">
        <f t="shared" si="1"/>
        <v>1</v>
      </c>
    </row>
    <row r="18" spans="1:7" x14ac:dyDescent="0.3">
      <c r="A18" t="s">
        <v>24</v>
      </c>
      <c r="B18">
        <v>54</v>
      </c>
      <c r="D18">
        <f t="shared" si="0"/>
        <v>54</v>
      </c>
      <c r="G18" s="5">
        <f t="shared" si="1"/>
        <v>1</v>
      </c>
    </row>
    <row r="19" spans="1:7" x14ac:dyDescent="0.3">
      <c r="A19" t="s">
        <v>25</v>
      </c>
      <c r="B19">
        <v>8</v>
      </c>
      <c r="D19">
        <f t="shared" si="0"/>
        <v>8</v>
      </c>
      <c r="G19" s="5">
        <f t="shared" si="1"/>
        <v>1</v>
      </c>
    </row>
    <row r="20" spans="1:7" x14ac:dyDescent="0.3">
      <c r="A20" t="s">
        <v>26</v>
      </c>
      <c r="B20">
        <v>4</v>
      </c>
      <c r="D20">
        <f t="shared" si="0"/>
        <v>4</v>
      </c>
      <c r="G20" s="5">
        <f t="shared" si="1"/>
        <v>1</v>
      </c>
    </row>
    <row r="21" spans="1:7" x14ac:dyDescent="0.3">
      <c r="A21" t="s">
        <v>27</v>
      </c>
      <c r="B21">
        <v>30</v>
      </c>
      <c r="D21">
        <f t="shared" si="0"/>
        <v>30</v>
      </c>
      <c r="G21" s="5">
        <f t="shared" si="1"/>
        <v>1</v>
      </c>
    </row>
    <row r="22" spans="1:7" x14ac:dyDescent="0.3">
      <c r="A22" t="s">
        <v>28</v>
      </c>
      <c r="B22">
        <v>46</v>
      </c>
      <c r="D22">
        <f t="shared" si="0"/>
        <v>46</v>
      </c>
      <c r="G22" s="5">
        <f t="shared" si="1"/>
        <v>1</v>
      </c>
    </row>
    <row r="23" spans="1:7" x14ac:dyDescent="0.3">
      <c r="A23" t="s">
        <v>29</v>
      </c>
      <c r="B23">
        <v>0</v>
      </c>
      <c r="D23">
        <f t="shared" si="0"/>
        <v>0</v>
      </c>
      <c r="G23" s="5">
        <v>0</v>
      </c>
    </row>
    <row r="24" spans="1:7" x14ac:dyDescent="0.3">
      <c r="A24" t="s">
        <v>30</v>
      </c>
      <c r="B24">
        <v>18</v>
      </c>
      <c r="D24">
        <f t="shared" si="0"/>
        <v>18</v>
      </c>
      <c r="G24" s="5">
        <f t="shared" si="1"/>
        <v>1</v>
      </c>
    </row>
    <row r="25" spans="1:7" x14ac:dyDescent="0.3">
      <c r="A25" t="s">
        <v>31</v>
      </c>
      <c r="B25">
        <v>0</v>
      </c>
      <c r="D25">
        <f t="shared" si="0"/>
        <v>0</v>
      </c>
      <c r="G25" s="5">
        <v>0</v>
      </c>
    </row>
    <row r="26" spans="1:7" x14ac:dyDescent="0.3">
      <c r="A26" t="s">
        <v>32</v>
      </c>
      <c r="B26">
        <v>2</v>
      </c>
      <c r="D26">
        <f t="shared" si="0"/>
        <v>2</v>
      </c>
      <c r="G26" s="5">
        <f t="shared" si="1"/>
        <v>1</v>
      </c>
    </row>
    <row r="27" spans="1:7" x14ac:dyDescent="0.3">
      <c r="A27" t="s">
        <v>33</v>
      </c>
      <c r="B27">
        <v>102</v>
      </c>
      <c r="D27">
        <f t="shared" si="0"/>
        <v>102</v>
      </c>
      <c r="G27" s="5">
        <f t="shared" si="1"/>
        <v>1</v>
      </c>
    </row>
    <row r="28" spans="1:7" x14ac:dyDescent="0.3">
      <c r="A28" t="s">
        <v>34</v>
      </c>
      <c r="B28" s="3">
        <f>SUM(B3:B27)</f>
        <v>745</v>
      </c>
      <c r="D28" s="7">
        <f t="shared" si="0"/>
        <v>745</v>
      </c>
      <c r="G28" s="9">
        <f t="shared" si="1"/>
        <v>1</v>
      </c>
    </row>
    <row r="29" spans="1:7" x14ac:dyDescent="0.3">
      <c r="A29" s="7" t="s">
        <v>128</v>
      </c>
      <c r="B29" s="9">
        <f>B28/D28</f>
        <v>1</v>
      </c>
      <c r="C29" s="9"/>
      <c r="D29" s="9">
        <f t="shared" si="0"/>
        <v>1</v>
      </c>
    </row>
    <row r="30" spans="1:7" x14ac:dyDescent="0.3">
      <c r="A30" s="7" t="s">
        <v>129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28.33203125" customWidth="1"/>
    <col min="2" max="2" width="20.5546875" bestFit="1" customWidth="1"/>
  </cols>
  <sheetData>
    <row r="1" spans="1:7" x14ac:dyDescent="0.3">
      <c r="A1" s="3" t="s">
        <v>71</v>
      </c>
      <c r="D1" t="s">
        <v>124</v>
      </c>
      <c r="F1" t="s">
        <v>123</v>
      </c>
    </row>
    <row r="2" spans="1:7" x14ac:dyDescent="0.3">
      <c r="A2" t="s">
        <v>4</v>
      </c>
      <c r="B2" t="s">
        <v>72</v>
      </c>
      <c r="D2" t="s">
        <v>125</v>
      </c>
    </row>
    <row r="3" spans="1:7" x14ac:dyDescent="0.3">
      <c r="A3" t="s">
        <v>9</v>
      </c>
      <c r="B3">
        <v>1</v>
      </c>
      <c r="D3">
        <v>1</v>
      </c>
      <c r="G3" s="5">
        <f>B3/D3</f>
        <v>1</v>
      </c>
    </row>
    <row r="4" spans="1:7" x14ac:dyDescent="0.3">
      <c r="A4" t="s">
        <v>10</v>
      </c>
      <c r="B4">
        <v>0</v>
      </c>
      <c r="D4">
        <v>0</v>
      </c>
      <c r="G4" s="5">
        <v>0</v>
      </c>
    </row>
    <row r="5" spans="1:7" x14ac:dyDescent="0.3">
      <c r="A5" t="s">
        <v>11</v>
      </c>
      <c r="B5">
        <v>0</v>
      </c>
      <c r="D5">
        <v>0</v>
      </c>
      <c r="G5" s="5">
        <v>0</v>
      </c>
    </row>
    <row r="6" spans="1:7" x14ac:dyDescent="0.3">
      <c r="A6" t="s">
        <v>12</v>
      </c>
      <c r="B6">
        <v>0</v>
      </c>
      <c r="D6">
        <v>0</v>
      </c>
      <c r="G6" s="5">
        <v>0</v>
      </c>
    </row>
    <row r="7" spans="1:7" x14ac:dyDescent="0.3">
      <c r="A7" t="s">
        <v>13</v>
      </c>
      <c r="B7">
        <v>0</v>
      </c>
      <c r="D7">
        <v>0</v>
      </c>
      <c r="G7" s="5">
        <v>0</v>
      </c>
    </row>
    <row r="8" spans="1:7" x14ac:dyDescent="0.3">
      <c r="A8" t="s">
        <v>14</v>
      </c>
      <c r="B8">
        <v>0</v>
      </c>
      <c r="D8">
        <v>0</v>
      </c>
      <c r="G8" s="5">
        <v>0</v>
      </c>
    </row>
    <row r="9" spans="1:7" x14ac:dyDescent="0.3">
      <c r="A9" t="s">
        <v>15</v>
      </c>
      <c r="B9">
        <v>2</v>
      </c>
      <c r="D9">
        <v>2</v>
      </c>
      <c r="G9" s="5">
        <f t="shared" ref="G9:G28" si="0">B9/D9</f>
        <v>1</v>
      </c>
    </row>
    <row r="10" spans="1:7" x14ac:dyDescent="0.3">
      <c r="A10" t="s">
        <v>16</v>
      </c>
      <c r="B10">
        <v>0</v>
      </c>
      <c r="D10">
        <v>0</v>
      </c>
      <c r="G10" s="5">
        <v>0</v>
      </c>
    </row>
    <row r="11" spans="1:7" x14ac:dyDescent="0.3">
      <c r="A11" t="s">
        <v>17</v>
      </c>
      <c r="B11">
        <v>0</v>
      </c>
      <c r="D11">
        <v>0</v>
      </c>
      <c r="G11" s="5">
        <v>0</v>
      </c>
    </row>
    <row r="12" spans="1:7" x14ac:dyDescent="0.3">
      <c r="A12" t="s">
        <v>18</v>
      </c>
      <c r="B12">
        <v>0</v>
      </c>
      <c r="D12">
        <v>0</v>
      </c>
      <c r="G12" s="5">
        <v>0</v>
      </c>
    </row>
    <row r="13" spans="1:7" x14ac:dyDescent="0.3">
      <c r="A13" t="s">
        <v>19</v>
      </c>
      <c r="B13">
        <v>1</v>
      </c>
      <c r="D13">
        <v>1</v>
      </c>
      <c r="G13" s="5">
        <f t="shared" si="0"/>
        <v>1</v>
      </c>
    </row>
    <row r="14" spans="1:7" x14ac:dyDescent="0.3">
      <c r="A14" t="s">
        <v>20</v>
      </c>
      <c r="B14">
        <v>0</v>
      </c>
      <c r="D14">
        <v>0</v>
      </c>
      <c r="G14" s="5">
        <v>0</v>
      </c>
    </row>
    <row r="15" spans="1:7" x14ac:dyDescent="0.3">
      <c r="A15" t="s">
        <v>21</v>
      </c>
      <c r="B15">
        <v>0</v>
      </c>
      <c r="D15">
        <v>0</v>
      </c>
      <c r="G15" s="5">
        <v>0</v>
      </c>
    </row>
    <row r="16" spans="1:7" x14ac:dyDescent="0.3">
      <c r="A16" t="s">
        <v>22</v>
      </c>
      <c r="B16">
        <v>1</v>
      </c>
      <c r="D16">
        <v>1</v>
      </c>
      <c r="G16" s="5">
        <f t="shared" si="0"/>
        <v>1</v>
      </c>
    </row>
    <row r="17" spans="1:7" x14ac:dyDescent="0.3">
      <c r="A17" t="s">
        <v>23</v>
      </c>
      <c r="B17">
        <v>0</v>
      </c>
      <c r="D17">
        <v>0</v>
      </c>
      <c r="G17" s="5">
        <v>0</v>
      </c>
    </row>
    <row r="18" spans="1:7" x14ac:dyDescent="0.3">
      <c r="A18" t="s">
        <v>24</v>
      </c>
      <c r="B18">
        <v>0</v>
      </c>
      <c r="D18">
        <v>0</v>
      </c>
      <c r="G18" s="5">
        <v>0</v>
      </c>
    </row>
    <row r="19" spans="1:7" x14ac:dyDescent="0.3">
      <c r="A19" t="s">
        <v>25</v>
      </c>
      <c r="B19">
        <v>0</v>
      </c>
      <c r="D19">
        <v>0</v>
      </c>
      <c r="G19" s="5">
        <v>0</v>
      </c>
    </row>
    <row r="20" spans="1:7" x14ac:dyDescent="0.3">
      <c r="A20" t="s">
        <v>26</v>
      </c>
      <c r="B20">
        <v>0</v>
      </c>
      <c r="D20">
        <v>0</v>
      </c>
      <c r="G20" s="5">
        <v>0</v>
      </c>
    </row>
    <row r="21" spans="1:7" x14ac:dyDescent="0.3">
      <c r="A21" t="s">
        <v>27</v>
      </c>
      <c r="B21">
        <v>0</v>
      </c>
      <c r="D21">
        <v>0</v>
      </c>
      <c r="G21" s="5">
        <v>0</v>
      </c>
    </row>
    <row r="22" spans="1:7" x14ac:dyDescent="0.3">
      <c r="A22" t="s">
        <v>28</v>
      </c>
      <c r="B22">
        <v>0</v>
      </c>
      <c r="D22">
        <v>0</v>
      </c>
      <c r="G22" s="5">
        <v>0</v>
      </c>
    </row>
    <row r="23" spans="1:7" x14ac:dyDescent="0.3">
      <c r="A23" t="s">
        <v>29</v>
      </c>
      <c r="B23">
        <v>0</v>
      </c>
      <c r="D23">
        <v>0</v>
      </c>
      <c r="G23" s="5">
        <v>0</v>
      </c>
    </row>
    <row r="24" spans="1:7" x14ac:dyDescent="0.3">
      <c r="A24" t="s">
        <v>30</v>
      </c>
      <c r="B24">
        <v>0</v>
      </c>
      <c r="D24">
        <v>0</v>
      </c>
      <c r="G24" s="5">
        <v>0</v>
      </c>
    </row>
    <row r="25" spans="1:7" x14ac:dyDescent="0.3">
      <c r="A25" t="s">
        <v>31</v>
      </c>
      <c r="B25">
        <v>0</v>
      </c>
      <c r="D25">
        <v>0</v>
      </c>
      <c r="G25" s="5">
        <v>0</v>
      </c>
    </row>
    <row r="26" spans="1:7" x14ac:dyDescent="0.3">
      <c r="A26" t="s">
        <v>32</v>
      </c>
      <c r="B26">
        <v>0</v>
      </c>
      <c r="D26">
        <v>0</v>
      </c>
      <c r="G26" s="5">
        <v>0</v>
      </c>
    </row>
    <row r="27" spans="1:7" x14ac:dyDescent="0.3">
      <c r="A27" t="s">
        <v>33</v>
      </c>
      <c r="B27">
        <v>0</v>
      </c>
      <c r="D27">
        <v>0</v>
      </c>
      <c r="G27" s="5">
        <v>0</v>
      </c>
    </row>
    <row r="28" spans="1:7" x14ac:dyDescent="0.3">
      <c r="A28" s="7" t="s">
        <v>128</v>
      </c>
      <c r="B28" s="3">
        <f>SUM(B3:B27)</f>
        <v>5</v>
      </c>
      <c r="D28" s="3">
        <f>SUM(D3:D27)</f>
        <v>5</v>
      </c>
      <c r="G28" s="9">
        <f t="shared" si="0"/>
        <v>1</v>
      </c>
    </row>
    <row r="29" spans="1:7" x14ac:dyDescent="0.3">
      <c r="A29" s="7" t="s">
        <v>129</v>
      </c>
      <c r="B29" s="9">
        <f>B28/D28</f>
        <v>1</v>
      </c>
      <c r="C29" s="7"/>
      <c r="D29" s="10">
        <f>B29</f>
        <v>1</v>
      </c>
      <c r="E29" s="7"/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view="pageLayout" zoomScaleNormal="100" workbookViewId="0">
      <selection activeCell="A30" sqref="A30"/>
    </sheetView>
  </sheetViews>
  <sheetFormatPr defaultRowHeight="14.4" x14ac:dyDescent="0.3"/>
  <cols>
    <col min="1" max="1" width="28.6640625" customWidth="1"/>
    <col min="2" max="2" width="15.33203125" bestFit="1" customWidth="1"/>
  </cols>
  <sheetData>
    <row r="1" spans="1:7" x14ac:dyDescent="0.3">
      <c r="A1" s="3" t="s">
        <v>73</v>
      </c>
      <c r="D1" t="s">
        <v>124</v>
      </c>
      <c r="F1" t="s">
        <v>123</v>
      </c>
    </row>
    <row r="2" spans="1:7" x14ac:dyDescent="0.3">
      <c r="A2" t="s">
        <v>4</v>
      </c>
      <c r="B2" t="s">
        <v>74</v>
      </c>
      <c r="D2" t="s">
        <v>125</v>
      </c>
    </row>
    <row r="3" spans="1:7" x14ac:dyDescent="0.3">
      <c r="A3" t="s">
        <v>9</v>
      </c>
      <c r="B3">
        <v>0</v>
      </c>
      <c r="D3">
        <v>0</v>
      </c>
      <c r="G3" s="5">
        <v>0</v>
      </c>
    </row>
    <row r="4" spans="1:7" x14ac:dyDescent="0.3">
      <c r="A4" t="s">
        <v>10</v>
      </c>
      <c r="B4">
        <v>0</v>
      </c>
      <c r="D4">
        <v>0</v>
      </c>
      <c r="G4" s="5">
        <v>0</v>
      </c>
    </row>
    <row r="5" spans="1:7" x14ac:dyDescent="0.3">
      <c r="A5" t="s">
        <v>11</v>
      </c>
      <c r="B5">
        <v>0</v>
      </c>
      <c r="D5">
        <v>0</v>
      </c>
      <c r="G5" s="5">
        <v>0</v>
      </c>
    </row>
    <row r="6" spans="1:7" x14ac:dyDescent="0.3">
      <c r="A6" t="s">
        <v>12</v>
      </c>
      <c r="B6">
        <v>0</v>
      </c>
      <c r="D6">
        <v>0</v>
      </c>
      <c r="G6" s="5">
        <v>0</v>
      </c>
    </row>
    <row r="7" spans="1:7" x14ac:dyDescent="0.3">
      <c r="A7" t="s">
        <v>13</v>
      </c>
      <c r="B7">
        <v>0</v>
      </c>
      <c r="D7">
        <v>0</v>
      </c>
      <c r="G7" s="5">
        <v>0</v>
      </c>
    </row>
    <row r="8" spans="1:7" x14ac:dyDescent="0.3">
      <c r="A8" t="s">
        <v>14</v>
      </c>
      <c r="B8">
        <v>0</v>
      </c>
      <c r="D8">
        <v>0</v>
      </c>
      <c r="G8" s="5">
        <v>0</v>
      </c>
    </row>
    <row r="9" spans="1:7" x14ac:dyDescent="0.3">
      <c r="A9" t="s">
        <v>15</v>
      </c>
      <c r="B9">
        <v>0</v>
      </c>
      <c r="D9">
        <v>0</v>
      </c>
      <c r="G9" s="5">
        <v>0</v>
      </c>
    </row>
    <row r="10" spans="1:7" x14ac:dyDescent="0.3">
      <c r="A10" t="s">
        <v>16</v>
      </c>
      <c r="B10">
        <v>0</v>
      </c>
      <c r="D10">
        <v>0</v>
      </c>
      <c r="G10" s="5">
        <v>0</v>
      </c>
    </row>
    <row r="11" spans="1:7" x14ac:dyDescent="0.3">
      <c r="A11" t="s">
        <v>17</v>
      </c>
      <c r="B11">
        <v>0</v>
      </c>
      <c r="D11">
        <v>0</v>
      </c>
      <c r="G11" s="5">
        <v>0</v>
      </c>
    </row>
    <row r="12" spans="1:7" x14ac:dyDescent="0.3">
      <c r="A12" t="s">
        <v>18</v>
      </c>
      <c r="B12">
        <v>0</v>
      </c>
      <c r="D12">
        <v>0</v>
      </c>
      <c r="G12" s="5">
        <v>0</v>
      </c>
    </row>
    <row r="13" spans="1:7" x14ac:dyDescent="0.3">
      <c r="A13" t="s">
        <v>19</v>
      </c>
      <c r="B13">
        <v>0</v>
      </c>
      <c r="D13">
        <v>0</v>
      </c>
      <c r="G13" s="5">
        <v>0</v>
      </c>
    </row>
    <row r="14" spans="1:7" x14ac:dyDescent="0.3">
      <c r="A14" t="s">
        <v>20</v>
      </c>
      <c r="B14">
        <v>0</v>
      </c>
      <c r="D14">
        <v>0</v>
      </c>
      <c r="G14" s="5">
        <v>0</v>
      </c>
    </row>
    <row r="15" spans="1:7" x14ac:dyDescent="0.3">
      <c r="A15" t="s">
        <v>21</v>
      </c>
      <c r="B15">
        <v>0</v>
      </c>
      <c r="D15">
        <v>0</v>
      </c>
      <c r="G15" s="5">
        <v>0</v>
      </c>
    </row>
    <row r="16" spans="1:7" x14ac:dyDescent="0.3">
      <c r="A16" t="s">
        <v>22</v>
      </c>
      <c r="B16">
        <v>0</v>
      </c>
      <c r="D16">
        <v>0</v>
      </c>
      <c r="G16" s="5">
        <v>0</v>
      </c>
    </row>
    <row r="17" spans="1:7" x14ac:dyDescent="0.3">
      <c r="A17" t="s">
        <v>23</v>
      </c>
      <c r="B17">
        <v>0</v>
      </c>
      <c r="D17">
        <v>0</v>
      </c>
      <c r="G17" s="5">
        <v>0</v>
      </c>
    </row>
    <row r="18" spans="1:7" x14ac:dyDescent="0.3">
      <c r="A18" t="s">
        <v>24</v>
      </c>
      <c r="B18">
        <v>0</v>
      </c>
      <c r="D18">
        <v>0</v>
      </c>
      <c r="G18" s="5">
        <v>0</v>
      </c>
    </row>
    <row r="19" spans="1:7" x14ac:dyDescent="0.3">
      <c r="A19" t="s">
        <v>25</v>
      </c>
      <c r="B19">
        <v>0</v>
      </c>
      <c r="D19">
        <v>0</v>
      </c>
      <c r="G19" s="5">
        <v>0</v>
      </c>
    </row>
    <row r="20" spans="1:7" x14ac:dyDescent="0.3">
      <c r="A20" t="s">
        <v>26</v>
      </c>
      <c r="B20">
        <v>0</v>
      </c>
      <c r="D20">
        <v>0</v>
      </c>
      <c r="G20" s="5">
        <v>0</v>
      </c>
    </row>
    <row r="21" spans="1:7" x14ac:dyDescent="0.3">
      <c r="A21" t="s">
        <v>27</v>
      </c>
      <c r="B21">
        <v>0</v>
      </c>
      <c r="D21">
        <v>0</v>
      </c>
      <c r="G21" s="5">
        <v>0</v>
      </c>
    </row>
    <row r="22" spans="1:7" x14ac:dyDescent="0.3">
      <c r="A22" t="s">
        <v>28</v>
      </c>
      <c r="B22">
        <v>0</v>
      </c>
      <c r="D22">
        <v>0</v>
      </c>
      <c r="G22" s="5">
        <v>0</v>
      </c>
    </row>
    <row r="23" spans="1:7" x14ac:dyDescent="0.3">
      <c r="A23" t="s">
        <v>29</v>
      </c>
      <c r="B23">
        <v>0</v>
      </c>
      <c r="D23">
        <v>0</v>
      </c>
      <c r="G23" s="5">
        <v>0</v>
      </c>
    </row>
    <row r="24" spans="1:7" x14ac:dyDescent="0.3">
      <c r="A24" t="s">
        <v>30</v>
      </c>
      <c r="B24">
        <v>0</v>
      </c>
      <c r="D24">
        <v>0</v>
      </c>
      <c r="G24" s="5">
        <v>0</v>
      </c>
    </row>
    <row r="25" spans="1:7" x14ac:dyDescent="0.3">
      <c r="A25" t="s">
        <v>31</v>
      </c>
      <c r="B25">
        <v>0</v>
      </c>
      <c r="D25">
        <v>0</v>
      </c>
      <c r="G25" s="5">
        <v>0</v>
      </c>
    </row>
    <row r="26" spans="1:7" x14ac:dyDescent="0.3">
      <c r="A26" t="s">
        <v>32</v>
      </c>
      <c r="B26">
        <v>0</v>
      </c>
      <c r="D26">
        <v>0</v>
      </c>
      <c r="G26" s="5">
        <v>0</v>
      </c>
    </row>
    <row r="27" spans="1:7" x14ac:dyDescent="0.3">
      <c r="A27" t="s">
        <v>33</v>
      </c>
      <c r="B27">
        <v>0</v>
      </c>
      <c r="D27">
        <v>0</v>
      </c>
      <c r="G27" s="5">
        <v>0</v>
      </c>
    </row>
    <row r="28" spans="1:7" x14ac:dyDescent="0.3">
      <c r="A28" s="7" t="s">
        <v>128</v>
      </c>
      <c r="B28" s="3">
        <v>0</v>
      </c>
      <c r="D28" s="3">
        <v>0</v>
      </c>
      <c r="G28" s="8">
        <v>0</v>
      </c>
    </row>
    <row r="29" spans="1:7" x14ac:dyDescent="0.3">
      <c r="A29" s="7" t="s">
        <v>129</v>
      </c>
      <c r="B29" s="9">
        <v>0</v>
      </c>
      <c r="C29" s="7"/>
      <c r="D29" s="9">
        <v>0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view="pageLayout" zoomScaleNormal="100" workbookViewId="0">
      <selection activeCell="A30" sqref="A30"/>
    </sheetView>
  </sheetViews>
  <sheetFormatPr defaultRowHeight="14.4" x14ac:dyDescent="0.3"/>
  <cols>
    <col min="1" max="1" width="29.88671875" customWidth="1"/>
    <col min="2" max="2" width="11.33203125" bestFit="1" customWidth="1"/>
    <col min="4" max="4" width="11.5546875" bestFit="1" customWidth="1"/>
  </cols>
  <sheetData>
    <row r="1" spans="1:7" x14ac:dyDescent="0.3">
      <c r="A1" s="3" t="s">
        <v>75</v>
      </c>
      <c r="D1" t="s">
        <v>124</v>
      </c>
      <c r="F1" t="s">
        <v>123</v>
      </c>
    </row>
    <row r="2" spans="1:7" x14ac:dyDescent="0.3">
      <c r="A2" t="s">
        <v>4</v>
      </c>
      <c r="B2" t="s">
        <v>76</v>
      </c>
      <c r="D2" t="s">
        <v>125</v>
      </c>
    </row>
    <row r="3" spans="1:7" x14ac:dyDescent="0.3">
      <c r="A3" t="s">
        <v>9</v>
      </c>
      <c r="B3">
        <v>183</v>
      </c>
      <c r="D3">
        <v>183</v>
      </c>
      <c r="G3" s="5">
        <f>B3/D3</f>
        <v>1</v>
      </c>
    </row>
    <row r="4" spans="1:7" x14ac:dyDescent="0.3">
      <c r="A4" t="s">
        <v>10</v>
      </c>
      <c r="B4">
        <v>759</v>
      </c>
      <c r="D4">
        <v>759</v>
      </c>
      <c r="G4" s="5">
        <f t="shared" ref="G4:G28" si="0">B4/D4</f>
        <v>1</v>
      </c>
    </row>
    <row r="5" spans="1:7" x14ac:dyDescent="0.3">
      <c r="A5" t="s">
        <v>11</v>
      </c>
      <c r="B5">
        <v>60</v>
      </c>
      <c r="D5">
        <v>60</v>
      </c>
      <c r="G5" s="5">
        <f t="shared" si="0"/>
        <v>1</v>
      </c>
    </row>
    <row r="6" spans="1:7" x14ac:dyDescent="0.3">
      <c r="A6" t="s">
        <v>12</v>
      </c>
      <c r="B6">
        <v>167</v>
      </c>
      <c r="D6">
        <v>167</v>
      </c>
      <c r="G6" s="5">
        <f t="shared" si="0"/>
        <v>1</v>
      </c>
    </row>
    <row r="7" spans="1:7" x14ac:dyDescent="0.3">
      <c r="A7" t="s">
        <v>13</v>
      </c>
      <c r="B7">
        <v>228</v>
      </c>
      <c r="D7">
        <v>228</v>
      </c>
      <c r="G7" s="5">
        <f t="shared" si="0"/>
        <v>1</v>
      </c>
    </row>
    <row r="8" spans="1:7" x14ac:dyDescent="0.3">
      <c r="A8" t="s">
        <v>14</v>
      </c>
      <c r="B8">
        <v>429</v>
      </c>
      <c r="D8">
        <v>429</v>
      </c>
      <c r="G8" s="5">
        <f t="shared" si="0"/>
        <v>1</v>
      </c>
    </row>
    <row r="9" spans="1:7" x14ac:dyDescent="0.3">
      <c r="A9" t="s">
        <v>15</v>
      </c>
      <c r="B9">
        <v>406</v>
      </c>
      <c r="D9">
        <v>406</v>
      </c>
      <c r="G9" s="5">
        <f t="shared" si="0"/>
        <v>1</v>
      </c>
    </row>
    <row r="10" spans="1:7" x14ac:dyDescent="0.3">
      <c r="A10" t="s">
        <v>16</v>
      </c>
      <c r="B10">
        <v>323</v>
      </c>
      <c r="D10">
        <v>323</v>
      </c>
      <c r="G10" s="5">
        <f t="shared" si="0"/>
        <v>1</v>
      </c>
    </row>
    <row r="11" spans="1:7" x14ac:dyDescent="0.3">
      <c r="A11" t="s">
        <v>17</v>
      </c>
      <c r="B11">
        <v>105</v>
      </c>
      <c r="D11">
        <v>105</v>
      </c>
      <c r="G11" s="5">
        <f t="shared" si="0"/>
        <v>1</v>
      </c>
    </row>
    <row r="12" spans="1:7" x14ac:dyDescent="0.3">
      <c r="A12" t="s">
        <v>18</v>
      </c>
      <c r="B12">
        <v>111</v>
      </c>
      <c r="D12">
        <v>111</v>
      </c>
      <c r="G12" s="5">
        <f t="shared" si="0"/>
        <v>1</v>
      </c>
    </row>
    <row r="13" spans="1:7" x14ac:dyDescent="0.3">
      <c r="A13" t="s">
        <v>19</v>
      </c>
      <c r="B13">
        <v>541</v>
      </c>
      <c r="D13">
        <v>541</v>
      </c>
      <c r="G13" s="5">
        <f t="shared" si="0"/>
        <v>1</v>
      </c>
    </row>
    <row r="14" spans="1:7" x14ac:dyDescent="0.3">
      <c r="A14" t="s">
        <v>20</v>
      </c>
      <c r="B14">
        <v>237</v>
      </c>
      <c r="D14">
        <v>237</v>
      </c>
      <c r="G14" s="5">
        <f t="shared" si="0"/>
        <v>1</v>
      </c>
    </row>
    <row r="15" spans="1:7" x14ac:dyDescent="0.3">
      <c r="A15" t="s">
        <v>21</v>
      </c>
      <c r="B15">
        <v>389</v>
      </c>
      <c r="D15">
        <v>389</v>
      </c>
      <c r="G15" s="5">
        <f t="shared" si="0"/>
        <v>1</v>
      </c>
    </row>
    <row r="16" spans="1:7" x14ac:dyDescent="0.3">
      <c r="A16" t="s">
        <v>22</v>
      </c>
      <c r="B16">
        <v>143</v>
      </c>
      <c r="D16">
        <v>143</v>
      </c>
      <c r="G16" s="5">
        <f t="shared" si="0"/>
        <v>1</v>
      </c>
    </row>
    <row r="17" spans="1:7" x14ac:dyDescent="0.3">
      <c r="A17" t="s">
        <v>23</v>
      </c>
      <c r="B17">
        <v>556</v>
      </c>
      <c r="D17">
        <v>556</v>
      </c>
      <c r="G17" s="5">
        <f t="shared" si="0"/>
        <v>1</v>
      </c>
    </row>
    <row r="18" spans="1:7" x14ac:dyDescent="0.3">
      <c r="A18" t="s">
        <v>24</v>
      </c>
      <c r="B18">
        <v>212</v>
      </c>
      <c r="D18">
        <v>212</v>
      </c>
      <c r="G18" s="5">
        <f t="shared" si="0"/>
        <v>1</v>
      </c>
    </row>
    <row r="19" spans="1:7" x14ac:dyDescent="0.3">
      <c r="A19" t="s">
        <v>25</v>
      </c>
      <c r="B19">
        <v>261</v>
      </c>
      <c r="D19">
        <v>261</v>
      </c>
      <c r="G19" s="5">
        <f t="shared" si="0"/>
        <v>1</v>
      </c>
    </row>
    <row r="20" spans="1:7" x14ac:dyDescent="0.3">
      <c r="A20" t="s">
        <v>26</v>
      </c>
      <c r="B20">
        <v>45</v>
      </c>
      <c r="D20">
        <v>45</v>
      </c>
      <c r="G20" s="5">
        <f t="shared" si="0"/>
        <v>1</v>
      </c>
    </row>
    <row r="21" spans="1:7" x14ac:dyDescent="0.3">
      <c r="A21" t="s">
        <v>27</v>
      </c>
      <c r="B21">
        <v>212</v>
      </c>
      <c r="D21">
        <v>212</v>
      </c>
      <c r="G21" s="5">
        <f t="shared" si="0"/>
        <v>1</v>
      </c>
    </row>
    <row r="22" spans="1:7" x14ac:dyDescent="0.3">
      <c r="A22" t="s">
        <v>28</v>
      </c>
      <c r="B22">
        <v>581</v>
      </c>
      <c r="D22">
        <v>581</v>
      </c>
      <c r="G22" s="5">
        <f t="shared" si="0"/>
        <v>1</v>
      </c>
    </row>
    <row r="23" spans="1:7" x14ac:dyDescent="0.3">
      <c r="A23" t="s">
        <v>29</v>
      </c>
      <c r="B23">
        <v>103</v>
      </c>
      <c r="D23">
        <v>103</v>
      </c>
      <c r="G23" s="5">
        <f t="shared" si="0"/>
        <v>1</v>
      </c>
    </row>
    <row r="24" spans="1:7" x14ac:dyDescent="0.3">
      <c r="A24" t="s">
        <v>30</v>
      </c>
      <c r="B24">
        <v>244</v>
      </c>
      <c r="D24">
        <v>244</v>
      </c>
      <c r="G24" s="5">
        <f t="shared" si="0"/>
        <v>1</v>
      </c>
    </row>
    <row r="25" spans="1:7" x14ac:dyDescent="0.3">
      <c r="A25" t="s">
        <v>31</v>
      </c>
      <c r="B25">
        <v>1</v>
      </c>
      <c r="D25">
        <v>1</v>
      </c>
      <c r="G25" s="5">
        <f t="shared" si="0"/>
        <v>1</v>
      </c>
    </row>
    <row r="26" spans="1:7" x14ac:dyDescent="0.3">
      <c r="A26" t="s">
        <v>32</v>
      </c>
      <c r="B26">
        <v>1</v>
      </c>
      <c r="D26">
        <v>1</v>
      </c>
      <c r="G26" s="5">
        <f t="shared" si="0"/>
        <v>1</v>
      </c>
    </row>
    <row r="27" spans="1:7" x14ac:dyDescent="0.3">
      <c r="A27" t="s">
        <v>33</v>
      </c>
      <c r="B27">
        <v>371</v>
      </c>
      <c r="D27">
        <v>371</v>
      </c>
      <c r="G27" s="5">
        <f t="shared" si="0"/>
        <v>1</v>
      </c>
    </row>
    <row r="28" spans="1:7" x14ac:dyDescent="0.3">
      <c r="A28" s="7" t="s">
        <v>128</v>
      </c>
      <c r="B28" s="3">
        <f>SUM(B3:B27)</f>
        <v>6668</v>
      </c>
      <c r="D28" s="3">
        <f>SUM(D3:D27)</f>
        <v>6668</v>
      </c>
      <c r="G28" s="9">
        <f t="shared" si="0"/>
        <v>1</v>
      </c>
    </row>
    <row r="29" spans="1:7" x14ac:dyDescent="0.3">
      <c r="A29" s="7" t="s">
        <v>129</v>
      </c>
      <c r="B29" s="9">
        <f>B28/D28</f>
        <v>1</v>
      </c>
      <c r="D29" s="9">
        <f>B29</f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27" customWidth="1"/>
    <col min="2" max="2" width="13.6640625" bestFit="1" customWidth="1"/>
    <col min="3" max="3" width="11.88671875" bestFit="1" customWidth="1"/>
    <col min="4" max="4" width="20.109375" bestFit="1" customWidth="1"/>
    <col min="5" max="5" width="17.6640625" bestFit="1" customWidth="1"/>
    <col min="6" max="6" width="2.6640625" customWidth="1"/>
    <col min="7" max="7" width="11.5546875" bestFit="1" customWidth="1"/>
    <col min="8" max="8" width="2.5546875" customWidth="1"/>
    <col min="9" max="9" width="40.44140625" bestFit="1" customWidth="1"/>
    <col min="10" max="10" width="13.88671875" customWidth="1"/>
    <col min="11" max="11" width="11.88671875" bestFit="1" customWidth="1"/>
    <col min="12" max="12" width="20.109375" bestFit="1" customWidth="1"/>
    <col min="13" max="13" width="17.6640625" bestFit="1" customWidth="1"/>
  </cols>
  <sheetData>
    <row r="1" spans="1:14" x14ac:dyDescent="0.3">
      <c r="A1" s="3" t="s">
        <v>3</v>
      </c>
      <c r="G1" t="s">
        <v>124</v>
      </c>
      <c r="I1" s="3" t="s">
        <v>3</v>
      </c>
      <c r="J1" t="s">
        <v>123</v>
      </c>
    </row>
    <row r="2" spans="1:14" x14ac:dyDescent="0.3">
      <c r="A2" s="7" t="s">
        <v>122</v>
      </c>
      <c r="B2" t="s">
        <v>5</v>
      </c>
      <c r="C2" t="s">
        <v>6</v>
      </c>
      <c r="D2" t="s">
        <v>7</v>
      </c>
      <c r="E2" t="s">
        <v>8</v>
      </c>
      <c r="G2" t="s">
        <v>125</v>
      </c>
      <c r="J2" t="s">
        <v>5</v>
      </c>
      <c r="K2" t="s">
        <v>6</v>
      </c>
      <c r="L2" t="s">
        <v>7</v>
      </c>
      <c r="M2" t="s">
        <v>8</v>
      </c>
    </row>
    <row r="3" spans="1:14" x14ac:dyDescent="0.3">
      <c r="A3" t="s">
        <v>9</v>
      </c>
      <c r="B3">
        <v>8</v>
      </c>
      <c r="C3">
        <v>150</v>
      </c>
      <c r="D3">
        <v>24</v>
      </c>
      <c r="E3">
        <v>33</v>
      </c>
      <c r="G3">
        <f>SUM(B3:E3)</f>
        <v>215</v>
      </c>
      <c r="I3" t="s">
        <v>9</v>
      </c>
      <c r="J3" s="5">
        <f>B3/215</f>
        <v>3.7209302325581395E-2</v>
      </c>
      <c r="K3" s="5">
        <f>C3/215</f>
        <v>0.69767441860465118</v>
      </c>
      <c r="L3" s="5">
        <f>D3/215</f>
        <v>0.11162790697674418</v>
      </c>
      <c r="M3" s="5">
        <f>E3/215</f>
        <v>0.15348837209302327</v>
      </c>
      <c r="N3" s="6">
        <f>SUM(J3:M3)</f>
        <v>1</v>
      </c>
    </row>
    <row r="4" spans="1:14" x14ac:dyDescent="0.3">
      <c r="A4" t="s">
        <v>10</v>
      </c>
      <c r="B4">
        <v>29</v>
      </c>
      <c r="C4">
        <v>590</v>
      </c>
      <c r="D4">
        <v>78</v>
      </c>
      <c r="E4">
        <v>154</v>
      </c>
      <c r="G4">
        <f t="shared" ref="G4:G27" si="0">SUM(B4:E4)</f>
        <v>851</v>
      </c>
      <c r="I4" t="s">
        <v>10</v>
      </c>
      <c r="J4" s="5">
        <f>B4/851</f>
        <v>3.4077555816686249E-2</v>
      </c>
      <c r="K4" s="5">
        <f>C4/851</f>
        <v>0.6933019976498237</v>
      </c>
      <c r="L4" s="5">
        <f>D4/851</f>
        <v>9.1656874265569913E-2</v>
      </c>
      <c r="M4" s="5">
        <f>E4/851</f>
        <v>0.18096357226792009</v>
      </c>
      <c r="N4" s="6">
        <f>SUM(J4:M4)</f>
        <v>1</v>
      </c>
    </row>
    <row r="5" spans="1:14" x14ac:dyDescent="0.3">
      <c r="A5" t="s">
        <v>11</v>
      </c>
      <c r="B5">
        <v>2</v>
      </c>
      <c r="C5">
        <v>48</v>
      </c>
      <c r="D5">
        <v>6</v>
      </c>
      <c r="E5">
        <v>9</v>
      </c>
      <c r="G5">
        <f t="shared" si="0"/>
        <v>65</v>
      </c>
      <c r="I5" t="s">
        <v>11</v>
      </c>
      <c r="J5" s="5">
        <f>B5/65</f>
        <v>3.0769230769230771E-2</v>
      </c>
      <c r="K5" s="5">
        <f>C5/65</f>
        <v>0.7384615384615385</v>
      </c>
      <c r="L5" s="5">
        <f>D5/65</f>
        <v>9.2307692307692313E-2</v>
      </c>
      <c r="M5" s="5">
        <f>E5/65</f>
        <v>0.13846153846153847</v>
      </c>
      <c r="N5" s="6">
        <f>SUM(J5:M5)</f>
        <v>1</v>
      </c>
    </row>
    <row r="6" spans="1:14" x14ac:dyDescent="0.3">
      <c r="A6" t="s">
        <v>12</v>
      </c>
      <c r="B6">
        <v>8</v>
      </c>
      <c r="C6">
        <v>127</v>
      </c>
      <c r="D6">
        <v>24</v>
      </c>
      <c r="E6">
        <v>33</v>
      </c>
      <c r="G6">
        <f t="shared" si="0"/>
        <v>192</v>
      </c>
      <c r="I6" t="s">
        <v>12</v>
      </c>
      <c r="J6" s="5">
        <f t="shared" ref="J6:J25" si="1">B6/G6</f>
        <v>4.1666666666666664E-2</v>
      </c>
      <c r="K6" s="5">
        <f t="shared" ref="K6:K25" si="2">C6/G6</f>
        <v>0.66145833333333337</v>
      </c>
      <c r="L6" s="5">
        <f t="shared" ref="L6:L25" si="3">D6/G6</f>
        <v>0.125</v>
      </c>
      <c r="M6" s="5">
        <f t="shared" ref="M6:M25" si="4">E6/G6</f>
        <v>0.171875</v>
      </c>
      <c r="N6" s="6">
        <f t="shared" ref="N6:N27" si="5">SUM(J6:M6)</f>
        <v>1</v>
      </c>
    </row>
    <row r="7" spans="1:14" x14ac:dyDescent="0.3">
      <c r="A7" t="s">
        <v>13</v>
      </c>
      <c r="B7">
        <v>9</v>
      </c>
      <c r="C7">
        <v>182</v>
      </c>
      <c r="D7">
        <v>16</v>
      </c>
      <c r="E7">
        <v>47</v>
      </c>
      <c r="G7">
        <f t="shared" si="0"/>
        <v>254</v>
      </c>
      <c r="I7" t="s">
        <v>13</v>
      </c>
      <c r="J7" s="5">
        <f t="shared" si="1"/>
        <v>3.5433070866141732E-2</v>
      </c>
      <c r="K7" s="5">
        <f t="shared" si="2"/>
        <v>0.71653543307086609</v>
      </c>
      <c r="L7" s="5">
        <f t="shared" si="3"/>
        <v>6.2992125984251968E-2</v>
      </c>
      <c r="M7" s="5">
        <f t="shared" si="4"/>
        <v>0.18503937007874016</v>
      </c>
      <c r="N7" s="6">
        <f t="shared" si="5"/>
        <v>1</v>
      </c>
    </row>
    <row r="8" spans="1:14" x14ac:dyDescent="0.3">
      <c r="A8" t="s">
        <v>14</v>
      </c>
      <c r="B8">
        <v>22</v>
      </c>
      <c r="C8">
        <v>301</v>
      </c>
      <c r="D8">
        <v>56</v>
      </c>
      <c r="E8">
        <v>93</v>
      </c>
      <c r="G8">
        <f t="shared" si="0"/>
        <v>472</v>
      </c>
      <c r="I8" t="s">
        <v>14</v>
      </c>
      <c r="J8" s="5">
        <f t="shared" si="1"/>
        <v>4.6610169491525424E-2</v>
      </c>
      <c r="K8" s="5">
        <f t="shared" si="2"/>
        <v>0.63771186440677963</v>
      </c>
      <c r="L8" s="5">
        <f t="shared" si="3"/>
        <v>0.11864406779661017</v>
      </c>
      <c r="M8" s="5">
        <f t="shared" si="4"/>
        <v>0.19703389830508475</v>
      </c>
      <c r="N8" s="6">
        <f t="shared" si="5"/>
        <v>1</v>
      </c>
    </row>
    <row r="9" spans="1:14" x14ac:dyDescent="0.3">
      <c r="A9" t="s">
        <v>15</v>
      </c>
      <c r="B9">
        <v>20</v>
      </c>
      <c r="C9">
        <v>330</v>
      </c>
      <c r="D9">
        <v>36</v>
      </c>
      <c r="E9">
        <v>67</v>
      </c>
      <c r="G9">
        <f t="shared" si="0"/>
        <v>453</v>
      </c>
      <c r="I9" t="s">
        <v>15</v>
      </c>
      <c r="J9" s="5">
        <f t="shared" si="1"/>
        <v>4.4150110375275942E-2</v>
      </c>
      <c r="K9" s="5">
        <f t="shared" si="2"/>
        <v>0.72847682119205293</v>
      </c>
      <c r="L9" s="5">
        <f t="shared" si="3"/>
        <v>7.9470198675496692E-2</v>
      </c>
      <c r="M9" s="5">
        <f t="shared" si="4"/>
        <v>0.1479028697571744</v>
      </c>
      <c r="N9" s="6">
        <f t="shared" si="5"/>
        <v>0.99999999999999989</v>
      </c>
    </row>
    <row r="10" spans="1:14" x14ac:dyDescent="0.3">
      <c r="A10" t="s">
        <v>16</v>
      </c>
      <c r="B10">
        <v>15</v>
      </c>
      <c r="C10">
        <v>264</v>
      </c>
      <c r="D10">
        <v>32</v>
      </c>
      <c r="E10">
        <v>55</v>
      </c>
      <c r="G10">
        <f t="shared" si="0"/>
        <v>366</v>
      </c>
      <c r="I10" t="s">
        <v>16</v>
      </c>
      <c r="J10" s="5">
        <f t="shared" si="1"/>
        <v>4.0983606557377046E-2</v>
      </c>
      <c r="K10" s="5">
        <f t="shared" si="2"/>
        <v>0.72131147540983609</v>
      </c>
      <c r="L10" s="5">
        <f t="shared" si="3"/>
        <v>8.7431693989071038E-2</v>
      </c>
      <c r="M10" s="5">
        <f t="shared" si="4"/>
        <v>0.15027322404371585</v>
      </c>
      <c r="N10" s="6">
        <f t="shared" si="5"/>
        <v>1</v>
      </c>
    </row>
    <row r="11" spans="1:14" x14ac:dyDescent="0.3">
      <c r="A11" t="s">
        <v>17</v>
      </c>
      <c r="B11">
        <v>7</v>
      </c>
      <c r="C11">
        <v>81</v>
      </c>
      <c r="D11">
        <v>13</v>
      </c>
      <c r="E11">
        <v>29</v>
      </c>
      <c r="G11">
        <f t="shared" si="0"/>
        <v>130</v>
      </c>
      <c r="I11" t="s">
        <v>17</v>
      </c>
      <c r="J11" s="5">
        <f t="shared" si="1"/>
        <v>5.3846153846153849E-2</v>
      </c>
      <c r="K11" s="5">
        <f t="shared" si="2"/>
        <v>0.62307692307692308</v>
      </c>
      <c r="L11" s="5">
        <f t="shared" si="3"/>
        <v>0.1</v>
      </c>
      <c r="M11" s="5">
        <f t="shared" si="4"/>
        <v>0.22307692307692309</v>
      </c>
      <c r="N11" s="6">
        <f t="shared" si="5"/>
        <v>1</v>
      </c>
    </row>
    <row r="12" spans="1:14" x14ac:dyDescent="0.3">
      <c r="A12" t="s">
        <v>18</v>
      </c>
      <c r="B12">
        <v>2</v>
      </c>
      <c r="C12">
        <v>89</v>
      </c>
      <c r="D12">
        <v>15</v>
      </c>
      <c r="E12">
        <v>21</v>
      </c>
      <c r="G12">
        <f t="shared" si="0"/>
        <v>127</v>
      </c>
      <c r="I12" t="s">
        <v>18</v>
      </c>
      <c r="J12" s="5">
        <f t="shared" si="1"/>
        <v>1.5748031496062992E-2</v>
      </c>
      <c r="K12" s="5">
        <f t="shared" si="2"/>
        <v>0.70078740157480313</v>
      </c>
      <c r="L12" s="5">
        <f t="shared" si="3"/>
        <v>0.11811023622047244</v>
      </c>
      <c r="M12" s="5">
        <f t="shared" si="4"/>
        <v>0.16535433070866143</v>
      </c>
      <c r="N12" s="6">
        <f t="shared" si="5"/>
        <v>1</v>
      </c>
    </row>
    <row r="13" spans="1:14" x14ac:dyDescent="0.3">
      <c r="A13" t="s">
        <v>19</v>
      </c>
      <c r="B13">
        <v>26</v>
      </c>
      <c r="C13">
        <v>439</v>
      </c>
      <c r="D13">
        <v>50</v>
      </c>
      <c r="E13">
        <v>96</v>
      </c>
      <c r="G13">
        <f t="shared" si="0"/>
        <v>611</v>
      </c>
      <c r="I13" t="s">
        <v>19</v>
      </c>
      <c r="J13" s="5">
        <f t="shared" si="1"/>
        <v>4.2553191489361701E-2</v>
      </c>
      <c r="K13" s="5">
        <f t="shared" si="2"/>
        <v>0.71849427168576108</v>
      </c>
      <c r="L13" s="5">
        <f t="shared" si="3"/>
        <v>8.1833060556464818E-2</v>
      </c>
      <c r="M13" s="5">
        <f t="shared" si="4"/>
        <v>0.15711947626841244</v>
      </c>
      <c r="N13" s="6">
        <f t="shared" si="5"/>
        <v>1</v>
      </c>
    </row>
    <row r="14" spans="1:14" x14ac:dyDescent="0.3">
      <c r="A14" t="s">
        <v>20</v>
      </c>
      <c r="B14">
        <v>7</v>
      </c>
      <c r="C14">
        <v>185</v>
      </c>
      <c r="D14">
        <v>34</v>
      </c>
      <c r="E14">
        <v>43</v>
      </c>
      <c r="G14">
        <f t="shared" si="0"/>
        <v>269</v>
      </c>
      <c r="I14" t="s">
        <v>20</v>
      </c>
      <c r="J14" s="5">
        <f t="shared" si="1"/>
        <v>2.6022304832713755E-2</v>
      </c>
      <c r="K14" s="5">
        <f t="shared" si="2"/>
        <v>0.68773234200743494</v>
      </c>
      <c r="L14" s="5">
        <f t="shared" si="3"/>
        <v>0.12639405204460966</v>
      </c>
      <c r="M14" s="5">
        <f t="shared" si="4"/>
        <v>0.15985130111524162</v>
      </c>
      <c r="N14" s="6">
        <f t="shared" si="5"/>
        <v>0.99999999999999989</v>
      </c>
    </row>
    <row r="15" spans="1:14" x14ac:dyDescent="0.3">
      <c r="A15" t="s">
        <v>21</v>
      </c>
      <c r="B15">
        <v>11</v>
      </c>
      <c r="C15">
        <v>310</v>
      </c>
      <c r="D15">
        <v>45</v>
      </c>
      <c r="E15">
        <v>79</v>
      </c>
      <c r="G15">
        <f t="shared" si="0"/>
        <v>445</v>
      </c>
      <c r="I15" t="s">
        <v>21</v>
      </c>
      <c r="J15" s="5">
        <f t="shared" si="1"/>
        <v>2.4719101123595506E-2</v>
      </c>
      <c r="K15" s="5">
        <f t="shared" si="2"/>
        <v>0.6966292134831461</v>
      </c>
      <c r="L15" s="5">
        <f t="shared" si="3"/>
        <v>0.10112359550561797</v>
      </c>
      <c r="M15" s="5">
        <f t="shared" si="4"/>
        <v>0.17752808988764046</v>
      </c>
      <c r="N15" s="6">
        <f t="shared" si="5"/>
        <v>1</v>
      </c>
    </row>
    <row r="16" spans="1:14" x14ac:dyDescent="0.3">
      <c r="A16" t="s">
        <v>22</v>
      </c>
      <c r="B16">
        <v>12</v>
      </c>
      <c r="C16">
        <v>115</v>
      </c>
      <c r="D16">
        <v>13</v>
      </c>
      <c r="E16">
        <v>27</v>
      </c>
      <c r="G16">
        <f t="shared" si="0"/>
        <v>167</v>
      </c>
      <c r="I16" t="s">
        <v>22</v>
      </c>
      <c r="J16" s="5">
        <f t="shared" si="1"/>
        <v>7.1856287425149698E-2</v>
      </c>
      <c r="K16" s="5">
        <f t="shared" si="2"/>
        <v>0.68862275449101795</v>
      </c>
      <c r="L16" s="5">
        <f t="shared" si="3"/>
        <v>7.7844311377245512E-2</v>
      </c>
      <c r="M16" s="5">
        <f t="shared" si="4"/>
        <v>0.16167664670658682</v>
      </c>
      <c r="N16" s="6">
        <f t="shared" si="5"/>
        <v>1</v>
      </c>
    </row>
    <row r="17" spans="1:14" x14ac:dyDescent="0.3">
      <c r="A17" t="s">
        <v>23</v>
      </c>
      <c r="B17">
        <v>22</v>
      </c>
      <c r="C17">
        <v>470</v>
      </c>
      <c r="D17">
        <v>40</v>
      </c>
      <c r="E17">
        <v>87</v>
      </c>
      <c r="G17">
        <f t="shared" si="0"/>
        <v>619</v>
      </c>
      <c r="I17" t="s">
        <v>23</v>
      </c>
      <c r="J17" s="5">
        <f t="shared" si="1"/>
        <v>3.5541195476575124E-2</v>
      </c>
      <c r="K17" s="5">
        <f t="shared" si="2"/>
        <v>0.75928917609046853</v>
      </c>
      <c r="L17" s="5">
        <f t="shared" si="3"/>
        <v>6.4620355411954766E-2</v>
      </c>
      <c r="M17" s="5">
        <f t="shared" si="4"/>
        <v>0.14054927302100162</v>
      </c>
      <c r="N17" s="6">
        <f t="shared" si="5"/>
        <v>1</v>
      </c>
    </row>
    <row r="18" spans="1:14" x14ac:dyDescent="0.3">
      <c r="A18" t="s">
        <v>24</v>
      </c>
      <c r="B18">
        <v>14</v>
      </c>
      <c r="C18">
        <v>163</v>
      </c>
      <c r="D18">
        <v>20</v>
      </c>
      <c r="E18">
        <v>43</v>
      </c>
      <c r="G18">
        <f t="shared" si="0"/>
        <v>240</v>
      </c>
      <c r="I18" t="s">
        <v>24</v>
      </c>
      <c r="J18" s="5">
        <f t="shared" si="1"/>
        <v>5.8333333333333334E-2</v>
      </c>
      <c r="K18" s="5">
        <f t="shared" si="2"/>
        <v>0.6791666666666667</v>
      </c>
      <c r="L18" s="5">
        <f t="shared" si="3"/>
        <v>8.3333333333333329E-2</v>
      </c>
      <c r="M18" s="5">
        <f t="shared" si="4"/>
        <v>0.17916666666666667</v>
      </c>
      <c r="N18" s="6">
        <f t="shared" si="5"/>
        <v>1</v>
      </c>
    </row>
    <row r="19" spans="1:14" x14ac:dyDescent="0.3">
      <c r="A19" t="s">
        <v>25</v>
      </c>
      <c r="B19">
        <v>15</v>
      </c>
      <c r="C19">
        <v>204</v>
      </c>
      <c r="D19">
        <v>23</v>
      </c>
      <c r="E19">
        <v>54</v>
      </c>
      <c r="G19">
        <f t="shared" si="0"/>
        <v>296</v>
      </c>
      <c r="I19" t="s">
        <v>25</v>
      </c>
      <c r="J19" s="5">
        <f t="shared" si="1"/>
        <v>5.0675675675675678E-2</v>
      </c>
      <c r="K19" s="5">
        <f t="shared" si="2"/>
        <v>0.68918918918918914</v>
      </c>
      <c r="L19" s="5">
        <f t="shared" si="3"/>
        <v>7.77027027027027E-2</v>
      </c>
      <c r="M19" s="5">
        <f t="shared" si="4"/>
        <v>0.18243243243243243</v>
      </c>
      <c r="N19" s="6">
        <f t="shared" si="5"/>
        <v>1</v>
      </c>
    </row>
    <row r="20" spans="1:14" x14ac:dyDescent="0.3">
      <c r="A20" t="s">
        <v>26</v>
      </c>
      <c r="B20">
        <v>5</v>
      </c>
      <c r="C20">
        <v>32</v>
      </c>
      <c r="D20">
        <v>3</v>
      </c>
      <c r="E20">
        <v>13</v>
      </c>
      <c r="G20">
        <f t="shared" si="0"/>
        <v>53</v>
      </c>
      <c r="I20" t="s">
        <v>26</v>
      </c>
      <c r="J20" s="5">
        <f t="shared" si="1"/>
        <v>9.4339622641509441E-2</v>
      </c>
      <c r="K20" s="5">
        <f t="shared" si="2"/>
        <v>0.60377358490566035</v>
      </c>
      <c r="L20" s="5">
        <f t="shared" si="3"/>
        <v>5.6603773584905662E-2</v>
      </c>
      <c r="M20" s="5">
        <f t="shared" si="4"/>
        <v>0.24528301886792453</v>
      </c>
      <c r="N20" s="6">
        <f t="shared" si="5"/>
        <v>1</v>
      </c>
    </row>
    <row r="21" spans="1:14" x14ac:dyDescent="0.3">
      <c r="A21" t="s">
        <v>27</v>
      </c>
      <c r="B21">
        <v>5</v>
      </c>
      <c r="C21">
        <v>169</v>
      </c>
      <c r="D21">
        <v>21</v>
      </c>
      <c r="E21">
        <v>41</v>
      </c>
      <c r="G21">
        <f t="shared" si="0"/>
        <v>236</v>
      </c>
      <c r="I21" t="s">
        <v>27</v>
      </c>
      <c r="J21" s="5">
        <f t="shared" si="1"/>
        <v>2.1186440677966101E-2</v>
      </c>
      <c r="K21" s="5">
        <f t="shared" si="2"/>
        <v>0.71610169491525422</v>
      </c>
      <c r="L21" s="5">
        <f t="shared" si="3"/>
        <v>8.8983050847457626E-2</v>
      </c>
      <c r="M21" s="5">
        <f t="shared" si="4"/>
        <v>0.17372881355932204</v>
      </c>
      <c r="N21" s="6">
        <f t="shared" si="5"/>
        <v>1</v>
      </c>
    </row>
    <row r="22" spans="1:14" x14ac:dyDescent="0.3">
      <c r="A22" t="s">
        <v>28</v>
      </c>
      <c r="B22">
        <v>21</v>
      </c>
      <c r="C22">
        <v>454</v>
      </c>
      <c r="D22">
        <v>63</v>
      </c>
      <c r="E22">
        <v>103</v>
      </c>
      <c r="G22">
        <f t="shared" si="0"/>
        <v>641</v>
      </c>
      <c r="I22" t="s">
        <v>28</v>
      </c>
      <c r="J22" s="5">
        <f t="shared" si="1"/>
        <v>3.2761310452418098E-2</v>
      </c>
      <c r="K22" s="5">
        <f t="shared" si="2"/>
        <v>0.70826833073322937</v>
      </c>
      <c r="L22" s="5">
        <f t="shared" si="3"/>
        <v>9.8283931357254287E-2</v>
      </c>
      <c r="M22" s="5">
        <f t="shared" si="4"/>
        <v>0.1606864274570983</v>
      </c>
      <c r="N22" s="6">
        <f t="shared" si="5"/>
        <v>1.0000000000000002</v>
      </c>
    </row>
    <row r="23" spans="1:14" x14ac:dyDescent="0.3">
      <c r="A23" t="s">
        <v>29</v>
      </c>
      <c r="B23">
        <v>5</v>
      </c>
      <c r="C23">
        <v>84</v>
      </c>
      <c r="D23">
        <v>6</v>
      </c>
      <c r="E23">
        <v>22</v>
      </c>
      <c r="G23">
        <f t="shared" si="0"/>
        <v>117</v>
      </c>
      <c r="I23" t="s">
        <v>29</v>
      </c>
      <c r="J23" s="5">
        <f t="shared" si="1"/>
        <v>4.2735042735042736E-2</v>
      </c>
      <c r="K23" s="5">
        <f t="shared" si="2"/>
        <v>0.71794871794871795</v>
      </c>
      <c r="L23" s="5">
        <f t="shared" si="3"/>
        <v>5.128205128205128E-2</v>
      </c>
      <c r="M23" s="5">
        <f t="shared" si="4"/>
        <v>0.18803418803418803</v>
      </c>
      <c r="N23" s="6">
        <f t="shared" si="5"/>
        <v>1</v>
      </c>
    </row>
    <row r="24" spans="1:14" x14ac:dyDescent="0.3">
      <c r="A24" t="s">
        <v>30</v>
      </c>
      <c r="B24">
        <v>16</v>
      </c>
      <c r="C24">
        <v>183</v>
      </c>
      <c r="D24">
        <v>29</v>
      </c>
      <c r="E24">
        <v>35</v>
      </c>
      <c r="G24">
        <f t="shared" si="0"/>
        <v>263</v>
      </c>
      <c r="I24" t="s">
        <v>30</v>
      </c>
      <c r="J24" s="5">
        <f t="shared" si="1"/>
        <v>6.0836501901140684E-2</v>
      </c>
      <c r="K24" s="5">
        <f t="shared" si="2"/>
        <v>0.69581749049429653</v>
      </c>
      <c r="L24" s="5">
        <f t="shared" si="3"/>
        <v>0.11026615969581749</v>
      </c>
      <c r="M24" s="5">
        <f t="shared" si="4"/>
        <v>0.13307984790874525</v>
      </c>
      <c r="N24" s="6">
        <f t="shared" si="5"/>
        <v>0.99999999999999989</v>
      </c>
    </row>
    <row r="25" spans="1:14" x14ac:dyDescent="0.3">
      <c r="A25" t="s">
        <v>31</v>
      </c>
      <c r="B25">
        <v>0</v>
      </c>
      <c r="C25">
        <v>1</v>
      </c>
      <c r="D25">
        <v>1</v>
      </c>
      <c r="E25">
        <v>0</v>
      </c>
      <c r="G25">
        <f t="shared" si="0"/>
        <v>2</v>
      </c>
      <c r="I25" t="s">
        <v>31</v>
      </c>
      <c r="J25" s="5">
        <f t="shared" si="1"/>
        <v>0</v>
      </c>
      <c r="K25" s="5">
        <f t="shared" si="2"/>
        <v>0.5</v>
      </c>
      <c r="L25" s="5">
        <f t="shared" si="3"/>
        <v>0.5</v>
      </c>
      <c r="M25" s="5">
        <f t="shared" si="4"/>
        <v>0</v>
      </c>
      <c r="N25" s="6">
        <f t="shared" si="5"/>
        <v>1</v>
      </c>
    </row>
    <row r="26" spans="1:14" x14ac:dyDescent="0.3">
      <c r="A26" t="s">
        <v>32</v>
      </c>
      <c r="B26">
        <v>0</v>
      </c>
      <c r="C26">
        <v>2</v>
      </c>
      <c r="D26">
        <v>0</v>
      </c>
      <c r="E26">
        <v>0</v>
      </c>
      <c r="G26">
        <f t="shared" si="0"/>
        <v>2</v>
      </c>
      <c r="I26" t="s">
        <v>32</v>
      </c>
      <c r="J26" s="5">
        <f t="shared" ref="J26:J27" si="6">B26/G26</f>
        <v>0</v>
      </c>
      <c r="K26" s="5">
        <f t="shared" ref="K26:K27" si="7">C26/G26</f>
        <v>1</v>
      </c>
      <c r="L26" s="5">
        <f t="shared" ref="L26:L27" si="8">D26/G26</f>
        <v>0</v>
      </c>
      <c r="M26" s="5">
        <f t="shared" ref="M26:M27" si="9">E26/G26</f>
        <v>0</v>
      </c>
      <c r="N26" s="6">
        <f t="shared" si="5"/>
        <v>1</v>
      </c>
    </row>
    <row r="27" spans="1:14" x14ac:dyDescent="0.3">
      <c r="A27" t="s">
        <v>33</v>
      </c>
      <c r="B27">
        <v>20</v>
      </c>
      <c r="C27">
        <v>322</v>
      </c>
      <c r="D27">
        <v>15</v>
      </c>
      <c r="E27">
        <v>61</v>
      </c>
      <c r="G27">
        <f t="shared" si="0"/>
        <v>418</v>
      </c>
      <c r="I27" t="s">
        <v>33</v>
      </c>
      <c r="J27" s="5">
        <f t="shared" si="6"/>
        <v>4.784688995215311E-2</v>
      </c>
      <c r="K27" s="5">
        <f t="shared" si="7"/>
        <v>0.77033492822966509</v>
      </c>
      <c r="L27" s="5">
        <f t="shared" si="8"/>
        <v>3.5885167464114832E-2</v>
      </c>
      <c r="M27" s="5">
        <f t="shared" si="9"/>
        <v>0.145933014354067</v>
      </c>
      <c r="N27" s="6">
        <f t="shared" si="5"/>
        <v>1</v>
      </c>
    </row>
    <row r="28" spans="1:14" x14ac:dyDescent="0.3">
      <c r="A28" s="7" t="s">
        <v>128</v>
      </c>
      <c r="B28" s="3">
        <f>SUM(B3:B27)</f>
        <v>301</v>
      </c>
      <c r="C28" s="3">
        <f>SUM(C3:C27)</f>
        <v>5295</v>
      </c>
      <c r="D28" s="3">
        <f>SUM(D3:D27)</f>
        <v>663</v>
      </c>
      <c r="E28" s="3">
        <f>SUM(E3:E27)</f>
        <v>1245</v>
      </c>
      <c r="F28" s="3"/>
      <c r="G28" s="3">
        <f>SUM(B28:E28)</f>
        <v>7504</v>
      </c>
      <c r="H28" s="3"/>
      <c r="I28" s="3"/>
    </row>
    <row r="29" spans="1:14" x14ac:dyDescent="0.3">
      <c r="A29" s="7" t="s">
        <v>129</v>
      </c>
      <c r="B29" s="9">
        <f>B28/G28</f>
        <v>4.0111940298507461E-2</v>
      </c>
      <c r="C29" s="9">
        <f>C28/G28</f>
        <v>0.70562366737739868</v>
      </c>
      <c r="D29" s="9">
        <f>D28/G28</f>
        <v>8.8352878464818763E-2</v>
      </c>
      <c r="E29" s="9">
        <f>E28/G28</f>
        <v>0.16591151385927505</v>
      </c>
      <c r="F29" s="9"/>
      <c r="G29" s="10">
        <f>SUM(B29:E29)</f>
        <v>1</v>
      </c>
      <c r="H29" s="6"/>
      <c r="I29" s="6"/>
    </row>
    <row r="30" spans="1:14" x14ac:dyDescent="0.3">
      <c r="C30" s="4"/>
    </row>
  </sheetData>
  <pageMargins left="0.7" right="0.7" top="0.75" bottom="0.75" header="0.3" footer="0.3"/>
  <pageSetup orientation="landscape" horizontalDpi="300" verticalDpi="300" r:id="rId1"/>
  <headerFooter>
    <oddHeader xml:space="preserve">&amp;CBUTLER COUNTY, MISSOURI&amp;R2020 PRIMARY 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view="pageLayout" zoomScaleNormal="100" workbookViewId="0">
      <selection activeCell="G17" sqref="G17"/>
    </sheetView>
  </sheetViews>
  <sheetFormatPr defaultRowHeight="14.4" x14ac:dyDescent="0.3"/>
  <cols>
    <col min="1" max="1" width="30.5546875" customWidth="1"/>
    <col min="2" max="2" width="13.109375" bestFit="1" customWidth="1"/>
    <col min="3" max="3" width="10" bestFit="1" customWidth="1"/>
    <col min="7" max="7" width="34.6640625" customWidth="1"/>
    <col min="8" max="8" width="49.33203125" bestFit="1" customWidth="1"/>
    <col min="9" max="9" width="13.109375" bestFit="1" customWidth="1"/>
    <col min="10" max="10" width="10" bestFit="1" customWidth="1"/>
  </cols>
  <sheetData>
    <row r="1" spans="1:11" x14ac:dyDescent="0.3">
      <c r="A1" s="3" t="s">
        <v>77</v>
      </c>
      <c r="E1" t="s">
        <v>124</v>
      </c>
      <c r="H1" s="3" t="s">
        <v>77</v>
      </c>
      <c r="I1" t="s">
        <v>123</v>
      </c>
    </row>
    <row r="2" spans="1:11" x14ac:dyDescent="0.3">
      <c r="A2" t="s">
        <v>4</v>
      </c>
      <c r="B2" t="s">
        <v>78</v>
      </c>
      <c r="C2" t="s">
        <v>79</v>
      </c>
      <c r="E2" t="s">
        <v>125</v>
      </c>
      <c r="H2" t="s">
        <v>4</v>
      </c>
      <c r="I2" t="s">
        <v>78</v>
      </c>
      <c r="J2" t="s">
        <v>79</v>
      </c>
    </row>
    <row r="3" spans="1:11" x14ac:dyDescent="0.3">
      <c r="A3" t="s">
        <v>9</v>
      </c>
      <c r="B3">
        <v>3</v>
      </c>
      <c r="C3">
        <v>9</v>
      </c>
      <c r="E3">
        <f>SUM(B3:D3)</f>
        <v>12</v>
      </c>
      <c r="H3" t="s">
        <v>9</v>
      </c>
      <c r="I3" s="5">
        <f t="shared" ref="I3:I22" si="0">B3/E3</f>
        <v>0.25</v>
      </c>
      <c r="J3" s="5">
        <f t="shared" ref="J3:J22" si="1">C3/E3</f>
        <v>0.75</v>
      </c>
      <c r="K3" s="6">
        <f>SUM(I3:J3)</f>
        <v>1</v>
      </c>
    </row>
    <row r="4" spans="1:11" x14ac:dyDescent="0.3">
      <c r="A4" t="s">
        <v>10</v>
      </c>
      <c r="B4">
        <v>31</v>
      </c>
      <c r="C4">
        <v>18</v>
      </c>
      <c r="E4">
        <f t="shared" ref="E4:E27" si="2">SUM(B4:D4)</f>
        <v>49</v>
      </c>
      <c r="H4" t="s">
        <v>10</v>
      </c>
      <c r="I4" s="5">
        <f t="shared" si="0"/>
        <v>0.63265306122448983</v>
      </c>
      <c r="J4" s="5">
        <f t="shared" si="1"/>
        <v>0.36734693877551022</v>
      </c>
      <c r="K4" s="6">
        <f t="shared" ref="K4:K27" si="3">SUM(I4:J4)</f>
        <v>1</v>
      </c>
    </row>
    <row r="5" spans="1:11" x14ac:dyDescent="0.3">
      <c r="A5" t="s">
        <v>11</v>
      </c>
      <c r="B5">
        <v>1</v>
      </c>
      <c r="C5">
        <v>1</v>
      </c>
      <c r="E5">
        <f t="shared" si="2"/>
        <v>2</v>
      </c>
      <c r="H5" t="s">
        <v>11</v>
      </c>
      <c r="I5" s="5">
        <f t="shared" si="0"/>
        <v>0.5</v>
      </c>
      <c r="J5" s="5">
        <f t="shared" si="1"/>
        <v>0.5</v>
      </c>
      <c r="K5" s="6">
        <f t="shared" si="3"/>
        <v>1</v>
      </c>
    </row>
    <row r="6" spans="1:11" x14ac:dyDescent="0.3">
      <c r="A6" t="s">
        <v>12</v>
      </c>
      <c r="B6">
        <v>15</v>
      </c>
      <c r="C6">
        <v>8</v>
      </c>
      <c r="E6">
        <f t="shared" si="2"/>
        <v>23</v>
      </c>
      <c r="H6" t="s">
        <v>12</v>
      </c>
      <c r="I6" s="5">
        <f t="shared" si="0"/>
        <v>0.65217391304347827</v>
      </c>
      <c r="J6" s="5">
        <f t="shared" si="1"/>
        <v>0.34782608695652173</v>
      </c>
      <c r="K6" s="6">
        <f t="shared" si="3"/>
        <v>1</v>
      </c>
    </row>
    <row r="7" spans="1:11" x14ac:dyDescent="0.3">
      <c r="A7" t="s">
        <v>13</v>
      </c>
      <c r="B7">
        <v>16</v>
      </c>
      <c r="C7">
        <v>12</v>
      </c>
      <c r="E7">
        <f t="shared" si="2"/>
        <v>28</v>
      </c>
      <c r="H7" t="s">
        <v>13</v>
      </c>
      <c r="I7" s="5">
        <f t="shared" si="0"/>
        <v>0.5714285714285714</v>
      </c>
      <c r="J7" s="5">
        <f t="shared" si="1"/>
        <v>0.42857142857142855</v>
      </c>
      <c r="K7" s="6">
        <f t="shared" si="3"/>
        <v>1</v>
      </c>
    </row>
    <row r="8" spans="1:11" x14ac:dyDescent="0.3">
      <c r="A8" t="s">
        <v>14</v>
      </c>
      <c r="B8">
        <v>10</v>
      </c>
      <c r="C8">
        <v>9</v>
      </c>
      <c r="E8">
        <f t="shared" si="2"/>
        <v>19</v>
      </c>
      <c r="H8" t="s">
        <v>14</v>
      </c>
      <c r="I8" s="5">
        <f t="shared" si="0"/>
        <v>0.52631578947368418</v>
      </c>
      <c r="J8" s="5">
        <f t="shared" si="1"/>
        <v>0.47368421052631576</v>
      </c>
      <c r="K8" s="6">
        <f t="shared" si="3"/>
        <v>1</v>
      </c>
    </row>
    <row r="9" spans="1:11" x14ac:dyDescent="0.3">
      <c r="A9" t="s">
        <v>15</v>
      </c>
      <c r="B9">
        <v>19</v>
      </c>
      <c r="C9">
        <v>11</v>
      </c>
      <c r="E9">
        <f t="shared" si="2"/>
        <v>30</v>
      </c>
      <c r="H9" t="s">
        <v>15</v>
      </c>
      <c r="I9" s="5">
        <f t="shared" si="0"/>
        <v>0.6333333333333333</v>
      </c>
      <c r="J9" s="5">
        <f t="shared" si="1"/>
        <v>0.36666666666666664</v>
      </c>
      <c r="K9" s="6">
        <f t="shared" si="3"/>
        <v>1</v>
      </c>
    </row>
    <row r="10" spans="1:11" x14ac:dyDescent="0.3">
      <c r="A10" t="s">
        <v>16</v>
      </c>
      <c r="B10">
        <v>17</v>
      </c>
      <c r="C10">
        <v>11</v>
      </c>
      <c r="E10">
        <f t="shared" si="2"/>
        <v>28</v>
      </c>
      <c r="H10" t="s">
        <v>16</v>
      </c>
      <c r="I10" s="5">
        <f t="shared" si="0"/>
        <v>0.6071428571428571</v>
      </c>
      <c r="J10" s="5">
        <f t="shared" si="1"/>
        <v>0.39285714285714285</v>
      </c>
      <c r="K10" s="6">
        <f t="shared" si="3"/>
        <v>1</v>
      </c>
    </row>
    <row r="11" spans="1:11" x14ac:dyDescent="0.3">
      <c r="A11" t="s">
        <v>17</v>
      </c>
      <c r="B11">
        <v>6</v>
      </c>
      <c r="C11">
        <v>0</v>
      </c>
      <c r="E11">
        <f t="shared" si="2"/>
        <v>6</v>
      </c>
      <c r="H11" t="s">
        <v>17</v>
      </c>
      <c r="I11" s="5">
        <f t="shared" si="0"/>
        <v>1</v>
      </c>
      <c r="J11" s="5">
        <f t="shared" si="1"/>
        <v>0</v>
      </c>
      <c r="K11" s="6">
        <f t="shared" si="3"/>
        <v>1</v>
      </c>
    </row>
    <row r="12" spans="1:11" x14ac:dyDescent="0.3">
      <c r="A12" t="s">
        <v>18</v>
      </c>
      <c r="B12">
        <v>4</v>
      </c>
      <c r="C12">
        <v>3</v>
      </c>
      <c r="E12">
        <f t="shared" si="2"/>
        <v>7</v>
      </c>
      <c r="H12" t="s">
        <v>18</v>
      </c>
      <c r="I12" s="5">
        <f t="shared" si="0"/>
        <v>0.5714285714285714</v>
      </c>
      <c r="J12" s="5">
        <f t="shared" si="1"/>
        <v>0.42857142857142855</v>
      </c>
      <c r="K12" s="6">
        <f t="shared" si="3"/>
        <v>1</v>
      </c>
    </row>
    <row r="13" spans="1:11" x14ac:dyDescent="0.3">
      <c r="A13" t="s">
        <v>19</v>
      </c>
      <c r="B13">
        <v>28</v>
      </c>
      <c r="C13">
        <v>26</v>
      </c>
      <c r="E13">
        <f t="shared" si="2"/>
        <v>54</v>
      </c>
      <c r="H13" t="s">
        <v>19</v>
      </c>
      <c r="I13" s="5">
        <f t="shared" si="0"/>
        <v>0.51851851851851849</v>
      </c>
      <c r="J13" s="5">
        <f t="shared" si="1"/>
        <v>0.48148148148148145</v>
      </c>
      <c r="K13" s="6">
        <f t="shared" si="3"/>
        <v>1</v>
      </c>
    </row>
    <row r="14" spans="1:11" x14ac:dyDescent="0.3">
      <c r="A14" t="s">
        <v>20</v>
      </c>
      <c r="B14">
        <v>27</v>
      </c>
      <c r="C14">
        <v>25</v>
      </c>
      <c r="E14">
        <f t="shared" si="2"/>
        <v>52</v>
      </c>
      <c r="H14" t="s">
        <v>20</v>
      </c>
      <c r="I14" s="5">
        <f t="shared" si="0"/>
        <v>0.51923076923076927</v>
      </c>
      <c r="J14" s="5">
        <f t="shared" si="1"/>
        <v>0.48076923076923078</v>
      </c>
      <c r="K14" s="6">
        <f t="shared" si="3"/>
        <v>1</v>
      </c>
    </row>
    <row r="15" spans="1:11" x14ac:dyDescent="0.3">
      <c r="A15" t="s">
        <v>21</v>
      </c>
      <c r="B15">
        <v>32</v>
      </c>
      <c r="C15">
        <v>20</v>
      </c>
      <c r="E15">
        <f t="shared" si="2"/>
        <v>52</v>
      </c>
      <c r="H15" t="s">
        <v>21</v>
      </c>
      <c r="I15" s="5">
        <f t="shared" si="0"/>
        <v>0.61538461538461542</v>
      </c>
      <c r="J15" s="5">
        <f t="shared" si="1"/>
        <v>0.38461538461538464</v>
      </c>
      <c r="K15" s="6">
        <f t="shared" si="3"/>
        <v>1</v>
      </c>
    </row>
    <row r="16" spans="1:11" x14ac:dyDescent="0.3">
      <c r="A16" t="s">
        <v>22</v>
      </c>
      <c r="B16">
        <v>26</v>
      </c>
      <c r="C16">
        <v>17</v>
      </c>
      <c r="E16">
        <f t="shared" si="2"/>
        <v>43</v>
      </c>
      <c r="H16" t="s">
        <v>22</v>
      </c>
      <c r="I16" s="5">
        <f t="shared" si="0"/>
        <v>0.60465116279069764</v>
      </c>
      <c r="J16" s="5">
        <f t="shared" si="1"/>
        <v>0.39534883720930231</v>
      </c>
      <c r="K16" s="6">
        <f t="shared" si="3"/>
        <v>1</v>
      </c>
    </row>
    <row r="17" spans="1:11" x14ac:dyDescent="0.3">
      <c r="A17" t="s">
        <v>23</v>
      </c>
      <c r="B17">
        <v>46</v>
      </c>
      <c r="C17">
        <v>37</v>
      </c>
      <c r="E17">
        <f t="shared" si="2"/>
        <v>83</v>
      </c>
      <c r="H17" t="s">
        <v>23</v>
      </c>
      <c r="I17" s="5">
        <f t="shared" si="0"/>
        <v>0.55421686746987953</v>
      </c>
      <c r="J17" s="5">
        <f t="shared" si="1"/>
        <v>0.44578313253012047</v>
      </c>
      <c r="K17" s="6">
        <f t="shared" si="3"/>
        <v>1</v>
      </c>
    </row>
    <row r="18" spans="1:11" x14ac:dyDescent="0.3">
      <c r="A18" t="s">
        <v>24</v>
      </c>
      <c r="B18">
        <v>23</v>
      </c>
      <c r="C18">
        <v>31</v>
      </c>
      <c r="E18">
        <f t="shared" si="2"/>
        <v>54</v>
      </c>
      <c r="H18" t="s">
        <v>24</v>
      </c>
      <c r="I18" s="5">
        <f t="shared" si="0"/>
        <v>0.42592592592592593</v>
      </c>
      <c r="J18" s="5">
        <f t="shared" si="1"/>
        <v>0.57407407407407407</v>
      </c>
      <c r="K18" s="6">
        <f t="shared" si="3"/>
        <v>1</v>
      </c>
    </row>
    <row r="19" spans="1:11" x14ac:dyDescent="0.3">
      <c r="A19" t="s">
        <v>25</v>
      </c>
      <c r="B19">
        <v>4</v>
      </c>
      <c r="C19">
        <v>4</v>
      </c>
      <c r="E19">
        <f t="shared" si="2"/>
        <v>8</v>
      </c>
      <c r="H19" t="s">
        <v>25</v>
      </c>
      <c r="I19" s="5">
        <f t="shared" si="0"/>
        <v>0.5</v>
      </c>
      <c r="J19" s="5">
        <f t="shared" si="1"/>
        <v>0.5</v>
      </c>
      <c r="K19" s="6">
        <f t="shared" si="3"/>
        <v>1</v>
      </c>
    </row>
    <row r="20" spans="1:11" x14ac:dyDescent="0.3">
      <c r="A20" t="s">
        <v>26</v>
      </c>
      <c r="B20">
        <v>5</v>
      </c>
      <c r="C20">
        <v>0</v>
      </c>
      <c r="E20">
        <f t="shared" si="2"/>
        <v>5</v>
      </c>
      <c r="H20" t="s">
        <v>26</v>
      </c>
      <c r="I20" s="5">
        <f t="shared" si="0"/>
        <v>1</v>
      </c>
      <c r="J20" s="5">
        <f t="shared" si="1"/>
        <v>0</v>
      </c>
      <c r="K20" s="6">
        <f t="shared" si="3"/>
        <v>1</v>
      </c>
    </row>
    <row r="21" spans="1:11" x14ac:dyDescent="0.3">
      <c r="A21" t="s">
        <v>27</v>
      </c>
      <c r="B21">
        <v>22</v>
      </c>
      <c r="C21">
        <v>8</v>
      </c>
      <c r="E21">
        <f t="shared" si="2"/>
        <v>30</v>
      </c>
      <c r="H21" t="s">
        <v>27</v>
      </c>
      <c r="I21" s="5">
        <f t="shared" si="0"/>
        <v>0.73333333333333328</v>
      </c>
      <c r="J21" s="5">
        <f t="shared" si="1"/>
        <v>0.26666666666666666</v>
      </c>
      <c r="K21" s="6">
        <f t="shared" si="3"/>
        <v>1</v>
      </c>
    </row>
    <row r="22" spans="1:11" x14ac:dyDescent="0.3">
      <c r="A22" t="s">
        <v>28</v>
      </c>
      <c r="B22">
        <v>28</v>
      </c>
      <c r="C22">
        <v>16</v>
      </c>
      <c r="E22">
        <f t="shared" si="2"/>
        <v>44</v>
      </c>
      <c r="H22" t="s">
        <v>28</v>
      </c>
      <c r="I22" s="5">
        <f t="shared" si="0"/>
        <v>0.63636363636363635</v>
      </c>
      <c r="J22" s="5">
        <f t="shared" si="1"/>
        <v>0.36363636363636365</v>
      </c>
      <c r="K22" s="6">
        <f t="shared" si="3"/>
        <v>1</v>
      </c>
    </row>
    <row r="23" spans="1:11" x14ac:dyDescent="0.3">
      <c r="A23" t="s">
        <v>29</v>
      </c>
      <c r="B23">
        <v>0</v>
      </c>
      <c r="C23">
        <v>0</v>
      </c>
      <c r="E23">
        <f t="shared" si="2"/>
        <v>0</v>
      </c>
      <c r="H23" t="s">
        <v>29</v>
      </c>
      <c r="I23" s="5">
        <v>0</v>
      </c>
      <c r="J23" s="5">
        <v>0</v>
      </c>
      <c r="K23" s="6">
        <f t="shared" si="3"/>
        <v>0</v>
      </c>
    </row>
    <row r="24" spans="1:11" x14ac:dyDescent="0.3">
      <c r="A24" t="s">
        <v>30</v>
      </c>
      <c r="B24">
        <v>11</v>
      </c>
      <c r="C24">
        <v>10</v>
      </c>
      <c r="E24">
        <f t="shared" si="2"/>
        <v>21</v>
      </c>
      <c r="H24" t="s">
        <v>30</v>
      </c>
      <c r="I24" s="5">
        <f>B24/E24</f>
        <v>0.52380952380952384</v>
      </c>
      <c r="J24" s="5">
        <f>C24/E24</f>
        <v>0.47619047619047616</v>
      </c>
      <c r="K24" s="6">
        <f t="shared" si="3"/>
        <v>1</v>
      </c>
    </row>
    <row r="25" spans="1:11" x14ac:dyDescent="0.3">
      <c r="A25" t="s">
        <v>31</v>
      </c>
      <c r="B25">
        <v>0</v>
      </c>
      <c r="C25">
        <v>0</v>
      </c>
      <c r="E25">
        <f t="shared" si="2"/>
        <v>0</v>
      </c>
      <c r="H25" t="s">
        <v>31</v>
      </c>
      <c r="I25" s="5">
        <v>0</v>
      </c>
      <c r="J25" s="5">
        <v>0</v>
      </c>
      <c r="K25" s="6">
        <f t="shared" si="3"/>
        <v>0</v>
      </c>
    </row>
    <row r="26" spans="1:11" x14ac:dyDescent="0.3">
      <c r="A26" t="s">
        <v>32</v>
      </c>
      <c r="B26">
        <v>2</v>
      </c>
      <c r="C26">
        <v>0</v>
      </c>
      <c r="E26">
        <f t="shared" si="2"/>
        <v>2</v>
      </c>
      <c r="H26" t="s">
        <v>32</v>
      </c>
      <c r="I26" s="5">
        <f>B26/E26</f>
        <v>1</v>
      </c>
      <c r="J26" s="5">
        <f>C26/E26</f>
        <v>0</v>
      </c>
      <c r="K26" s="6">
        <f t="shared" si="3"/>
        <v>1</v>
      </c>
    </row>
    <row r="27" spans="1:11" x14ac:dyDescent="0.3">
      <c r="A27" t="s">
        <v>33</v>
      </c>
      <c r="B27">
        <v>58</v>
      </c>
      <c r="C27">
        <v>48</v>
      </c>
      <c r="E27">
        <f t="shared" si="2"/>
        <v>106</v>
      </c>
      <c r="H27" t="s">
        <v>33</v>
      </c>
      <c r="I27" s="5">
        <f>B27/E27</f>
        <v>0.54716981132075471</v>
      </c>
      <c r="J27" s="5">
        <f>C27/E27</f>
        <v>0.45283018867924529</v>
      </c>
      <c r="K27" s="6">
        <f t="shared" si="3"/>
        <v>1</v>
      </c>
    </row>
    <row r="28" spans="1:11" x14ac:dyDescent="0.3">
      <c r="A28" s="7" t="s">
        <v>128</v>
      </c>
      <c r="B28" s="3">
        <f>SUM(B3:B27)</f>
        <v>434</v>
      </c>
      <c r="C28" s="3">
        <f>SUM(C3:C27)</f>
        <v>324</v>
      </c>
      <c r="E28" s="7">
        <f>SUM(B28:D28)</f>
        <v>758</v>
      </c>
    </row>
    <row r="29" spans="1:11" x14ac:dyDescent="0.3">
      <c r="A29" s="7" t="s">
        <v>129</v>
      </c>
      <c r="B29" s="9">
        <f>B28/E28</f>
        <v>0.57255936675461738</v>
      </c>
      <c r="C29" s="9">
        <f>C28/E28</f>
        <v>0.42744063324538256</v>
      </c>
      <c r="D29" s="9"/>
      <c r="E29" s="9">
        <f>SUM(B29:D29)</f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view="pageLayout" zoomScaleNormal="100" workbookViewId="0">
      <selection activeCell="A30" sqref="A30"/>
    </sheetView>
  </sheetViews>
  <sheetFormatPr defaultRowHeight="14.4" x14ac:dyDescent="0.3"/>
  <cols>
    <col min="1" max="1" width="27.5546875" customWidth="1"/>
    <col min="2" max="2" width="15.33203125" bestFit="1" customWidth="1"/>
  </cols>
  <sheetData>
    <row r="1" spans="1:7" x14ac:dyDescent="0.3">
      <c r="A1" s="3" t="s">
        <v>80</v>
      </c>
      <c r="D1" t="s">
        <v>124</v>
      </c>
      <c r="F1" t="s">
        <v>123</v>
      </c>
    </row>
    <row r="2" spans="1:7" x14ac:dyDescent="0.3">
      <c r="A2" t="s">
        <v>4</v>
      </c>
      <c r="B2" t="s">
        <v>81</v>
      </c>
      <c r="D2" t="s">
        <v>125</v>
      </c>
    </row>
    <row r="3" spans="1:7" x14ac:dyDescent="0.3">
      <c r="A3" t="s">
        <v>9</v>
      </c>
      <c r="B3">
        <v>1</v>
      </c>
      <c r="D3">
        <v>1</v>
      </c>
      <c r="G3" s="5">
        <f>B3/D3</f>
        <v>1</v>
      </c>
    </row>
    <row r="4" spans="1:7" x14ac:dyDescent="0.3">
      <c r="A4" t="s">
        <v>10</v>
      </c>
      <c r="B4">
        <v>0</v>
      </c>
      <c r="D4">
        <v>0</v>
      </c>
      <c r="G4" s="5">
        <v>0</v>
      </c>
    </row>
    <row r="5" spans="1:7" x14ac:dyDescent="0.3">
      <c r="A5" t="s">
        <v>11</v>
      </c>
      <c r="B5">
        <v>0</v>
      </c>
      <c r="D5">
        <v>0</v>
      </c>
      <c r="G5" s="5">
        <v>0</v>
      </c>
    </row>
    <row r="6" spans="1:7" x14ac:dyDescent="0.3">
      <c r="A6" t="s">
        <v>12</v>
      </c>
      <c r="B6">
        <v>0</v>
      </c>
      <c r="D6">
        <v>0</v>
      </c>
      <c r="G6" s="5">
        <v>0</v>
      </c>
    </row>
    <row r="7" spans="1:7" x14ac:dyDescent="0.3">
      <c r="A7" t="s">
        <v>13</v>
      </c>
      <c r="B7">
        <v>0</v>
      </c>
      <c r="D7">
        <v>0</v>
      </c>
      <c r="G7" s="5">
        <v>0</v>
      </c>
    </row>
    <row r="8" spans="1:7" x14ac:dyDescent="0.3">
      <c r="A8" t="s">
        <v>14</v>
      </c>
      <c r="B8">
        <v>0</v>
      </c>
      <c r="D8">
        <v>0</v>
      </c>
      <c r="G8" s="5">
        <v>0</v>
      </c>
    </row>
    <row r="9" spans="1:7" x14ac:dyDescent="0.3">
      <c r="A9" t="s">
        <v>15</v>
      </c>
      <c r="B9">
        <v>2</v>
      </c>
      <c r="D9">
        <v>2</v>
      </c>
      <c r="G9" s="5">
        <f t="shared" ref="G9:G28" si="0">B9/D9</f>
        <v>1</v>
      </c>
    </row>
    <row r="10" spans="1:7" x14ac:dyDescent="0.3">
      <c r="A10" t="s">
        <v>16</v>
      </c>
      <c r="B10">
        <v>0</v>
      </c>
      <c r="D10">
        <v>0</v>
      </c>
      <c r="G10" s="5">
        <v>0</v>
      </c>
    </row>
    <row r="11" spans="1:7" x14ac:dyDescent="0.3">
      <c r="A11" t="s">
        <v>17</v>
      </c>
      <c r="B11">
        <v>0</v>
      </c>
      <c r="D11">
        <v>0</v>
      </c>
      <c r="G11" s="5">
        <v>0</v>
      </c>
    </row>
    <row r="12" spans="1:7" x14ac:dyDescent="0.3">
      <c r="A12" t="s">
        <v>18</v>
      </c>
      <c r="B12">
        <v>0</v>
      </c>
      <c r="D12">
        <v>0</v>
      </c>
      <c r="G12" s="5">
        <v>0</v>
      </c>
    </row>
    <row r="13" spans="1:7" x14ac:dyDescent="0.3">
      <c r="A13" t="s">
        <v>19</v>
      </c>
      <c r="B13">
        <v>1</v>
      </c>
      <c r="D13">
        <v>1</v>
      </c>
      <c r="G13" s="5">
        <f t="shared" si="0"/>
        <v>1</v>
      </c>
    </row>
    <row r="14" spans="1:7" x14ac:dyDescent="0.3">
      <c r="A14" t="s">
        <v>20</v>
      </c>
      <c r="B14">
        <v>0</v>
      </c>
      <c r="D14">
        <v>0</v>
      </c>
      <c r="G14" s="5">
        <v>0</v>
      </c>
    </row>
    <row r="15" spans="1:7" x14ac:dyDescent="0.3">
      <c r="A15" t="s">
        <v>21</v>
      </c>
      <c r="B15">
        <v>0</v>
      </c>
      <c r="D15">
        <v>0</v>
      </c>
      <c r="G15" s="5">
        <v>0</v>
      </c>
    </row>
    <row r="16" spans="1:7" x14ac:dyDescent="0.3">
      <c r="A16" t="s">
        <v>22</v>
      </c>
      <c r="B16">
        <v>1</v>
      </c>
      <c r="D16">
        <v>1</v>
      </c>
      <c r="G16" s="5">
        <f t="shared" si="0"/>
        <v>1</v>
      </c>
    </row>
    <row r="17" spans="1:7" x14ac:dyDescent="0.3">
      <c r="A17" t="s">
        <v>23</v>
      </c>
      <c r="B17">
        <v>0</v>
      </c>
      <c r="D17">
        <v>0</v>
      </c>
      <c r="G17" s="5">
        <v>0</v>
      </c>
    </row>
    <row r="18" spans="1:7" x14ac:dyDescent="0.3">
      <c r="A18" t="s">
        <v>24</v>
      </c>
      <c r="B18">
        <v>0</v>
      </c>
      <c r="D18">
        <v>0</v>
      </c>
      <c r="G18" s="5">
        <v>0</v>
      </c>
    </row>
    <row r="19" spans="1:7" x14ac:dyDescent="0.3">
      <c r="A19" t="s">
        <v>25</v>
      </c>
      <c r="B19">
        <v>0</v>
      </c>
      <c r="D19">
        <v>0</v>
      </c>
      <c r="G19" s="5">
        <v>0</v>
      </c>
    </row>
    <row r="20" spans="1:7" x14ac:dyDescent="0.3">
      <c r="A20" t="s">
        <v>26</v>
      </c>
      <c r="B20">
        <v>0</v>
      </c>
      <c r="D20">
        <v>0</v>
      </c>
      <c r="G20" s="5">
        <v>0</v>
      </c>
    </row>
    <row r="21" spans="1:7" x14ac:dyDescent="0.3">
      <c r="A21" t="s">
        <v>27</v>
      </c>
      <c r="B21">
        <v>0</v>
      </c>
      <c r="D21">
        <v>0</v>
      </c>
      <c r="G21" s="5">
        <v>0</v>
      </c>
    </row>
    <row r="22" spans="1:7" x14ac:dyDescent="0.3">
      <c r="A22" t="s">
        <v>28</v>
      </c>
      <c r="B22">
        <v>0</v>
      </c>
      <c r="D22">
        <v>0</v>
      </c>
      <c r="G22" s="5">
        <v>0</v>
      </c>
    </row>
    <row r="23" spans="1:7" x14ac:dyDescent="0.3">
      <c r="A23" t="s">
        <v>29</v>
      </c>
      <c r="B23">
        <v>0</v>
      </c>
      <c r="D23">
        <v>0</v>
      </c>
      <c r="G23" s="5">
        <v>0</v>
      </c>
    </row>
    <row r="24" spans="1:7" x14ac:dyDescent="0.3">
      <c r="A24" t="s">
        <v>30</v>
      </c>
      <c r="B24">
        <v>0</v>
      </c>
      <c r="D24">
        <v>0</v>
      </c>
      <c r="G24" s="5">
        <v>0</v>
      </c>
    </row>
    <row r="25" spans="1:7" x14ac:dyDescent="0.3">
      <c r="A25" t="s">
        <v>31</v>
      </c>
      <c r="B25">
        <v>0</v>
      </c>
      <c r="D25">
        <v>0</v>
      </c>
      <c r="G25" s="5">
        <v>0</v>
      </c>
    </row>
    <row r="26" spans="1:7" x14ac:dyDescent="0.3">
      <c r="A26" t="s">
        <v>32</v>
      </c>
      <c r="B26">
        <v>0</v>
      </c>
      <c r="D26">
        <v>0</v>
      </c>
      <c r="G26" s="5">
        <v>0</v>
      </c>
    </row>
    <row r="27" spans="1:7" x14ac:dyDescent="0.3">
      <c r="A27" t="s">
        <v>33</v>
      </c>
      <c r="B27">
        <v>0</v>
      </c>
      <c r="D27">
        <v>0</v>
      </c>
      <c r="G27" s="5">
        <v>0</v>
      </c>
    </row>
    <row r="28" spans="1:7" x14ac:dyDescent="0.3">
      <c r="A28" s="7" t="s">
        <v>128</v>
      </c>
      <c r="B28" s="3">
        <f>SUM(B3:B27)</f>
        <v>5</v>
      </c>
      <c r="D28" s="3">
        <f>SUM(D3:D27)</f>
        <v>5</v>
      </c>
      <c r="G28" s="9">
        <f t="shared" si="0"/>
        <v>1</v>
      </c>
    </row>
    <row r="29" spans="1:7" x14ac:dyDescent="0.3">
      <c r="A29" s="7" t="s">
        <v>129</v>
      </c>
      <c r="B29" s="9">
        <f>B28/D28</f>
        <v>1</v>
      </c>
      <c r="C29" s="7"/>
      <c r="D29" s="9">
        <f>B29</f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28.109375" customWidth="1"/>
    <col min="2" max="2" width="11.44140625" bestFit="1" customWidth="1"/>
  </cols>
  <sheetData>
    <row r="1" spans="1:7" x14ac:dyDescent="0.3">
      <c r="A1" s="3" t="s">
        <v>130</v>
      </c>
    </row>
    <row r="2" spans="1:7" x14ac:dyDescent="0.3">
      <c r="A2" s="3" t="s">
        <v>131</v>
      </c>
      <c r="D2" t="s">
        <v>124</v>
      </c>
      <c r="F2" t="s">
        <v>123</v>
      </c>
    </row>
    <row r="3" spans="1:7" x14ac:dyDescent="0.3">
      <c r="A3" t="s">
        <v>4</v>
      </c>
      <c r="B3" t="s">
        <v>83</v>
      </c>
      <c r="D3" t="s">
        <v>125</v>
      </c>
    </row>
    <row r="4" spans="1:7" x14ac:dyDescent="0.3">
      <c r="A4" t="s">
        <v>9</v>
      </c>
      <c r="B4">
        <v>186</v>
      </c>
      <c r="D4">
        <v>186</v>
      </c>
      <c r="G4" s="5">
        <f>B4/D4</f>
        <v>1</v>
      </c>
    </row>
    <row r="5" spans="1:7" x14ac:dyDescent="0.3">
      <c r="A5" t="s">
        <v>10</v>
      </c>
      <c r="B5">
        <v>781</v>
      </c>
      <c r="D5">
        <v>781</v>
      </c>
      <c r="G5" s="5">
        <f t="shared" ref="G5:G28" si="0">B5/D5</f>
        <v>1</v>
      </c>
    </row>
    <row r="6" spans="1:7" x14ac:dyDescent="0.3">
      <c r="A6" t="s">
        <v>11</v>
      </c>
      <c r="B6">
        <v>63</v>
      </c>
      <c r="D6">
        <v>63</v>
      </c>
      <c r="G6" s="5">
        <f t="shared" si="0"/>
        <v>1</v>
      </c>
    </row>
    <row r="7" spans="1:7" x14ac:dyDescent="0.3">
      <c r="A7" t="s">
        <v>12</v>
      </c>
      <c r="B7">
        <v>168</v>
      </c>
      <c r="D7">
        <v>168</v>
      </c>
      <c r="G7" s="5">
        <f t="shared" si="0"/>
        <v>1</v>
      </c>
    </row>
    <row r="8" spans="1:7" x14ac:dyDescent="0.3">
      <c r="A8" t="s">
        <v>13</v>
      </c>
      <c r="B8">
        <v>236</v>
      </c>
      <c r="D8">
        <v>236</v>
      </c>
      <c r="G8" s="5">
        <f t="shared" si="0"/>
        <v>1</v>
      </c>
    </row>
    <row r="9" spans="1:7" x14ac:dyDescent="0.3">
      <c r="A9" t="s">
        <v>14</v>
      </c>
      <c r="B9">
        <v>441</v>
      </c>
      <c r="D9">
        <v>441</v>
      </c>
      <c r="G9" s="5">
        <f t="shared" si="0"/>
        <v>1</v>
      </c>
    </row>
    <row r="10" spans="1:7" x14ac:dyDescent="0.3">
      <c r="A10" t="s">
        <v>15</v>
      </c>
      <c r="B10">
        <v>421</v>
      </c>
      <c r="D10">
        <v>421</v>
      </c>
      <c r="G10" s="5">
        <f t="shared" si="0"/>
        <v>1</v>
      </c>
    </row>
    <row r="11" spans="1:7" x14ac:dyDescent="0.3">
      <c r="A11" t="s">
        <v>16</v>
      </c>
      <c r="B11">
        <v>338</v>
      </c>
      <c r="D11">
        <v>338</v>
      </c>
      <c r="G11" s="5">
        <f t="shared" si="0"/>
        <v>1</v>
      </c>
    </row>
    <row r="12" spans="1:7" x14ac:dyDescent="0.3">
      <c r="A12" t="s">
        <v>17</v>
      </c>
      <c r="B12">
        <v>110</v>
      </c>
      <c r="D12">
        <v>110</v>
      </c>
      <c r="G12" s="5">
        <f t="shared" si="0"/>
        <v>1</v>
      </c>
    </row>
    <row r="13" spans="1:7" x14ac:dyDescent="0.3">
      <c r="A13" t="s">
        <v>18</v>
      </c>
      <c r="B13">
        <v>118</v>
      </c>
      <c r="D13">
        <v>118</v>
      </c>
      <c r="G13" s="5">
        <f t="shared" si="0"/>
        <v>1</v>
      </c>
    </row>
    <row r="14" spans="1:7" x14ac:dyDescent="0.3">
      <c r="A14" t="s">
        <v>19</v>
      </c>
      <c r="B14">
        <v>560</v>
      </c>
      <c r="D14">
        <v>560</v>
      </c>
      <c r="G14" s="5">
        <f t="shared" si="0"/>
        <v>1</v>
      </c>
    </row>
    <row r="15" spans="1:7" x14ac:dyDescent="0.3">
      <c r="A15" t="s">
        <v>20</v>
      </c>
      <c r="B15">
        <v>247</v>
      </c>
      <c r="D15">
        <v>247</v>
      </c>
      <c r="G15" s="5">
        <f t="shared" si="0"/>
        <v>1</v>
      </c>
    </row>
    <row r="16" spans="1:7" x14ac:dyDescent="0.3">
      <c r="A16" t="s">
        <v>21</v>
      </c>
      <c r="B16">
        <v>393</v>
      </c>
      <c r="D16">
        <v>393</v>
      </c>
      <c r="G16" s="5">
        <f t="shared" si="0"/>
        <v>1</v>
      </c>
    </row>
    <row r="17" spans="1:7" x14ac:dyDescent="0.3">
      <c r="A17" t="s">
        <v>22</v>
      </c>
      <c r="B17">
        <v>145</v>
      </c>
      <c r="D17">
        <v>145</v>
      </c>
      <c r="G17" s="5">
        <f t="shared" si="0"/>
        <v>1</v>
      </c>
    </row>
    <row r="18" spans="1:7" x14ac:dyDescent="0.3">
      <c r="A18" t="s">
        <v>23</v>
      </c>
      <c r="B18">
        <v>564</v>
      </c>
      <c r="D18">
        <v>564</v>
      </c>
      <c r="G18" s="5">
        <f t="shared" si="0"/>
        <v>1</v>
      </c>
    </row>
    <row r="19" spans="1:7" x14ac:dyDescent="0.3">
      <c r="A19" t="s">
        <v>24</v>
      </c>
      <c r="B19">
        <v>221</v>
      </c>
      <c r="D19">
        <v>221</v>
      </c>
      <c r="G19" s="5">
        <f t="shared" si="0"/>
        <v>1</v>
      </c>
    </row>
    <row r="20" spans="1:7" x14ac:dyDescent="0.3">
      <c r="A20" t="s">
        <v>25</v>
      </c>
      <c r="B20">
        <v>268</v>
      </c>
      <c r="D20">
        <v>268</v>
      </c>
      <c r="G20" s="5">
        <f t="shared" si="0"/>
        <v>1</v>
      </c>
    </row>
    <row r="21" spans="1:7" x14ac:dyDescent="0.3">
      <c r="A21" t="s">
        <v>26</v>
      </c>
      <c r="B21">
        <v>50</v>
      </c>
      <c r="D21">
        <v>50</v>
      </c>
      <c r="G21" s="5">
        <f t="shared" si="0"/>
        <v>1</v>
      </c>
    </row>
    <row r="22" spans="1:7" x14ac:dyDescent="0.3">
      <c r="A22" t="s">
        <v>27</v>
      </c>
      <c r="B22">
        <v>218</v>
      </c>
      <c r="D22">
        <v>218</v>
      </c>
      <c r="G22" s="5">
        <f t="shared" si="0"/>
        <v>1</v>
      </c>
    </row>
    <row r="23" spans="1:7" x14ac:dyDescent="0.3">
      <c r="A23" t="s">
        <v>28</v>
      </c>
      <c r="B23">
        <v>592</v>
      </c>
      <c r="D23">
        <v>592</v>
      </c>
      <c r="G23" s="5">
        <f t="shared" si="0"/>
        <v>1</v>
      </c>
    </row>
    <row r="24" spans="1:7" x14ac:dyDescent="0.3">
      <c r="A24" t="s">
        <v>29</v>
      </c>
      <c r="B24">
        <v>109</v>
      </c>
      <c r="D24">
        <v>109</v>
      </c>
      <c r="G24" s="5">
        <f t="shared" si="0"/>
        <v>1</v>
      </c>
    </row>
    <row r="25" spans="1:7" x14ac:dyDescent="0.3">
      <c r="A25" t="s">
        <v>30</v>
      </c>
      <c r="B25">
        <v>249</v>
      </c>
      <c r="D25">
        <v>249</v>
      </c>
      <c r="G25" s="5">
        <f t="shared" si="0"/>
        <v>1</v>
      </c>
    </row>
    <row r="26" spans="1:7" x14ac:dyDescent="0.3">
      <c r="A26" t="s">
        <v>31</v>
      </c>
      <c r="B26">
        <v>1</v>
      </c>
      <c r="D26">
        <v>1</v>
      </c>
      <c r="G26" s="5">
        <f t="shared" si="0"/>
        <v>1</v>
      </c>
    </row>
    <row r="27" spans="1:7" x14ac:dyDescent="0.3">
      <c r="A27" t="s">
        <v>32</v>
      </c>
      <c r="B27">
        <v>1</v>
      </c>
      <c r="D27">
        <v>1</v>
      </c>
      <c r="G27" s="5">
        <f t="shared" si="0"/>
        <v>1</v>
      </c>
    </row>
    <row r="28" spans="1:7" x14ac:dyDescent="0.3">
      <c r="A28" t="s">
        <v>33</v>
      </c>
      <c r="B28">
        <v>377</v>
      </c>
      <c r="D28">
        <v>377</v>
      </c>
      <c r="G28" s="9">
        <f t="shared" si="0"/>
        <v>1</v>
      </c>
    </row>
    <row r="29" spans="1:7" x14ac:dyDescent="0.3">
      <c r="A29" s="7" t="s">
        <v>128</v>
      </c>
      <c r="B29" s="3">
        <f>SUM(B4:B28)</f>
        <v>6857</v>
      </c>
      <c r="D29" s="3">
        <f>SUM(D4:D28)</f>
        <v>6857</v>
      </c>
    </row>
    <row r="30" spans="1:7" x14ac:dyDescent="0.3">
      <c r="A30" s="7" t="s">
        <v>129</v>
      </c>
      <c r="B30" s="9">
        <f>B29/D29</f>
        <v>1</v>
      </c>
      <c r="C30" s="9"/>
      <c r="D30" s="9">
        <f>B30</f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30.33203125" customWidth="1"/>
    <col min="2" max="2" width="10" bestFit="1" customWidth="1"/>
  </cols>
  <sheetData>
    <row r="1" spans="1:7" x14ac:dyDescent="0.3">
      <c r="A1" s="3" t="s">
        <v>130</v>
      </c>
    </row>
    <row r="2" spans="1:7" x14ac:dyDescent="0.3">
      <c r="A2" s="3" t="s">
        <v>132</v>
      </c>
      <c r="D2" t="s">
        <v>124</v>
      </c>
      <c r="F2" t="s">
        <v>123</v>
      </c>
    </row>
    <row r="3" spans="1:7" x14ac:dyDescent="0.3">
      <c r="A3" t="s">
        <v>4</v>
      </c>
      <c r="B3" t="s">
        <v>85</v>
      </c>
      <c r="D3" t="s">
        <v>125</v>
      </c>
    </row>
    <row r="4" spans="1:7" x14ac:dyDescent="0.3">
      <c r="A4" t="s">
        <v>9</v>
      </c>
      <c r="B4">
        <v>10</v>
      </c>
      <c r="D4">
        <v>10</v>
      </c>
      <c r="G4" s="5">
        <f>B4/D4</f>
        <v>1</v>
      </c>
    </row>
    <row r="5" spans="1:7" x14ac:dyDescent="0.3">
      <c r="A5" t="s">
        <v>10</v>
      </c>
      <c r="B5">
        <v>48</v>
      </c>
      <c r="D5">
        <v>48</v>
      </c>
      <c r="G5" s="5">
        <f t="shared" ref="G5:G29" si="0">B5/D5</f>
        <v>1</v>
      </c>
    </row>
    <row r="6" spans="1:7" x14ac:dyDescent="0.3">
      <c r="A6" t="s">
        <v>11</v>
      </c>
      <c r="B6">
        <v>2</v>
      </c>
      <c r="D6">
        <v>2</v>
      </c>
      <c r="G6" s="5">
        <f t="shared" si="0"/>
        <v>1</v>
      </c>
    </row>
    <row r="7" spans="1:7" x14ac:dyDescent="0.3">
      <c r="A7" t="s">
        <v>12</v>
      </c>
      <c r="B7">
        <v>21</v>
      </c>
      <c r="D7">
        <v>21</v>
      </c>
      <c r="G7" s="5">
        <f t="shared" si="0"/>
        <v>1</v>
      </c>
    </row>
    <row r="8" spans="1:7" x14ac:dyDescent="0.3">
      <c r="A8" t="s">
        <v>13</v>
      </c>
      <c r="B8">
        <v>29</v>
      </c>
      <c r="D8">
        <v>29</v>
      </c>
      <c r="G8" s="5">
        <f t="shared" si="0"/>
        <v>1</v>
      </c>
    </row>
    <row r="9" spans="1:7" x14ac:dyDescent="0.3">
      <c r="A9" t="s">
        <v>14</v>
      </c>
      <c r="B9">
        <v>19</v>
      </c>
      <c r="D9">
        <v>19</v>
      </c>
      <c r="G9" s="5">
        <f t="shared" si="0"/>
        <v>1</v>
      </c>
    </row>
    <row r="10" spans="1:7" x14ac:dyDescent="0.3">
      <c r="A10" t="s">
        <v>15</v>
      </c>
      <c r="B10">
        <v>29</v>
      </c>
      <c r="D10">
        <v>29</v>
      </c>
      <c r="G10" s="5">
        <f t="shared" si="0"/>
        <v>1</v>
      </c>
    </row>
    <row r="11" spans="1:7" x14ac:dyDescent="0.3">
      <c r="A11" t="s">
        <v>16</v>
      </c>
      <c r="B11">
        <v>25</v>
      </c>
      <c r="D11">
        <v>25</v>
      </c>
      <c r="G11" s="5">
        <f t="shared" si="0"/>
        <v>1</v>
      </c>
    </row>
    <row r="12" spans="1:7" x14ac:dyDescent="0.3">
      <c r="A12" t="s">
        <v>17</v>
      </c>
      <c r="B12">
        <v>7</v>
      </c>
      <c r="D12">
        <v>7</v>
      </c>
      <c r="G12" s="5">
        <f t="shared" si="0"/>
        <v>1</v>
      </c>
    </row>
    <row r="13" spans="1:7" x14ac:dyDescent="0.3">
      <c r="A13" t="s">
        <v>18</v>
      </c>
      <c r="B13">
        <v>6</v>
      </c>
      <c r="D13">
        <v>6</v>
      </c>
      <c r="G13" s="5">
        <f t="shared" si="0"/>
        <v>1</v>
      </c>
    </row>
    <row r="14" spans="1:7" x14ac:dyDescent="0.3">
      <c r="A14" t="s">
        <v>19</v>
      </c>
      <c r="B14">
        <v>51</v>
      </c>
      <c r="D14">
        <v>51</v>
      </c>
      <c r="G14" s="5">
        <f t="shared" si="0"/>
        <v>1</v>
      </c>
    </row>
    <row r="15" spans="1:7" x14ac:dyDescent="0.3">
      <c r="A15" t="s">
        <v>20</v>
      </c>
      <c r="B15">
        <v>50</v>
      </c>
      <c r="D15">
        <v>50</v>
      </c>
      <c r="G15" s="5">
        <f t="shared" si="0"/>
        <v>1</v>
      </c>
    </row>
    <row r="16" spans="1:7" x14ac:dyDescent="0.3">
      <c r="A16" t="s">
        <v>21</v>
      </c>
      <c r="B16">
        <v>51</v>
      </c>
      <c r="D16">
        <v>51</v>
      </c>
      <c r="G16" s="5">
        <f t="shared" si="0"/>
        <v>1</v>
      </c>
    </row>
    <row r="17" spans="1:7" x14ac:dyDescent="0.3">
      <c r="A17" t="s">
        <v>22</v>
      </c>
      <c r="B17">
        <v>38</v>
      </c>
      <c r="D17">
        <v>38</v>
      </c>
      <c r="G17" s="5">
        <f t="shared" si="0"/>
        <v>1</v>
      </c>
    </row>
    <row r="18" spans="1:7" x14ac:dyDescent="0.3">
      <c r="A18" t="s">
        <v>23</v>
      </c>
      <c r="B18">
        <v>82</v>
      </c>
      <c r="D18">
        <v>82</v>
      </c>
      <c r="G18" s="5">
        <f t="shared" si="0"/>
        <v>1</v>
      </c>
    </row>
    <row r="19" spans="1:7" x14ac:dyDescent="0.3">
      <c r="A19" t="s">
        <v>24</v>
      </c>
      <c r="B19">
        <v>50</v>
      </c>
      <c r="D19">
        <v>50</v>
      </c>
      <c r="G19" s="5">
        <f t="shared" si="0"/>
        <v>1</v>
      </c>
    </row>
    <row r="20" spans="1:7" x14ac:dyDescent="0.3">
      <c r="A20" t="s">
        <v>25</v>
      </c>
      <c r="B20">
        <v>8</v>
      </c>
      <c r="D20">
        <v>8</v>
      </c>
      <c r="G20" s="5">
        <f t="shared" si="0"/>
        <v>1</v>
      </c>
    </row>
    <row r="21" spans="1:7" x14ac:dyDescent="0.3">
      <c r="A21" t="s">
        <v>26</v>
      </c>
      <c r="B21">
        <v>4</v>
      </c>
      <c r="D21">
        <v>4</v>
      </c>
      <c r="G21" s="5">
        <f t="shared" si="0"/>
        <v>1</v>
      </c>
    </row>
    <row r="22" spans="1:7" x14ac:dyDescent="0.3">
      <c r="A22" t="s">
        <v>27</v>
      </c>
      <c r="B22">
        <v>29</v>
      </c>
      <c r="D22">
        <v>29</v>
      </c>
      <c r="G22" s="5">
        <f t="shared" si="0"/>
        <v>1</v>
      </c>
    </row>
    <row r="23" spans="1:7" x14ac:dyDescent="0.3">
      <c r="A23" t="s">
        <v>28</v>
      </c>
      <c r="B23">
        <v>42</v>
      </c>
      <c r="D23">
        <v>42</v>
      </c>
      <c r="G23" s="5">
        <f t="shared" si="0"/>
        <v>1</v>
      </c>
    </row>
    <row r="24" spans="1:7" x14ac:dyDescent="0.3">
      <c r="A24" t="s">
        <v>29</v>
      </c>
      <c r="B24">
        <v>0</v>
      </c>
      <c r="D24">
        <v>0</v>
      </c>
      <c r="G24" s="5">
        <v>0</v>
      </c>
    </row>
    <row r="25" spans="1:7" x14ac:dyDescent="0.3">
      <c r="A25" t="s">
        <v>30</v>
      </c>
      <c r="B25">
        <v>21</v>
      </c>
      <c r="D25">
        <v>21</v>
      </c>
      <c r="G25" s="5">
        <f t="shared" si="0"/>
        <v>1</v>
      </c>
    </row>
    <row r="26" spans="1:7" x14ac:dyDescent="0.3">
      <c r="A26" t="s">
        <v>31</v>
      </c>
      <c r="B26">
        <v>0</v>
      </c>
      <c r="D26">
        <v>0</v>
      </c>
      <c r="G26" s="5">
        <v>0</v>
      </c>
    </row>
    <row r="27" spans="1:7" x14ac:dyDescent="0.3">
      <c r="A27" t="s">
        <v>32</v>
      </c>
      <c r="B27">
        <v>2</v>
      </c>
      <c r="D27">
        <v>2</v>
      </c>
      <c r="G27" s="5">
        <f t="shared" si="0"/>
        <v>1</v>
      </c>
    </row>
    <row r="28" spans="1:7" x14ac:dyDescent="0.3">
      <c r="A28" t="s">
        <v>33</v>
      </c>
      <c r="B28">
        <v>104</v>
      </c>
      <c r="D28">
        <v>104</v>
      </c>
      <c r="G28" s="5">
        <f t="shared" si="0"/>
        <v>1</v>
      </c>
    </row>
    <row r="29" spans="1:7" x14ac:dyDescent="0.3">
      <c r="A29" s="7" t="s">
        <v>128</v>
      </c>
      <c r="B29" s="3">
        <f>SUM(B4:B28)</f>
        <v>728</v>
      </c>
      <c r="D29" s="3">
        <f>SUM(D4:D28)</f>
        <v>728</v>
      </c>
      <c r="G29" s="9">
        <f t="shared" si="0"/>
        <v>1</v>
      </c>
    </row>
    <row r="30" spans="1:7" x14ac:dyDescent="0.3">
      <c r="A30" s="7" t="s">
        <v>129</v>
      </c>
      <c r="B30" s="9">
        <f>B29/D29</f>
        <v>1</v>
      </c>
      <c r="C30" s="9"/>
      <c r="D30" s="9">
        <f>B30</f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34.5546875" customWidth="1"/>
    <col min="2" max="2" width="12.109375" bestFit="1" customWidth="1"/>
  </cols>
  <sheetData>
    <row r="1" spans="1:7" x14ac:dyDescent="0.3">
      <c r="A1" s="3" t="s">
        <v>130</v>
      </c>
    </row>
    <row r="2" spans="1:7" x14ac:dyDescent="0.3">
      <c r="A2" s="3" t="s">
        <v>133</v>
      </c>
      <c r="D2" t="s">
        <v>124</v>
      </c>
      <c r="F2" t="s">
        <v>123</v>
      </c>
    </row>
    <row r="3" spans="1:7" x14ac:dyDescent="0.3">
      <c r="A3" t="s">
        <v>4</v>
      </c>
      <c r="B3" t="s">
        <v>87</v>
      </c>
      <c r="D3" t="s">
        <v>125</v>
      </c>
    </row>
    <row r="4" spans="1:7" x14ac:dyDescent="0.3">
      <c r="A4" t="s">
        <v>9</v>
      </c>
      <c r="B4">
        <v>1</v>
      </c>
      <c r="D4">
        <v>1</v>
      </c>
      <c r="G4" s="5">
        <f>B4/D4</f>
        <v>1</v>
      </c>
    </row>
    <row r="5" spans="1:7" x14ac:dyDescent="0.3">
      <c r="A5" t="s">
        <v>10</v>
      </c>
      <c r="B5">
        <v>0</v>
      </c>
      <c r="D5">
        <v>0</v>
      </c>
      <c r="G5" s="5">
        <v>0</v>
      </c>
    </row>
    <row r="6" spans="1:7" x14ac:dyDescent="0.3">
      <c r="A6" t="s">
        <v>11</v>
      </c>
      <c r="B6">
        <v>0</v>
      </c>
      <c r="D6">
        <v>0</v>
      </c>
      <c r="G6" s="5">
        <v>0</v>
      </c>
    </row>
    <row r="7" spans="1:7" x14ac:dyDescent="0.3">
      <c r="A7" t="s">
        <v>12</v>
      </c>
      <c r="B7">
        <v>0</v>
      </c>
      <c r="D7">
        <v>0</v>
      </c>
      <c r="G7" s="5">
        <v>0</v>
      </c>
    </row>
    <row r="8" spans="1:7" x14ac:dyDescent="0.3">
      <c r="A8" t="s">
        <v>13</v>
      </c>
      <c r="B8">
        <v>0</v>
      </c>
      <c r="D8">
        <v>0</v>
      </c>
      <c r="G8" s="5">
        <v>0</v>
      </c>
    </row>
    <row r="9" spans="1:7" x14ac:dyDescent="0.3">
      <c r="A9" t="s">
        <v>14</v>
      </c>
      <c r="B9">
        <v>0</v>
      </c>
      <c r="D9">
        <v>0</v>
      </c>
      <c r="G9" s="5">
        <v>0</v>
      </c>
    </row>
    <row r="10" spans="1:7" x14ac:dyDescent="0.3">
      <c r="A10" t="s">
        <v>15</v>
      </c>
      <c r="B10">
        <v>2</v>
      </c>
      <c r="D10">
        <v>2</v>
      </c>
      <c r="G10" s="5">
        <f t="shared" ref="G10:G29" si="0">B10/D10</f>
        <v>1</v>
      </c>
    </row>
    <row r="11" spans="1:7" x14ac:dyDescent="0.3">
      <c r="A11" t="s">
        <v>16</v>
      </c>
      <c r="B11">
        <v>0</v>
      </c>
      <c r="D11">
        <v>0</v>
      </c>
      <c r="G11" s="5">
        <v>0</v>
      </c>
    </row>
    <row r="12" spans="1:7" x14ac:dyDescent="0.3">
      <c r="A12" t="s">
        <v>17</v>
      </c>
      <c r="B12">
        <v>0</v>
      </c>
      <c r="D12">
        <v>0</v>
      </c>
      <c r="G12" s="5">
        <v>0</v>
      </c>
    </row>
    <row r="13" spans="1:7" x14ac:dyDescent="0.3">
      <c r="A13" t="s">
        <v>18</v>
      </c>
      <c r="B13">
        <v>0</v>
      </c>
      <c r="D13">
        <v>0</v>
      </c>
      <c r="G13" s="5">
        <v>0</v>
      </c>
    </row>
    <row r="14" spans="1:7" x14ac:dyDescent="0.3">
      <c r="A14" t="s">
        <v>19</v>
      </c>
      <c r="B14">
        <v>1</v>
      </c>
      <c r="D14">
        <v>1</v>
      </c>
      <c r="G14" s="5">
        <f t="shared" si="0"/>
        <v>1</v>
      </c>
    </row>
    <row r="15" spans="1:7" x14ac:dyDescent="0.3">
      <c r="A15" t="s">
        <v>20</v>
      </c>
      <c r="B15">
        <v>0</v>
      </c>
      <c r="D15">
        <v>0</v>
      </c>
      <c r="G15" s="5">
        <v>0</v>
      </c>
    </row>
    <row r="16" spans="1:7" x14ac:dyDescent="0.3">
      <c r="A16" t="s">
        <v>21</v>
      </c>
      <c r="B16">
        <v>0</v>
      </c>
      <c r="D16">
        <v>0</v>
      </c>
      <c r="G16" s="5">
        <v>0</v>
      </c>
    </row>
    <row r="17" spans="1:7" x14ac:dyDescent="0.3">
      <c r="A17" t="s">
        <v>22</v>
      </c>
      <c r="B17">
        <v>1</v>
      </c>
      <c r="D17">
        <v>1</v>
      </c>
      <c r="G17" s="5">
        <f t="shared" si="0"/>
        <v>1</v>
      </c>
    </row>
    <row r="18" spans="1:7" x14ac:dyDescent="0.3">
      <c r="A18" t="s">
        <v>23</v>
      </c>
      <c r="B18">
        <v>0</v>
      </c>
      <c r="D18">
        <v>0</v>
      </c>
      <c r="G18" s="5">
        <v>0</v>
      </c>
    </row>
    <row r="19" spans="1:7" x14ac:dyDescent="0.3">
      <c r="A19" t="s">
        <v>24</v>
      </c>
      <c r="B19">
        <v>0</v>
      </c>
      <c r="D19">
        <v>0</v>
      </c>
      <c r="G19" s="5">
        <v>0</v>
      </c>
    </row>
    <row r="20" spans="1:7" x14ac:dyDescent="0.3">
      <c r="A20" t="s">
        <v>25</v>
      </c>
      <c r="B20">
        <v>0</v>
      </c>
      <c r="D20">
        <v>0</v>
      </c>
      <c r="G20" s="5">
        <v>0</v>
      </c>
    </row>
    <row r="21" spans="1:7" x14ac:dyDescent="0.3">
      <c r="A21" t="s">
        <v>26</v>
      </c>
      <c r="B21">
        <v>0</v>
      </c>
      <c r="D21">
        <v>0</v>
      </c>
      <c r="G21" s="5">
        <v>0</v>
      </c>
    </row>
    <row r="22" spans="1:7" x14ac:dyDescent="0.3">
      <c r="A22" t="s">
        <v>27</v>
      </c>
      <c r="B22">
        <v>0</v>
      </c>
      <c r="D22">
        <v>0</v>
      </c>
      <c r="G22" s="5">
        <v>0</v>
      </c>
    </row>
    <row r="23" spans="1:7" x14ac:dyDescent="0.3">
      <c r="A23" t="s">
        <v>28</v>
      </c>
      <c r="B23">
        <v>0</v>
      </c>
      <c r="D23">
        <v>0</v>
      </c>
      <c r="G23" s="5">
        <v>0</v>
      </c>
    </row>
    <row r="24" spans="1:7" x14ac:dyDescent="0.3">
      <c r="A24" t="s">
        <v>29</v>
      </c>
      <c r="B24">
        <v>0</v>
      </c>
      <c r="D24">
        <v>0</v>
      </c>
      <c r="G24" s="5">
        <v>0</v>
      </c>
    </row>
    <row r="25" spans="1:7" x14ac:dyDescent="0.3">
      <c r="A25" t="s">
        <v>30</v>
      </c>
      <c r="B25">
        <v>0</v>
      </c>
      <c r="D25">
        <v>0</v>
      </c>
      <c r="G25" s="5">
        <v>0</v>
      </c>
    </row>
    <row r="26" spans="1:7" x14ac:dyDescent="0.3">
      <c r="A26" t="s">
        <v>31</v>
      </c>
      <c r="B26">
        <v>0</v>
      </c>
      <c r="D26">
        <v>0</v>
      </c>
      <c r="G26" s="5">
        <v>0</v>
      </c>
    </row>
    <row r="27" spans="1:7" x14ac:dyDescent="0.3">
      <c r="A27" t="s">
        <v>32</v>
      </c>
      <c r="B27">
        <v>0</v>
      </c>
      <c r="D27">
        <v>0</v>
      </c>
      <c r="G27" s="5">
        <v>0</v>
      </c>
    </row>
    <row r="28" spans="1:7" x14ac:dyDescent="0.3">
      <c r="A28" t="s">
        <v>33</v>
      </c>
      <c r="B28">
        <v>0</v>
      </c>
      <c r="D28">
        <v>0</v>
      </c>
      <c r="G28" s="5">
        <v>0</v>
      </c>
    </row>
    <row r="29" spans="1:7" x14ac:dyDescent="0.3">
      <c r="A29" s="7" t="s">
        <v>128</v>
      </c>
      <c r="B29" s="3">
        <f>SUM(B4:B28)</f>
        <v>5</v>
      </c>
      <c r="D29" s="3">
        <f>SUM(D4:D28)</f>
        <v>5</v>
      </c>
      <c r="G29" s="9">
        <f t="shared" si="0"/>
        <v>1</v>
      </c>
    </row>
    <row r="30" spans="1:7" x14ac:dyDescent="0.3">
      <c r="A30" s="7" t="s">
        <v>129</v>
      </c>
      <c r="B30" s="9">
        <f>B29/D29</f>
        <v>1</v>
      </c>
      <c r="C30" s="9"/>
      <c r="D30" s="9">
        <f>B30</f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view="pageLayout" zoomScaleNormal="100" workbookViewId="0">
      <selection activeCell="A30" sqref="A30"/>
    </sheetView>
  </sheetViews>
  <sheetFormatPr defaultRowHeight="14.4" x14ac:dyDescent="0.3"/>
  <cols>
    <col min="1" max="1" width="32.109375" customWidth="1"/>
    <col min="2" max="2" width="11.5546875" bestFit="1" customWidth="1"/>
    <col min="3" max="3" width="10.6640625" bestFit="1" customWidth="1"/>
    <col min="4" max="4" width="11.6640625" bestFit="1" customWidth="1"/>
    <col min="5" max="5" width="23.109375" bestFit="1" customWidth="1"/>
    <col min="6" max="6" width="5.88671875" customWidth="1"/>
    <col min="10" max="10" width="27" customWidth="1"/>
    <col min="11" max="11" width="15.33203125" customWidth="1"/>
    <col min="12" max="12" width="14.5546875" customWidth="1"/>
    <col min="13" max="13" width="15.33203125" customWidth="1"/>
    <col min="14" max="14" width="20.109375" customWidth="1"/>
    <col min="15" max="15" width="2" customWidth="1"/>
  </cols>
  <sheetData>
    <row r="1" spans="1:16" x14ac:dyDescent="0.3">
      <c r="A1" s="3" t="s">
        <v>88</v>
      </c>
      <c r="G1" t="s">
        <v>124</v>
      </c>
      <c r="J1" s="3" t="s">
        <v>88</v>
      </c>
      <c r="N1" t="s">
        <v>123</v>
      </c>
    </row>
    <row r="2" spans="1:16" x14ac:dyDescent="0.3">
      <c r="A2" t="s">
        <v>4</v>
      </c>
      <c r="B2" t="s">
        <v>89</v>
      </c>
      <c r="C2" t="s">
        <v>90</v>
      </c>
      <c r="D2" t="s">
        <v>91</v>
      </c>
      <c r="E2" t="s">
        <v>92</v>
      </c>
      <c r="G2" t="s">
        <v>125</v>
      </c>
      <c r="J2" t="s">
        <v>4</v>
      </c>
      <c r="K2" t="s">
        <v>89</v>
      </c>
      <c r="L2" t="s">
        <v>90</v>
      </c>
      <c r="M2" t="s">
        <v>91</v>
      </c>
      <c r="N2" t="s">
        <v>92</v>
      </c>
    </row>
    <row r="3" spans="1:16" x14ac:dyDescent="0.3">
      <c r="A3" t="s">
        <v>9</v>
      </c>
      <c r="B3">
        <v>50</v>
      </c>
      <c r="C3">
        <v>65</v>
      </c>
      <c r="D3">
        <v>44</v>
      </c>
      <c r="E3">
        <v>59</v>
      </c>
      <c r="G3">
        <f>SUM(B3:F3)</f>
        <v>218</v>
      </c>
      <c r="J3" t="s">
        <v>9</v>
      </c>
      <c r="K3" s="5">
        <f>B3/G3</f>
        <v>0.22935779816513763</v>
      </c>
      <c r="L3" s="5">
        <f>C3/G3</f>
        <v>0.29816513761467889</v>
      </c>
      <c r="M3" s="5">
        <f>D3/G3</f>
        <v>0.20183486238532111</v>
      </c>
      <c r="N3" s="5">
        <f>E3/G3</f>
        <v>0.27064220183486237</v>
      </c>
      <c r="O3" s="5"/>
      <c r="P3" s="6">
        <f>SUM(K3:N3)</f>
        <v>1</v>
      </c>
    </row>
    <row r="4" spans="1:16" x14ac:dyDescent="0.3">
      <c r="A4" t="s">
        <v>10</v>
      </c>
      <c r="B4">
        <v>319</v>
      </c>
      <c r="C4">
        <v>173</v>
      </c>
      <c r="D4">
        <v>167</v>
      </c>
      <c r="E4">
        <v>203</v>
      </c>
      <c r="G4">
        <f t="shared" ref="G4:G27" si="0">SUM(B4:F4)</f>
        <v>862</v>
      </c>
      <c r="J4" t="s">
        <v>10</v>
      </c>
      <c r="K4" s="5">
        <f t="shared" ref="K4:K27" si="1">B4/G4</f>
        <v>0.37006960556844548</v>
      </c>
      <c r="L4" s="5">
        <f t="shared" ref="L4:L27" si="2">C4/G4</f>
        <v>0.20069605568445475</v>
      </c>
      <c r="M4" s="5">
        <f t="shared" ref="M4:M27" si="3">D4/G4</f>
        <v>0.19373549883990721</v>
      </c>
      <c r="N4" s="5">
        <f t="shared" ref="N4:N27" si="4">E4/G4</f>
        <v>0.23549883990719259</v>
      </c>
      <c r="O4" s="5"/>
      <c r="P4" s="6">
        <f t="shared" ref="P4:P27" si="5">SUM(K4:N4)</f>
        <v>0.99999999999999989</v>
      </c>
    </row>
    <row r="5" spans="1:16" x14ac:dyDescent="0.3">
      <c r="A5" t="s">
        <v>11</v>
      </c>
      <c r="B5">
        <v>17</v>
      </c>
      <c r="C5">
        <v>35</v>
      </c>
      <c r="D5">
        <v>12</v>
      </c>
      <c r="E5">
        <v>5</v>
      </c>
      <c r="G5">
        <f t="shared" si="0"/>
        <v>69</v>
      </c>
      <c r="J5" t="s">
        <v>11</v>
      </c>
      <c r="K5" s="5">
        <f t="shared" si="1"/>
        <v>0.24637681159420291</v>
      </c>
      <c r="L5" s="5">
        <f t="shared" si="2"/>
        <v>0.50724637681159424</v>
      </c>
      <c r="M5" s="5">
        <f t="shared" si="3"/>
        <v>0.17391304347826086</v>
      </c>
      <c r="N5" s="5">
        <f t="shared" si="4"/>
        <v>7.2463768115942032E-2</v>
      </c>
      <c r="O5" s="5"/>
      <c r="P5" s="6">
        <f t="shared" si="5"/>
        <v>1</v>
      </c>
    </row>
    <row r="6" spans="1:16" x14ac:dyDescent="0.3">
      <c r="A6" t="s">
        <v>12</v>
      </c>
      <c r="B6">
        <v>45</v>
      </c>
      <c r="C6">
        <v>45</v>
      </c>
      <c r="D6">
        <v>54</v>
      </c>
      <c r="E6">
        <v>47</v>
      </c>
      <c r="G6">
        <f t="shared" si="0"/>
        <v>191</v>
      </c>
      <c r="J6" t="s">
        <v>12</v>
      </c>
      <c r="K6" s="5">
        <f t="shared" si="1"/>
        <v>0.2356020942408377</v>
      </c>
      <c r="L6" s="5">
        <f t="shared" si="2"/>
        <v>0.2356020942408377</v>
      </c>
      <c r="M6" s="5">
        <f t="shared" si="3"/>
        <v>0.28272251308900526</v>
      </c>
      <c r="N6" s="5">
        <f t="shared" si="4"/>
        <v>0.24607329842931938</v>
      </c>
      <c r="O6" s="5"/>
      <c r="P6" s="6">
        <f t="shared" si="5"/>
        <v>1</v>
      </c>
    </row>
    <row r="7" spans="1:16" x14ac:dyDescent="0.3">
      <c r="A7" t="s">
        <v>13</v>
      </c>
      <c r="B7">
        <v>104</v>
      </c>
      <c r="C7">
        <v>41</v>
      </c>
      <c r="D7">
        <v>65</v>
      </c>
      <c r="E7">
        <v>47</v>
      </c>
      <c r="G7">
        <f t="shared" si="0"/>
        <v>257</v>
      </c>
      <c r="J7" t="s">
        <v>13</v>
      </c>
      <c r="K7" s="5">
        <f t="shared" si="1"/>
        <v>0.40466926070038911</v>
      </c>
      <c r="L7" s="5">
        <f t="shared" si="2"/>
        <v>0.15953307392996108</v>
      </c>
      <c r="M7" s="5">
        <f t="shared" si="3"/>
        <v>0.25291828793774318</v>
      </c>
      <c r="N7" s="5">
        <f t="shared" si="4"/>
        <v>0.1828793774319066</v>
      </c>
      <c r="O7" s="5"/>
      <c r="P7" s="6">
        <f t="shared" si="5"/>
        <v>1</v>
      </c>
    </row>
    <row r="8" spans="1:16" x14ac:dyDescent="0.3">
      <c r="A8" t="s">
        <v>14</v>
      </c>
      <c r="B8">
        <v>195</v>
      </c>
      <c r="C8">
        <v>81</v>
      </c>
      <c r="D8">
        <v>107</v>
      </c>
      <c r="E8">
        <v>100</v>
      </c>
      <c r="G8">
        <f t="shared" si="0"/>
        <v>483</v>
      </c>
      <c r="J8" t="s">
        <v>14</v>
      </c>
      <c r="K8" s="5">
        <f t="shared" si="1"/>
        <v>0.40372670807453415</v>
      </c>
      <c r="L8" s="5">
        <f t="shared" si="2"/>
        <v>0.16770186335403728</v>
      </c>
      <c r="M8" s="5">
        <f t="shared" si="3"/>
        <v>0.22153209109730848</v>
      </c>
      <c r="N8" s="5">
        <f t="shared" si="4"/>
        <v>0.20703933747412009</v>
      </c>
      <c r="O8" s="5"/>
      <c r="P8" s="6">
        <f t="shared" si="5"/>
        <v>0.99999999999999989</v>
      </c>
    </row>
    <row r="9" spans="1:16" x14ac:dyDescent="0.3">
      <c r="A9" t="s">
        <v>15</v>
      </c>
      <c r="B9">
        <v>185</v>
      </c>
      <c r="C9">
        <v>99</v>
      </c>
      <c r="D9">
        <v>84</v>
      </c>
      <c r="E9">
        <v>89</v>
      </c>
      <c r="G9">
        <f t="shared" si="0"/>
        <v>457</v>
      </c>
      <c r="J9" t="s">
        <v>15</v>
      </c>
      <c r="K9" s="5">
        <f t="shared" si="1"/>
        <v>0.40481400437636761</v>
      </c>
      <c r="L9" s="5">
        <f t="shared" si="2"/>
        <v>0.21663019693654267</v>
      </c>
      <c r="M9" s="5">
        <f t="shared" si="3"/>
        <v>0.1838074398249453</v>
      </c>
      <c r="N9" s="5">
        <f t="shared" si="4"/>
        <v>0.19474835886214442</v>
      </c>
      <c r="O9" s="5"/>
      <c r="P9" s="6">
        <f t="shared" si="5"/>
        <v>1</v>
      </c>
    </row>
    <row r="10" spans="1:16" x14ac:dyDescent="0.3">
      <c r="A10" t="s">
        <v>16</v>
      </c>
      <c r="B10">
        <v>134</v>
      </c>
      <c r="C10">
        <v>92</v>
      </c>
      <c r="D10">
        <v>72</v>
      </c>
      <c r="E10">
        <v>76</v>
      </c>
      <c r="G10">
        <f t="shared" si="0"/>
        <v>374</v>
      </c>
      <c r="J10" t="s">
        <v>16</v>
      </c>
      <c r="K10" s="5">
        <f t="shared" si="1"/>
        <v>0.35828877005347592</v>
      </c>
      <c r="L10" s="5">
        <f t="shared" si="2"/>
        <v>0.24598930481283424</v>
      </c>
      <c r="M10" s="5">
        <f t="shared" si="3"/>
        <v>0.19251336898395721</v>
      </c>
      <c r="N10" s="5">
        <f t="shared" si="4"/>
        <v>0.20320855614973263</v>
      </c>
      <c r="O10" s="5"/>
      <c r="P10" s="6">
        <f t="shared" si="5"/>
        <v>1</v>
      </c>
    </row>
    <row r="11" spans="1:16" x14ac:dyDescent="0.3">
      <c r="A11" t="s">
        <v>17</v>
      </c>
      <c r="B11">
        <v>50</v>
      </c>
      <c r="C11">
        <v>22</v>
      </c>
      <c r="D11">
        <v>24</v>
      </c>
      <c r="E11">
        <v>38</v>
      </c>
      <c r="G11">
        <f t="shared" si="0"/>
        <v>134</v>
      </c>
      <c r="J11" t="s">
        <v>17</v>
      </c>
      <c r="K11" s="5">
        <f t="shared" si="1"/>
        <v>0.37313432835820898</v>
      </c>
      <c r="L11" s="5">
        <f t="shared" si="2"/>
        <v>0.16417910447761194</v>
      </c>
      <c r="M11" s="5">
        <f t="shared" si="3"/>
        <v>0.17910447761194029</v>
      </c>
      <c r="N11" s="5">
        <f t="shared" si="4"/>
        <v>0.28358208955223879</v>
      </c>
      <c r="O11" s="5"/>
      <c r="P11" s="6">
        <f t="shared" si="5"/>
        <v>1</v>
      </c>
    </row>
    <row r="12" spans="1:16" x14ac:dyDescent="0.3">
      <c r="A12" t="s">
        <v>18</v>
      </c>
      <c r="B12">
        <v>53</v>
      </c>
      <c r="C12">
        <v>17</v>
      </c>
      <c r="D12">
        <v>33</v>
      </c>
      <c r="E12">
        <v>25</v>
      </c>
      <c r="G12">
        <f t="shared" si="0"/>
        <v>128</v>
      </c>
      <c r="J12" t="s">
        <v>18</v>
      </c>
      <c r="K12" s="5">
        <f t="shared" si="1"/>
        <v>0.4140625</v>
      </c>
      <c r="L12" s="5">
        <f t="shared" si="2"/>
        <v>0.1328125</v>
      </c>
      <c r="M12" s="5">
        <f t="shared" si="3"/>
        <v>0.2578125</v>
      </c>
      <c r="N12" s="5">
        <f t="shared" si="4"/>
        <v>0.1953125</v>
      </c>
      <c r="O12" s="5"/>
      <c r="P12" s="6">
        <f t="shared" si="5"/>
        <v>1</v>
      </c>
    </row>
    <row r="13" spans="1:16" x14ac:dyDescent="0.3">
      <c r="A13" t="s">
        <v>19</v>
      </c>
      <c r="B13">
        <v>274</v>
      </c>
      <c r="C13">
        <v>115</v>
      </c>
      <c r="D13">
        <v>122</v>
      </c>
      <c r="E13">
        <v>106</v>
      </c>
      <c r="G13">
        <f t="shared" si="0"/>
        <v>617</v>
      </c>
      <c r="J13" t="s">
        <v>19</v>
      </c>
      <c r="K13" s="5">
        <f t="shared" si="1"/>
        <v>0.44408427876823336</v>
      </c>
      <c r="L13" s="5">
        <f t="shared" si="2"/>
        <v>0.18638573743922204</v>
      </c>
      <c r="M13" s="5">
        <f t="shared" si="3"/>
        <v>0.19773095623987033</v>
      </c>
      <c r="N13" s="5">
        <f t="shared" si="4"/>
        <v>0.17179902755267423</v>
      </c>
      <c r="O13" s="5"/>
      <c r="P13" s="6">
        <f t="shared" si="5"/>
        <v>1</v>
      </c>
    </row>
    <row r="14" spans="1:16" x14ac:dyDescent="0.3">
      <c r="A14" t="s">
        <v>20</v>
      </c>
      <c r="B14">
        <v>98</v>
      </c>
      <c r="C14">
        <v>46</v>
      </c>
      <c r="D14">
        <v>81</v>
      </c>
      <c r="E14">
        <v>51</v>
      </c>
      <c r="G14">
        <f t="shared" si="0"/>
        <v>276</v>
      </c>
      <c r="J14" t="s">
        <v>20</v>
      </c>
      <c r="K14" s="5">
        <f t="shared" si="1"/>
        <v>0.35507246376811596</v>
      </c>
      <c r="L14" s="5">
        <f t="shared" si="2"/>
        <v>0.16666666666666666</v>
      </c>
      <c r="M14" s="5">
        <f t="shared" si="3"/>
        <v>0.29347826086956524</v>
      </c>
      <c r="N14" s="5">
        <f t="shared" si="4"/>
        <v>0.18478260869565216</v>
      </c>
      <c r="O14" s="5"/>
      <c r="P14" s="6">
        <f t="shared" si="5"/>
        <v>1</v>
      </c>
    </row>
    <row r="15" spans="1:16" x14ac:dyDescent="0.3">
      <c r="A15" t="s">
        <v>21</v>
      </c>
      <c r="B15">
        <v>183</v>
      </c>
      <c r="C15">
        <v>100</v>
      </c>
      <c r="D15">
        <v>85</v>
      </c>
      <c r="E15">
        <v>84</v>
      </c>
      <c r="G15">
        <f t="shared" si="0"/>
        <v>452</v>
      </c>
      <c r="J15" t="s">
        <v>21</v>
      </c>
      <c r="K15" s="5">
        <f t="shared" si="1"/>
        <v>0.40486725663716816</v>
      </c>
      <c r="L15" s="5">
        <f t="shared" si="2"/>
        <v>0.22123893805309736</v>
      </c>
      <c r="M15" s="5">
        <f t="shared" si="3"/>
        <v>0.18805309734513273</v>
      </c>
      <c r="N15" s="5">
        <f t="shared" si="4"/>
        <v>0.18584070796460178</v>
      </c>
      <c r="O15" s="5"/>
      <c r="P15" s="6">
        <f t="shared" si="5"/>
        <v>1</v>
      </c>
    </row>
    <row r="16" spans="1:16" x14ac:dyDescent="0.3">
      <c r="A16" t="s">
        <v>22</v>
      </c>
      <c r="B16">
        <v>67</v>
      </c>
      <c r="C16">
        <v>29</v>
      </c>
      <c r="D16">
        <v>40</v>
      </c>
      <c r="E16">
        <v>34</v>
      </c>
      <c r="G16">
        <f t="shared" si="0"/>
        <v>170</v>
      </c>
      <c r="J16" t="s">
        <v>22</v>
      </c>
      <c r="K16" s="5">
        <f t="shared" si="1"/>
        <v>0.39411764705882352</v>
      </c>
      <c r="L16" s="5">
        <f t="shared" si="2"/>
        <v>0.17058823529411765</v>
      </c>
      <c r="M16" s="5">
        <f t="shared" si="3"/>
        <v>0.23529411764705882</v>
      </c>
      <c r="N16" s="5">
        <f t="shared" si="4"/>
        <v>0.2</v>
      </c>
      <c r="O16" s="5"/>
      <c r="P16" s="6">
        <f t="shared" si="5"/>
        <v>1</v>
      </c>
    </row>
    <row r="17" spans="1:16" x14ac:dyDescent="0.3">
      <c r="A17" t="s">
        <v>23</v>
      </c>
      <c r="B17">
        <v>239</v>
      </c>
      <c r="C17">
        <v>109</v>
      </c>
      <c r="D17">
        <v>151</v>
      </c>
      <c r="E17">
        <v>137</v>
      </c>
      <c r="G17">
        <f t="shared" si="0"/>
        <v>636</v>
      </c>
      <c r="J17" t="s">
        <v>23</v>
      </c>
      <c r="K17" s="5">
        <f t="shared" si="1"/>
        <v>0.37578616352201261</v>
      </c>
      <c r="L17" s="5">
        <f t="shared" si="2"/>
        <v>0.17138364779874213</v>
      </c>
      <c r="M17" s="5">
        <f t="shared" si="3"/>
        <v>0.23742138364779874</v>
      </c>
      <c r="N17" s="5">
        <f t="shared" si="4"/>
        <v>0.21540880503144655</v>
      </c>
      <c r="O17" s="5"/>
      <c r="P17" s="6">
        <f t="shared" si="5"/>
        <v>1</v>
      </c>
    </row>
    <row r="18" spans="1:16" x14ac:dyDescent="0.3">
      <c r="A18" t="s">
        <v>24</v>
      </c>
      <c r="B18">
        <v>105</v>
      </c>
      <c r="C18">
        <v>34</v>
      </c>
      <c r="D18">
        <v>49</v>
      </c>
      <c r="E18">
        <v>53</v>
      </c>
      <c r="G18">
        <f t="shared" si="0"/>
        <v>241</v>
      </c>
      <c r="J18" t="s">
        <v>24</v>
      </c>
      <c r="K18" s="5">
        <f t="shared" si="1"/>
        <v>0.43568464730290457</v>
      </c>
      <c r="L18" s="5">
        <f t="shared" si="2"/>
        <v>0.14107883817427386</v>
      </c>
      <c r="M18" s="5">
        <f t="shared" si="3"/>
        <v>0.2033195020746888</v>
      </c>
      <c r="N18" s="5">
        <f t="shared" si="4"/>
        <v>0.21991701244813278</v>
      </c>
      <c r="O18" s="5"/>
      <c r="P18" s="6">
        <f t="shared" si="5"/>
        <v>0.99999999999999989</v>
      </c>
    </row>
    <row r="19" spans="1:16" x14ac:dyDescent="0.3">
      <c r="A19" t="s">
        <v>25</v>
      </c>
      <c r="B19">
        <v>85</v>
      </c>
      <c r="C19">
        <v>107</v>
      </c>
      <c r="D19">
        <v>64</v>
      </c>
      <c r="E19">
        <v>43</v>
      </c>
      <c r="G19">
        <f t="shared" si="0"/>
        <v>299</v>
      </c>
      <c r="J19" t="s">
        <v>25</v>
      </c>
      <c r="K19" s="5">
        <f t="shared" si="1"/>
        <v>0.28428093645484948</v>
      </c>
      <c r="L19" s="5">
        <f t="shared" si="2"/>
        <v>0.35785953177257523</v>
      </c>
      <c r="M19" s="5">
        <f t="shared" si="3"/>
        <v>0.21404682274247491</v>
      </c>
      <c r="N19" s="5">
        <f t="shared" si="4"/>
        <v>0.14381270903010032</v>
      </c>
      <c r="O19" s="5"/>
      <c r="P19" s="6">
        <f t="shared" si="5"/>
        <v>1</v>
      </c>
    </row>
    <row r="20" spans="1:16" x14ac:dyDescent="0.3">
      <c r="A20" t="s">
        <v>26</v>
      </c>
      <c r="B20">
        <v>13</v>
      </c>
      <c r="C20">
        <v>13</v>
      </c>
      <c r="D20">
        <v>14</v>
      </c>
      <c r="E20">
        <v>16</v>
      </c>
      <c r="G20">
        <f t="shared" si="0"/>
        <v>56</v>
      </c>
      <c r="J20" t="s">
        <v>26</v>
      </c>
      <c r="K20" s="5">
        <f t="shared" si="1"/>
        <v>0.23214285714285715</v>
      </c>
      <c r="L20" s="5">
        <f t="shared" si="2"/>
        <v>0.23214285714285715</v>
      </c>
      <c r="M20" s="5">
        <f t="shared" si="3"/>
        <v>0.25</v>
      </c>
      <c r="N20" s="5">
        <f t="shared" si="4"/>
        <v>0.2857142857142857</v>
      </c>
      <c r="O20" s="5"/>
      <c r="P20" s="6">
        <f t="shared" si="5"/>
        <v>1</v>
      </c>
    </row>
    <row r="21" spans="1:16" x14ac:dyDescent="0.3">
      <c r="A21" t="s">
        <v>27</v>
      </c>
      <c r="B21">
        <v>86</v>
      </c>
      <c r="C21">
        <v>49</v>
      </c>
      <c r="D21">
        <v>59</v>
      </c>
      <c r="E21">
        <v>46</v>
      </c>
      <c r="G21">
        <f t="shared" si="0"/>
        <v>240</v>
      </c>
      <c r="J21" t="s">
        <v>27</v>
      </c>
      <c r="K21" s="5">
        <f t="shared" si="1"/>
        <v>0.35833333333333334</v>
      </c>
      <c r="L21" s="5">
        <f t="shared" si="2"/>
        <v>0.20416666666666666</v>
      </c>
      <c r="M21" s="5">
        <f t="shared" si="3"/>
        <v>0.24583333333333332</v>
      </c>
      <c r="N21" s="5">
        <f t="shared" si="4"/>
        <v>0.19166666666666668</v>
      </c>
      <c r="O21" s="5"/>
      <c r="P21" s="6">
        <f t="shared" si="5"/>
        <v>1</v>
      </c>
    </row>
    <row r="22" spans="1:16" x14ac:dyDescent="0.3">
      <c r="A22" t="s">
        <v>28</v>
      </c>
      <c r="B22">
        <v>265</v>
      </c>
      <c r="C22">
        <v>132</v>
      </c>
      <c r="D22">
        <v>140</v>
      </c>
      <c r="E22">
        <v>112</v>
      </c>
      <c r="G22">
        <f t="shared" si="0"/>
        <v>649</v>
      </c>
      <c r="J22" t="s">
        <v>28</v>
      </c>
      <c r="K22" s="5">
        <f t="shared" si="1"/>
        <v>0.40832049306625579</v>
      </c>
      <c r="L22" s="5">
        <f t="shared" si="2"/>
        <v>0.20338983050847459</v>
      </c>
      <c r="M22" s="5">
        <f t="shared" si="3"/>
        <v>0.21571648690292758</v>
      </c>
      <c r="N22" s="5">
        <f t="shared" si="4"/>
        <v>0.17257318952234207</v>
      </c>
      <c r="O22" s="5"/>
      <c r="P22" s="6">
        <f t="shared" si="5"/>
        <v>1</v>
      </c>
    </row>
    <row r="23" spans="1:16" x14ac:dyDescent="0.3">
      <c r="A23" t="s">
        <v>29</v>
      </c>
      <c r="B23">
        <v>37</v>
      </c>
      <c r="C23">
        <v>20</v>
      </c>
      <c r="D23">
        <v>20</v>
      </c>
      <c r="E23">
        <v>43</v>
      </c>
      <c r="G23">
        <f t="shared" si="0"/>
        <v>120</v>
      </c>
      <c r="J23" t="s">
        <v>29</v>
      </c>
      <c r="K23" s="5">
        <f t="shared" si="1"/>
        <v>0.30833333333333335</v>
      </c>
      <c r="L23" s="5">
        <f t="shared" si="2"/>
        <v>0.16666666666666666</v>
      </c>
      <c r="M23" s="5">
        <f t="shared" si="3"/>
        <v>0.16666666666666666</v>
      </c>
      <c r="N23" s="5">
        <f t="shared" si="4"/>
        <v>0.35833333333333334</v>
      </c>
      <c r="O23" s="5"/>
      <c r="P23" s="6">
        <f t="shared" si="5"/>
        <v>1</v>
      </c>
    </row>
    <row r="24" spans="1:16" x14ac:dyDescent="0.3">
      <c r="A24" t="s">
        <v>30</v>
      </c>
      <c r="B24">
        <v>77</v>
      </c>
      <c r="C24">
        <v>72</v>
      </c>
      <c r="D24">
        <v>46</v>
      </c>
      <c r="E24">
        <v>72</v>
      </c>
      <c r="G24">
        <f t="shared" si="0"/>
        <v>267</v>
      </c>
      <c r="J24" t="s">
        <v>30</v>
      </c>
      <c r="K24" s="5">
        <f t="shared" si="1"/>
        <v>0.28838951310861421</v>
      </c>
      <c r="L24" s="5">
        <f t="shared" si="2"/>
        <v>0.2696629213483146</v>
      </c>
      <c r="M24" s="5">
        <f t="shared" si="3"/>
        <v>0.17228464419475656</v>
      </c>
      <c r="N24" s="5">
        <f t="shared" si="4"/>
        <v>0.2696629213483146</v>
      </c>
      <c r="O24" s="5"/>
      <c r="P24" s="6">
        <f t="shared" si="5"/>
        <v>1</v>
      </c>
    </row>
    <row r="25" spans="1:16" x14ac:dyDescent="0.3">
      <c r="A25" t="s">
        <v>31</v>
      </c>
      <c r="B25">
        <v>0</v>
      </c>
      <c r="C25">
        <v>0</v>
      </c>
      <c r="D25">
        <v>0</v>
      </c>
      <c r="E25">
        <v>0</v>
      </c>
      <c r="G25">
        <f t="shared" si="0"/>
        <v>0</v>
      </c>
      <c r="J25" t="s">
        <v>31</v>
      </c>
      <c r="K25" s="5">
        <v>0</v>
      </c>
      <c r="L25" s="5">
        <v>0</v>
      </c>
      <c r="M25" s="5">
        <v>0</v>
      </c>
      <c r="N25" s="5">
        <v>0</v>
      </c>
      <c r="O25" s="5"/>
      <c r="P25" s="6">
        <f t="shared" si="5"/>
        <v>0</v>
      </c>
    </row>
    <row r="26" spans="1:16" x14ac:dyDescent="0.3">
      <c r="A26" t="s">
        <v>32</v>
      </c>
      <c r="B26">
        <v>1</v>
      </c>
      <c r="C26">
        <v>0</v>
      </c>
      <c r="D26">
        <v>1</v>
      </c>
      <c r="E26">
        <v>0</v>
      </c>
      <c r="G26">
        <f t="shared" si="0"/>
        <v>2</v>
      </c>
      <c r="J26" t="s">
        <v>32</v>
      </c>
      <c r="K26" s="5">
        <f t="shared" si="1"/>
        <v>0.5</v>
      </c>
      <c r="L26" s="5">
        <f t="shared" si="2"/>
        <v>0</v>
      </c>
      <c r="M26" s="5">
        <f t="shared" si="3"/>
        <v>0.5</v>
      </c>
      <c r="N26" s="5">
        <f t="shared" si="4"/>
        <v>0</v>
      </c>
      <c r="O26" s="5"/>
      <c r="P26" s="6">
        <f t="shared" si="5"/>
        <v>1</v>
      </c>
    </row>
    <row r="27" spans="1:16" x14ac:dyDescent="0.3">
      <c r="A27" t="s">
        <v>33</v>
      </c>
      <c r="B27">
        <v>161</v>
      </c>
      <c r="C27">
        <v>76</v>
      </c>
      <c r="D27">
        <v>108</v>
      </c>
      <c r="E27">
        <v>81</v>
      </c>
      <c r="G27">
        <f t="shared" si="0"/>
        <v>426</v>
      </c>
      <c r="J27" t="s">
        <v>33</v>
      </c>
      <c r="K27" s="5">
        <f t="shared" si="1"/>
        <v>0.3779342723004695</v>
      </c>
      <c r="L27" s="5">
        <f t="shared" si="2"/>
        <v>0.17840375586854459</v>
      </c>
      <c r="M27" s="5">
        <f t="shared" si="3"/>
        <v>0.25352112676056338</v>
      </c>
      <c r="N27" s="5">
        <f t="shared" si="4"/>
        <v>0.19014084507042253</v>
      </c>
      <c r="O27" s="5"/>
      <c r="P27" s="6">
        <f t="shared" si="5"/>
        <v>1</v>
      </c>
    </row>
    <row r="28" spans="1:16" x14ac:dyDescent="0.3">
      <c r="A28" s="7" t="s">
        <v>128</v>
      </c>
      <c r="B28" s="3">
        <f>SUM(B3:B27)</f>
        <v>2843</v>
      </c>
      <c r="C28" s="3">
        <f>SUM(C3:C27)</f>
        <v>1572</v>
      </c>
      <c r="D28" s="3">
        <f>SUM(D3:D27)</f>
        <v>1642</v>
      </c>
      <c r="E28" s="3">
        <f>SUM(E3:E27)</f>
        <v>1567</v>
      </c>
      <c r="G28" s="7">
        <f>SUM(B28:F28)</f>
        <v>7624</v>
      </c>
    </row>
    <row r="29" spans="1:16" x14ac:dyDescent="0.3">
      <c r="A29" s="7" t="s">
        <v>129</v>
      </c>
      <c r="B29" s="5">
        <f>B28/G28</f>
        <v>0.37290136411332636</v>
      </c>
      <c r="C29" s="5">
        <f>C28/G28</f>
        <v>0.2061909758656873</v>
      </c>
      <c r="D29" s="5">
        <f>D28/G28</f>
        <v>0.21537250786988457</v>
      </c>
      <c r="E29" s="5">
        <f>E28/G28</f>
        <v>0.2055351521511018</v>
      </c>
      <c r="F29" s="5"/>
      <c r="G29" s="5">
        <f>SUM(B29:F29)</f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view="pageLayout" zoomScaleNormal="100" workbookViewId="0">
      <selection activeCell="A23" sqref="A23"/>
    </sheetView>
  </sheetViews>
  <sheetFormatPr defaultRowHeight="14.4" x14ac:dyDescent="0.3"/>
  <cols>
    <col min="1" max="1" width="41.5546875" bestFit="1" customWidth="1"/>
    <col min="2" max="2" width="15.5546875" bestFit="1" customWidth="1"/>
    <col min="3" max="3" width="4.6640625" customWidth="1"/>
    <col min="4" max="4" width="11.109375" bestFit="1" customWidth="1"/>
  </cols>
  <sheetData>
    <row r="1" spans="1:7" x14ac:dyDescent="0.3">
      <c r="A1" s="3" t="s">
        <v>134</v>
      </c>
    </row>
    <row r="2" spans="1:7" x14ac:dyDescent="0.3">
      <c r="A2" s="3" t="s">
        <v>135</v>
      </c>
      <c r="D2" t="s">
        <v>124</v>
      </c>
      <c r="F2" t="s">
        <v>123</v>
      </c>
    </row>
    <row r="3" spans="1:7" x14ac:dyDescent="0.3">
      <c r="A3" t="s">
        <v>4</v>
      </c>
      <c r="B3" t="s">
        <v>94</v>
      </c>
      <c r="D3" t="s">
        <v>125</v>
      </c>
    </row>
    <row r="4" spans="1:7" x14ac:dyDescent="0.3">
      <c r="A4" t="s">
        <v>9</v>
      </c>
      <c r="B4">
        <v>186</v>
      </c>
      <c r="D4">
        <v>186</v>
      </c>
      <c r="G4" s="5">
        <f>B4/D4</f>
        <v>1</v>
      </c>
    </row>
    <row r="5" spans="1:7" x14ac:dyDescent="0.3">
      <c r="A5" t="s">
        <v>11</v>
      </c>
      <c r="B5">
        <v>61</v>
      </c>
      <c r="D5">
        <v>61</v>
      </c>
      <c r="G5" s="5">
        <f t="shared" ref="G5:G20" si="0">B5/D5</f>
        <v>1</v>
      </c>
    </row>
    <row r="6" spans="1:7" x14ac:dyDescent="0.3">
      <c r="A6" t="s">
        <v>14</v>
      </c>
      <c r="B6">
        <v>428</v>
      </c>
      <c r="D6">
        <v>428</v>
      </c>
      <c r="G6" s="5">
        <f t="shared" si="0"/>
        <v>1</v>
      </c>
    </row>
    <row r="7" spans="1:7" x14ac:dyDescent="0.3">
      <c r="A7" t="s">
        <v>15</v>
      </c>
      <c r="B7">
        <v>427</v>
      </c>
      <c r="D7">
        <v>427</v>
      </c>
      <c r="G7" s="5">
        <f t="shared" si="0"/>
        <v>1</v>
      </c>
    </row>
    <row r="8" spans="1:7" x14ac:dyDescent="0.3">
      <c r="A8" t="s">
        <v>17</v>
      </c>
      <c r="B8">
        <v>113</v>
      </c>
      <c r="D8">
        <v>113</v>
      </c>
      <c r="G8" s="5">
        <f t="shared" si="0"/>
        <v>1</v>
      </c>
    </row>
    <row r="9" spans="1:7" x14ac:dyDescent="0.3">
      <c r="A9" t="s">
        <v>20</v>
      </c>
      <c r="B9">
        <v>237</v>
      </c>
      <c r="D9">
        <v>237</v>
      </c>
      <c r="G9" s="5">
        <f t="shared" si="0"/>
        <v>1</v>
      </c>
    </row>
    <row r="10" spans="1:7" x14ac:dyDescent="0.3">
      <c r="A10" t="s">
        <v>21</v>
      </c>
      <c r="B10">
        <v>390</v>
      </c>
      <c r="D10">
        <v>390</v>
      </c>
      <c r="G10" s="5">
        <f t="shared" si="0"/>
        <v>1</v>
      </c>
    </row>
    <row r="11" spans="1:7" x14ac:dyDescent="0.3">
      <c r="A11" t="s">
        <v>22</v>
      </c>
      <c r="B11">
        <v>145</v>
      </c>
      <c r="D11">
        <v>145</v>
      </c>
      <c r="G11" s="5">
        <f t="shared" si="0"/>
        <v>1</v>
      </c>
    </row>
    <row r="12" spans="1:7" x14ac:dyDescent="0.3">
      <c r="A12" t="s">
        <v>23</v>
      </c>
      <c r="B12">
        <v>541</v>
      </c>
      <c r="D12">
        <v>541</v>
      </c>
      <c r="G12" s="5">
        <f t="shared" si="0"/>
        <v>1</v>
      </c>
    </row>
    <row r="13" spans="1:7" x14ac:dyDescent="0.3">
      <c r="A13" t="s">
        <v>24</v>
      </c>
      <c r="B13">
        <v>218</v>
      </c>
      <c r="D13">
        <v>218</v>
      </c>
      <c r="G13" s="5">
        <f t="shared" si="0"/>
        <v>1</v>
      </c>
    </row>
    <row r="14" spans="1:7" x14ac:dyDescent="0.3">
      <c r="A14" t="s">
        <v>25</v>
      </c>
      <c r="B14">
        <v>268</v>
      </c>
      <c r="D14">
        <v>268</v>
      </c>
      <c r="G14" s="5">
        <f t="shared" si="0"/>
        <v>1</v>
      </c>
    </row>
    <row r="15" spans="1:7" x14ac:dyDescent="0.3">
      <c r="A15" t="s">
        <v>27</v>
      </c>
      <c r="B15">
        <v>221</v>
      </c>
      <c r="D15">
        <v>221</v>
      </c>
      <c r="G15" s="5">
        <f t="shared" si="0"/>
        <v>1</v>
      </c>
    </row>
    <row r="16" spans="1:7" x14ac:dyDescent="0.3">
      <c r="A16" t="s">
        <v>28</v>
      </c>
      <c r="B16">
        <v>582</v>
      </c>
      <c r="D16">
        <v>582</v>
      </c>
      <c r="G16" s="5">
        <f t="shared" si="0"/>
        <v>1</v>
      </c>
    </row>
    <row r="17" spans="1:7" x14ac:dyDescent="0.3">
      <c r="A17" t="s">
        <v>31</v>
      </c>
      <c r="B17">
        <v>0</v>
      </c>
      <c r="D17">
        <v>0</v>
      </c>
      <c r="G17" s="5">
        <v>0</v>
      </c>
    </row>
    <row r="18" spans="1:7" x14ac:dyDescent="0.3">
      <c r="A18" t="s">
        <v>32</v>
      </c>
      <c r="B18">
        <v>1</v>
      </c>
      <c r="D18">
        <v>1</v>
      </c>
      <c r="G18" s="5">
        <f t="shared" si="0"/>
        <v>1</v>
      </c>
    </row>
    <row r="19" spans="1:7" x14ac:dyDescent="0.3">
      <c r="A19" t="s">
        <v>33</v>
      </c>
      <c r="B19">
        <v>249</v>
      </c>
      <c r="D19">
        <v>249</v>
      </c>
      <c r="G19" s="5">
        <f t="shared" si="0"/>
        <v>1</v>
      </c>
    </row>
    <row r="20" spans="1:7" x14ac:dyDescent="0.3">
      <c r="A20" s="7" t="s">
        <v>128</v>
      </c>
      <c r="B20" s="11">
        <f>SUM(B4:B19)</f>
        <v>4067</v>
      </c>
      <c r="C20" s="12"/>
      <c r="D20" s="11">
        <f>SUM(D4:D19)</f>
        <v>4067</v>
      </c>
      <c r="G20" s="9">
        <f t="shared" si="0"/>
        <v>1</v>
      </c>
    </row>
    <row r="21" spans="1:7" x14ac:dyDescent="0.3">
      <c r="A21" s="7" t="s">
        <v>129</v>
      </c>
      <c r="B21" s="9">
        <f>B20/D20</f>
        <v>1</v>
      </c>
      <c r="C21" s="9"/>
      <c r="D21" s="9">
        <f>B21</f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view="pageLayout" zoomScaleNormal="100" workbookViewId="0">
      <selection activeCell="A18" sqref="A18"/>
    </sheetView>
  </sheetViews>
  <sheetFormatPr defaultRowHeight="14.4" x14ac:dyDescent="0.3"/>
  <cols>
    <col min="1" max="1" width="28.6640625" customWidth="1"/>
    <col min="2" max="2" width="13.88671875" bestFit="1" customWidth="1"/>
    <col min="3" max="3" width="18.109375" bestFit="1" customWidth="1"/>
    <col min="4" max="4" width="15.33203125" bestFit="1" customWidth="1"/>
    <col min="5" max="5" width="11.5546875" bestFit="1" customWidth="1"/>
    <col min="8" max="8" width="41.33203125" bestFit="1" customWidth="1"/>
    <col min="9" max="9" width="13.88671875" bestFit="1" customWidth="1"/>
    <col min="10" max="10" width="18.109375" bestFit="1" customWidth="1"/>
    <col min="11" max="11" width="15.33203125" bestFit="1" customWidth="1"/>
  </cols>
  <sheetData>
    <row r="1" spans="1:12" x14ac:dyDescent="0.3">
      <c r="A1" s="3" t="s">
        <v>134</v>
      </c>
      <c r="H1" s="3" t="s">
        <v>134</v>
      </c>
    </row>
    <row r="2" spans="1:12" x14ac:dyDescent="0.3">
      <c r="A2" s="3" t="s">
        <v>136</v>
      </c>
      <c r="E2" t="s">
        <v>124</v>
      </c>
      <c r="H2" s="3" t="s">
        <v>136</v>
      </c>
      <c r="J2" t="s">
        <v>123</v>
      </c>
    </row>
    <row r="3" spans="1:12" x14ac:dyDescent="0.3">
      <c r="A3" t="s">
        <v>4</v>
      </c>
      <c r="B3" t="s">
        <v>96</v>
      </c>
      <c r="C3" t="s">
        <v>97</v>
      </c>
      <c r="D3" t="s">
        <v>98</v>
      </c>
      <c r="E3" t="s">
        <v>125</v>
      </c>
      <c r="H3" t="s">
        <v>4</v>
      </c>
      <c r="I3" t="s">
        <v>96</v>
      </c>
      <c r="J3" t="s">
        <v>97</v>
      </c>
      <c r="K3" t="s">
        <v>98</v>
      </c>
    </row>
    <row r="4" spans="1:12" x14ac:dyDescent="0.3">
      <c r="A4" t="s">
        <v>10</v>
      </c>
      <c r="B4">
        <v>367</v>
      </c>
      <c r="C4">
        <v>56</v>
      </c>
      <c r="D4">
        <v>411</v>
      </c>
      <c r="E4">
        <f>SUM(B4:D4)</f>
        <v>834</v>
      </c>
      <c r="H4" t="s">
        <v>10</v>
      </c>
      <c r="I4" s="5">
        <f>B4/E4</f>
        <v>0.44004796163069543</v>
      </c>
      <c r="J4" s="5">
        <f>C4/E4</f>
        <v>6.7146282973621102E-2</v>
      </c>
      <c r="K4" s="5">
        <f>D4/E4</f>
        <v>0.49280575539568344</v>
      </c>
      <c r="L4" s="6">
        <f>SUM(I4:K4)</f>
        <v>1</v>
      </c>
    </row>
    <row r="5" spans="1:12" x14ac:dyDescent="0.3">
      <c r="A5" t="s">
        <v>12</v>
      </c>
      <c r="B5">
        <v>88</v>
      </c>
      <c r="C5">
        <v>19</v>
      </c>
      <c r="D5">
        <v>80</v>
      </c>
      <c r="E5">
        <f t="shared" ref="E5:E17" si="0">SUM(B5:D5)</f>
        <v>187</v>
      </c>
      <c r="H5" t="s">
        <v>12</v>
      </c>
      <c r="I5" s="5">
        <f t="shared" ref="I5:I15" si="1">B5/E5</f>
        <v>0.47058823529411764</v>
      </c>
      <c r="J5" s="5">
        <f t="shared" ref="J5:J15" si="2">C5/E5</f>
        <v>0.10160427807486631</v>
      </c>
      <c r="K5" s="5">
        <f t="shared" ref="K5:K15" si="3">D5/E5</f>
        <v>0.42780748663101603</v>
      </c>
      <c r="L5" s="6">
        <f t="shared" ref="L5:L15" si="4">SUM(I5:K5)</f>
        <v>1</v>
      </c>
    </row>
    <row r="6" spans="1:12" x14ac:dyDescent="0.3">
      <c r="A6" t="s">
        <v>13</v>
      </c>
      <c r="B6">
        <v>104</v>
      </c>
      <c r="C6">
        <v>14</v>
      </c>
      <c r="D6">
        <v>130</v>
      </c>
      <c r="E6">
        <f t="shared" si="0"/>
        <v>248</v>
      </c>
      <c r="H6" t="s">
        <v>13</v>
      </c>
      <c r="I6" s="5">
        <f t="shared" si="1"/>
        <v>0.41935483870967744</v>
      </c>
      <c r="J6" s="5">
        <f t="shared" si="2"/>
        <v>5.6451612903225805E-2</v>
      </c>
      <c r="K6" s="5">
        <f t="shared" si="3"/>
        <v>0.52419354838709675</v>
      </c>
      <c r="L6" s="6">
        <f t="shared" si="4"/>
        <v>1</v>
      </c>
    </row>
    <row r="7" spans="1:12" x14ac:dyDescent="0.3">
      <c r="A7" t="s">
        <v>16</v>
      </c>
      <c r="B7">
        <v>200</v>
      </c>
      <c r="C7">
        <v>25</v>
      </c>
      <c r="D7">
        <v>138</v>
      </c>
      <c r="E7">
        <f t="shared" si="0"/>
        <v>363</v>
      </c>
      <c r="H7" t="s">
        <v>16</v>
      </c>
      <c r="I7" s="5">
        <f t="shared" si="1"/>
        <v>0.55096418732782371</v>
      </c>
      <c r="J7" s="5">
        <f t="shared" si="2"/>
        <v>6.8870523415977963E-2</v>
      </c>
      <c r="K7" s="5">
        <f t="shared" si="3"/>
        <v>0.38016528925619836</v>
      </c>
      <c r="L7" s="6">
        <f t="shared" si="4"/>
        <v>1</v>
      </c>
    </row>
    <row r="8" spans="1:12" x14ac:dyDescent="0.3">
      <c r="A8" t="s">
        <v>18</v>
      </c>
      <c r="B8">
        <v>63</v>
      </c>
      <c r="C8">
        <v>7</v>
      </c>
      <c r="D8">
        <v>51</v>
      </c>
      <c r="E8">
        <f t="shared" si="0"/>
        <v>121</v>
      </c>
      <c r="H8" t="s">
        <v>18</v>
      </c>
      <c r="I8" s="5">
        <f t="shared" si="1"/>
        <v>0.52066115702479343</v>
      </c>
      <c r="J8" s="5">
        <f t="shared" si="2"/>
        <v>5.7851239669421489E-2</v>
      </c>
      <c r="K8" s="5">
        <f t="shared" si="3"/>
        <v>0.42148760330578511</v>
      </c>
      <c r="L8" s="6">
        <f t="shared" si="4"/>
        <v>1</v>
      </c>
    </row>
    <row r="9" spans="1:12" x14ac:dyDescent="0.3">
      <c r="A9" t="s">
        <v>19</v>
      </c>
      <c r="B9">
        <v>305</v>
      </c>
      <c r="C9">
        <v>58</v>
      </c>
      <c r="D9">
        <v>239</v>
      </c>
      <c r="E9">
        <f t="shared" si="0"/>
        <v>602</v>
      </c>
      <c r="H9" t="s">
        <v>19</v>
      </c>
      <c r="I9" s="5">
        <f t="shared" si="1"/>
        <v>0.50664451827242529</v>
      </c>
      <c r="J9" s="5">
        <f t="shared" si="2"/>
        <v>9.634551495016612E-2</v>
      </c>
      <c r="K9" s="5">
        <f t="shared" si="3"/>
        <v>0.39700996677740863</v>
      </c>
      <c r="L9" s="6">
        <f t="shared" si="4"/>
        <v>1</v>
      </c>
    </row>
    <row r="10" spans="1:12" x14ac:dyDescent="0.3">
      <c r="A10" t="s">
        <v>26</v>
      </c>
      <c r="B10">
        <v>22</v>
      </c>
      <c r="C10">
        <v>8</v>
      </c>
      <c r="D10">
        <v>22</v>
      </c>
      <c r="E10">
        <f t="shared" si="0"/>
        <v>52</v>
      </c>
      <c r="H10" t="s">
        <v>26</v>
      </c>
      <c r="I10" s="5">
        <f t="shared" si="1"/>
        <v>0.42307692307692307</v>
      </c>
      <c r="J10" s="5">
        <f t="shared" si="2"/>
        <v>0.15384615384615385</v>
      </c>
      <c r="K10" s="5">
        <f t="shared" si="3"/>
        <v>0.42307692307692307</v>
      </c>
      <c r="L10" s="6">
        <f t="shared" si="4"/>
        <v>1</v>
      </c>
    </row>
    <row r="11" spans="1:12" x14ac:dyDescent="0.3">
      <c r="A11" t="s">
        <v>29</v>
      </c>
      <c r="B11">
        <v>52</v>
      </c>
      <c r="C11">
        <v>7</v>
      </c>
      <c r="D11">
        <v>58</v>
      </c>
      <c r="E11">
        <f t="shared" si="0"/>
        <v>117</v>
      </c>
      <c r="H11" t="s">
        <v>29</v>
      </c>
      <c r="I11" s="5">
        <f t="shared" si="1"/>
        <v>0.44444444444444442</v>
      </c>
      <c r="J11" s="5">
        <f t="shared" si="2"/>
        <v>5.9829059829059832E-2</v>
      </c>
      <c r="K11" s="5">
        <f t="shared" si="3"/>
        <v>0.49572649572649574</v>
      </c>
      <c r="L11" s="6">
        <f t="shared" si="4"/>
        <v>1</v>
      </c>
    </row>
    <row r="12" spans="1:12" x14ac:dyDescent="0.3">
      <c r="A12" t="s">
        <v>30</v>
      </c>
      <c r="B12">
        <v>117</v>
      </c>
      <c r="C12">
        <v>27</v>
      </c>
      <c r="D12">
        <v>114</v>
      </c>
      <c r="E12">
        <f t="shared" si="0"/>
        <v>258</v>
      </c>
      <c r="H12" t="s">
        <v>30</v>
      </c>
      <c r="I12" s="5">
        <f t="shared" si="1"/>
        <v>0.45348837209302323</v>
      </c>
      <c r="J12" s="5">
        <f t="shared" si="2"/>
        <v>0.10465116279069768</v>
      </c>
      <c r="K12" s="5">
        <f t="shared" si="3"/>
        <v>0.44186046511627908</v>
      </c>
      <c r="L12" s="6">
        <f t="shared" si="4"/>
        <v>1</v>
      </c>
    </row>
    <row r="13" spans="1:12" x14ac:dyDescent="0.3">
      <c r="A13" t="s">
        <v>31</v>
      </c>
      <c r="B13">
        <v>0</v>
      </c>
      <c r="C13">
        <v>0</v>
      </c>
      <c r="D13">
        <v>0</v>
      </c>
      <c r="E13">
        <f t="shared" si="0"/>
        <v>0</v>
      </c>
      <c r="H13" t="s">
        <v>31</v>
      </c>
      <c r="I13" s="5">
        <v>0</v>
      </c>
      <c r="J13" s="5">
        <v>0</v>
      </c>
      <c r="K13" s="5">
        <v>0</v>
      </c>
      <c r="L13" s="6">
        <f t="shared" si="4"/>
        <v>0</v>
      </c>
    </row>
    <row r="14" spans="1:12" x14ac:dyDescent="0.3">
      <c r="A14" t="s">
        <v>32</v>
      </c>
      <c r="B14">
        <v>0</v>
      </c>
      <c r="C14">
        <v>0</v>
      </c>
      <c r="D14">
        <v>0</v>
      </c>
      <c r="E14">
        <f t="shared" si="0"/>
        <v>0</v>
      </c>
      <c r="H14" t="s">
        <v>32</v>
      </c>
      <c r="I14" s="5">
        <v>0</v>
      </c>
      <c r="J14" s="5">
        <v>0</v>
      </c>
      <c r="K14" s="5">
        <v>0</v>
      </c>
      <c r="L14" s="6">
        <f t="shared" si="4"/>
        <v>0</v>
      </c>
    </row>
    <row r="15" spans="1:12" x14ac:dyDescent="0.3">
      <c r="A15" t="s">
        <v>33</v>
      </c>
      <c r="B15">
        <v>70</v>
      </c>
      <c r="C15">
        <v>12</v>
      </c>
      <c r="D15">
        <v>64</v>
      </c>
      <c r="E15">
        <f t="shared" si="0"/>
        <v>146</v>
      </c>
      <c r="H15" t="s">
        <v>33</v>
      </c>
      <c r="I15" s="5">
        <f t="shared" si="1"/>
        <v>0.47945205479452052</v>
      </c>
      <c r="J15" s="5">
        <f t="shared" si="2"/>
        <v>8.2191780821917804E-2</v>
      </c>
      <c r="K15" s="5">
        <f t="shared" si="3"/>
        <v>0.43835616438356162</v>
      </c>
      <c r="L15" s="6">
        <f t="shared" si="4"/>
        <v>1</v>
      </c>
    </row>
    <row r="16" spans="1:12" x14ac:dyDescent="0.3">
      <c r="A16" s="7" t="s">
        <v>128</v>
      </c>
      <c r="B16" s="3">
        <f>SUM(B4:B15)</f>
        <v>1388</v>
      </c>
      <c r="C16" s="3">
        <f>SUM(C4:C15)</f>
        <v>233</v>
      </c>
      <c r="D16" s="3">
        <f>SUM(D4:D15)</f>
        <v>1307</v>
      </c>
      <c r="E16" s="7">
        <f t="shared" si="0"/>
        <v>2928</v>
      </c>
    </row>
    <row r="17" spans="1:5" x14ac:dyDescent="0.3">
      <c r="A17" s="7" t="s">
        <v>129</v>
      </c>
      <c r="B17" s="9">
        <f>B16/E16</f>
        <v>0.47404371584699456</v>
      </c>
      <c r="C17" s="9">
        <f>C16/E16</f>
        <v>7.9576502732240442E-2</v>
      </c>
      <c r="D17" s="9">
        <f>D16/E16</f>
        <v>0.44637978142076501</v>
      </c>
      <c r="E17" s="9">
        <f t="shared" si="0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view="pageLayout" zoomScaleNormal="100" workbookViewId="0">
      <selection activeCell="A29" sqref="A29"/>
    </sheetView>
  </sheetViews>
  <sheetFormatPr defaultRowHeight="14.4" x14ac:dyDescent="0.3"/>
  <cols>
    <col min="1" max="1" width="29" customWidth="1"/>
    <col min="2" max="2" width="16.33203125" bestFit="1" customWidth="1"/>
  </cols>
  <sheetData>
    <row r="1" spans="1:7" x14ac:dyDescent="0.3">
      <c r="A1" s="3" t="s">
        <v>99</v>
      </c>
      <c r="D1" t="s">
        <v>124</v>
      </c>
      <c r="F1" t="s">
        <v>123</v>
      </c>
    </row>
    <row r="2" spans="1:7" x14ac:dyDescent="0.3">
      <c r="A2" t="s">
        <v>4</v>
      </c>
      <c r="B2" t="s">
        <v>100</v>
      </c>
      <c r="D2" t="s">
        <v>125</v>
      </c>
    </row>
    <row r="3" spans="1:7" x14ac:dyDescent="0.3">
      <c r="A3" t="s">
        <v>9</v>
      </c>
      <c r="B3">
        <v>191</v>
      </c>
      <c r="D3">
        <v>191</v>
      </c>
      <c r="G3" s="5">
        <f>B3/D3</f>
        <v>1</v>
      </c>
    </row>
    <row r="4" spans="1:7" x14ac:dyDescent="0.3">
      <c r="A4" t="s">
        <v>10</v>
      </c>
      <c r="B4">
        <v>773</v>
      </c>
      <c r="D4">
        <v>773</v>
      </c>
      <c r="G4" s="5">
        <f t="shared" ref="G4:G27" si="0">B4/D4</f>
        <v>1</v>
      </c>
    </row>
    <row r="5" spans="1:7" x14ac:dyDescent="0.3">
      <c r="A5" t="s">
        <v>11</v>
      </c>
      <c r="B5">
        <v>60</v>
      </c>
      <c r="D5">
        <v>60</v>
      </c>
      <c r="G5" s="5">
        <f t="shared" si="0"/>
        <v>1</v>
      </c>
    </row>
    <row r="6" spans="1:7" x14ac:dyDescent="0.3">
      <c r="A6" t="s">
        <v>12</v>
      </c>
      <c r="B6">
        <v>168</v>
      </c>
      <c r="D6">
        <v>168</v>
      </c>
      <c r="G6" s="5">
        <f t="shared" si="0"/>
        <v>1</v>
      </c>
    </row>
    <row r="7" spans="1:7" x14ac:dyDescent="0.3">
      <c r="A7" t="s">
        <v>13</v>
      </c>
      <c r="B7">
        <v>236</v>
      </c>
      <c r="D7">
        <v>236</v>
      </c>
      <c r="G7" s="5">
        <f t="shared" si="0"/>
        <v>1</v>
      </c>
    </row>
    <row r="8" spans="1:7" x14ac:dyDescent="0.3">
      <c r="A8" t="s">
        <v>14</v>
      </c>
      <c r="B8">
        <v>424</v>
      </c>
      <c r="D8">
        <v>424</v>
      </c>
      <c r="G8" s="5">
        <f t="shared" si="0"/>
        <v>1</v>
      </c>
    </row>
    <row r="9" spans="1:7" x14ac:dyDescent="0.3">
      <c r="A9" t="s">
        <v>15</v>
      </c>
      <c r="B9">
        <v>417</v>
      </c>
      <c r="D9">
        <v>417</v>
      </c>
      <c r="G9" s="5">
        <f t="shared" si="0"/>
        <v>1</v>
      </c>
    </row>
    <row r="10" spans="1:7" x14ac:dyDescent="0.3">
      <c r="A10" t="s">
        <v>16</v>
      </c>
      <c r="B10">
        <v>336</v>
      </c>
      <c r="D10">
        <v>336</v>
      </c>
      <c r="G10" s="5">
        <f t="shared" si="0"/>
        <v>1</v>
      </c>
    </row>
    <row r="11" spans="1:7" x14ac:dyDescent="0.3">
      <c r="A11" t="s">
        <v>17</v>
      </c>
      <c r="B11">
        <v>112</v>
      </c>
      <c r="D11">
        <v>112</v>
      </c>
      <c r="G11" s="5">
        <f t="shared" si="0"/>
        <v>1</v>
      </c>
    </row>
    <row r="12" spans="1:7" x14ac:dyDescent="0.3">
      <c r="A12" t="s">
        <v>18</v>
      </c>
      <c r="B12">
        <v>116</v>
      </c>
      <c r="D12">
        <v>116</v>
      </c>
      <c r="G12" s="5">
        <f t="shared" si="0"/>
        <v>1</v>
      </c>
    </row>
    <row r="13" spans="1:7" x14ac:dyDescent="0.3">
      <c r="A13" t="s">
        <v>19</v>
      </c>
      <c r="B13">
        <v>554</v>
      </c>
      <c r="D13">
        <v>554</v>
      </c>
      <c r="G13" s="5">
        <f t="shared" si="0"/>
        <v>1</v>
      </c>
    </row>
    <row r="14" spans="1:7" x14ac:dyDescent="0.3">
      <c r="A14" t="s">
        <v>20</v>
      </c>
      <c r="B14">
        <v>245</v>
      </c>
      <c r="D14">
        <v>245</v>
      </c>
      <c r="G14" s="5">
        <f t="shared" si="0"/>
        <v>1</v>
      </c>
    </row>
    <row r="15" spans="1:7" x14ac:dyDescent="0.3">
      <c r="A15" t="s">
        <v>21</v>
      </c>
      <c r="B15">
        <v>403</v>
      </c>
      <c r="D15">
        <v>403</v>
      </c>
      <c r="G15" s="5">
        <f t="shared" si="0"/>
        <v>1</v>
      </c>
    </row>
    <row r="16" spans="1:7" x14ac:dyDescent="0.3">
      <c r="A16" t="s">
        <v>22</v>
      </c>
      <c r="B16">
        <v>154</v>
      </c>
      <c r="D16">
        <v>154</v>
      </c>
      <c r="G16" s="5">
        <f t="shared" si="0"/>
        <v>1</v>
      </c>
    </row>
    <row r="17" spans="1:7" x14ac:dyDescent="0.3">
      <c r="A17" t="s">
        <v>23</v>
      </c>
      <c r="B17">
        <v>566</v>
      </c>
      <c r="D17">
        <v>566</v>
      </c>
      <c r="G17" s="5">
        <f t="shared" si="0"/>
        <v>1</v>
      </c>
    </row>
    <row r="18" spans="1:7" x14ac:dyDescent="0.3">
      <c r="A18" t="s">
        <v>24</v>
      </c>
      <c r="B18">
        <v>217</v>
      </c>
      <c r="D18">
        <v>217</v>
      </c>
      <c r="G18" s="5">
        <f t="shared" si="0"/>
        <v>1</v>
      </c>
    </row>
    <row r="19" spans="1:7" x14ac:dyDescent="0.3">
      <c r="A19" t="s">
        <v>25</v>
      </c>
      <c r="B19">
        <v>267</v>
      </c>
      <c r="D19">
        <v>267</v>
      </c>
      <c r="G19" s="5">
        <f t="shared" si="0"/>
        <v>1</v>
      </c>
    </row>
    <row r="20" spans="1:7" x14ac:dyDescent="0.3">
      <c r="A20" t="s">
        <v>26</v>
      </c>
      <c r="B20">
        <v>46</v>
      </c>
      <c r="D20">
        <v>46</v>
      </c>
      <c r="G20" s="5">
        <f t="shared" si="0"/>
        <v>1</v>
      </c>
    </row>
    <row r="21" spans="1:7" x14ac:dyDescent="0.3">
      <c r="A21" t="s">
        <v>27</v>
      </c>
      <c r="B21">
        <v>215</v>
      </c>
      <c r="D21">
        <v>215</v>
      </c>
      <c r="G21" s="5">
        <f t="shared" si="0"/>
        <v>1</v>
      </c>
    </row>
    <row r="22" spans="1:7" x14ac:dyDescent="0.3">
      <c r="A22" t="s">
        <v>28</v>
      </c>
      <c r="B22">
        <v>584</v>
      </c>
      <c r="D22">
        <v>584</v>
      </c>
      <c r="G22" s="5">
        <f t="shared" si="0"/>
        <v>1</v>
      </c>
    </row>
    <row r="23" spans="1:7" x14ac:dyDescent="0.3">
      <c r="A23" t="s">
        <v>29</v>
      </c>
      <c r="B23">
        <v>108</v>
      </c>
      <c r="D23">
        <v>108</v>
      </c>
      <c r="G23" s="5">
        <f t="shared" si="0"/>
        <v>1</v>
      </c>
    </row>
    <row r="24" spans="1:7" x14ac:dyDescent="0.3">
      <c r="A24" t="s">
        <v>30</v>
      </c>
      <c r="B24">
        <v>241</v>
      </c>
      <c r="D24">
        <v>241</v>
      </c>
      <c r="G24" s="5">
        <f t="shared" si="0"/>
        <v>1</v>
      </c>
    </row>
    <row r="25" spans="1:7" x14ac:dyDescent="0.3">
      <c r="A25" t="s">
        <v>32</v>
      </c>
      <c r="B25">
        <v>2</v>
      </c>
      <c r="D25">
        <v>2</v>
      </c>
      <c r="G25" s="5">
        <f t="shared" si="0"/>
        <v>1</v>
      </c>
    </row>
    <row r="26" spans="1:7" x14ac:dyDescent="0.3">
      <c r="A26" t="s">
        <v>33</v>
      </c>
      <c r="B26">
        <v>383</v>
      </c>
      <c r="D26">
        <v>383</v>
      </c>
      <c r="G26" s="5">
        <f t="shared" si="0"/>
        <v>1</v>
      </c>
    </row>
    <row r="27" spans="1:7" x14ac:dyDescent="0.3">
      <c r="A27" s="7" t="s">
        <v>128</v>
      </c>
      <c r="B27" s="3">
        <f>SUM(B3:B26)</f>
        <v>6818</v>
      </c>
      <c r="D27" s="3">
        <f>SUM(D3:D26)</f>
        <v>6818</v>
      </c>
      <c r="G27" s="9">
        <f t="shared" si="0"/>
        <v>1</v>
      </c>
    </row>
    <row r="28" spans="1:7" x14ac:dyDescent="0.3">
      <c r="A28" s="7" t="s">
        <v>129</v>
      </c>
      <c r="B28" s="9">
        <f>B27/D27</f>
        <v>1</v>
      </c>
      <c r="C28" s="9"/>
      <c r="D28" s="9">
        <f>B28</f>
        <v>1</v>
      </c>
      <c r="E28" s="9"/>
      <c r="F28" s="9"/>
      <c r="G28" s="9"/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view="pageLayout" zoomScaleNormal="100" workbookViewId="0">
      <selection activeCell="A22" sqref="A22"/>
    </sheetView>
  </sheetViews>
  <sheetFormatPr defaultRowHeight="14.4" x14ac:dyDescent="0.3"/>
  <cols>
    <col min="1" max="1" width="27.5546875" customWidth="1"/>
    <col min="2" max="2" width="23.109375" bestFit="1" customWidth="1"/>
    <col min="3" max="3" width="21" bestFit="1" customWidth="1"/>
    <col min="8" max="8" width="42.6640625" customWidth="1"/>
    <col min="9" max="9" width="23.109375" bestFit="1" customWidth="1"/>
    <col min="10" max="10" width="21" bestFit="1" customWidth="1"/>
  </cols>
  <sheetData>
    <row r="1" spans="1:12" x14ac:dyDescent="0.3">
      <c r="A1" s="3" t="s">
        <v>101</v>
      </c>
      <c r="E1" t="s">
        <v>124</v>
      </c>
      <c r="H1" s="3" t="s">
        <v>101</v>
      </c>
      <c r="K1" t="s">
        <v>123</v>
      </c>
    </row>
    <row r="2" spans="1:12" x14ac:dyDescent="0.3">
      <c r="A2" t="s">
        <v>4</v>
      </c>
      <c r="B2" t="s">
        <v>102</v>
      </c>
      <c r="C2" t="s">
        <v>103</v>
      </c>
      <c r="E2" t="s">
        <v>125</v>
      </c>
      <c r="H2" t="s">
        <v>4</v>
      </c>
      <c r="I2" t="s">
        <v>102</v>
      </c>
      <c r="J2" t="s">
        <v>103</v>
      </c>
    </row>
    <row r="3" spans="1:12" x14ac:dyDescent="0.3">
      <c r="A3" t="s">
        <v>9</v>
      </c>
      <c r="B3">
        <v>57</v>
      </c>
      <c r="C3">
        <v>149</v>
      </c>
      <c r="E3">
        <f>SUM(B3:D3)</f>
        <v>206</v>
      </c>
      <c r="H3" t="s">
        <v>9</v>
      </c>
      <c r="I3" s="5">
        <f>B3/E3</f>
        <v>0.27669902912621358</v>
      </c>
      <c r="J3" s="5">
        <f>C3/E3</f>
        <v>0.72330097087378642</v>
      </c>
      <c r="L3" s="6">
        <f t="shared" ref="L3:L18" si="0">SUM(I3:K3)</f>
        <v>1</v>
      </c>
    </row>
    <row r="4" spans="1:12" x14ac:dyDescent="0.3">
      <c r="A4" t="s">
        <v>12</v>
      </c>
      <c r="B4">
        <v>57</v>
      </c>
      <c r="C4">
        <v>123</v>
      </c>
      <c r="E4">
        <f t="shared" ref="E4:E20" si="1">SUM(B4:D4)</f>
        <v>180</v>
      </c>
      <c r="H4" t="s">
        <v>12</v>
      </c>
      <c r="I4" s="5">
        <f t="shared" ref="I4:I18" si="2">B4/E4</f>
        <v>0.31666666666666665</v>
      </c>
      <c r="J4" s="5">
        <f t="shared" ref="J4:J18" si="3">C4/E4</f>
        <v>0.68333333333333335</v>
      </c>
      <c r="L4" s="6">
        <f t="shared" si="0"/>
        <v>1</v>
      </c>
    </row>
    <row r="5" spans="1:12" x14ac:dyDescent="0.3">
      <c r="A5" t="s">
        <v>15</v>
      </c>
      <c r="B5">
        <v>180</v>
      </c>
      <c r="C5">
        <v>250</v>
      </c>
      <c r="E5">
        <f t="shared" si="1"/>
        <v>430</v>
      </c>
      <c r="H5" t="s">
        <v>15</v>
      </c>
      <c r="I5" s="5">
        <f t="shared" si="2"/>
        <v>0.41860465116279072</v>
      </c>
      <c r="J5" s="5">
        <f t="shared" si="3"/>
        <v>0.58139534883720934</v>
      </c>
      <c r="L5" s="6">
        <f t="shared" si="0"/>
        <v>1</v>
      </c>
    </row>
    <row r="6" spans="1:12" x14ac:dyDescent="0.3">
      <c r="A6" t="s">
        <v>16</v>
      </c>
      <c r="B6">
        <v>145</v>
      </c>
      <c r="C6">
        <v>215</v>
      </c>
      <c r="E6">
        <f t="shared" si="1"/>
        <v>360</v>
      </c>
      <c r="H6" t="s">
        <v>16</v>
      </c>
      <c r="I6" s="5">
        <f t="shared" si="2"/>
        <v>0.40277777777777779</v>
      </c>
      <c r="J6" s="5">
        <f t="shared" si="3"/>
        <v>0.59722222222222221</v>
      </c>
      <c r="L6" s="6">
        <f t="shared" si="0"/>
        <v>1</v>
      </c>
    </row>
    <row r="7" spans="1:12" x14ac:dyDescent="0.3">
      <c r="A7" t="s">
        <v>19</v>
      </c>
      <c r="B7">
        <v>243</v>
      </c>
      <c r="C7">
        <v>344</v>
      </c>
      <c r="E7">
        <f t="shared" si="1"/>
        <v>587</v>
      </c>
      <c r="H7" t="s">
        <v>19</v>
      </c>
      <c r="I7" s="5">
        <f t="shared" si="2"/>
        <v>0.41396933560477001</v>
      </c>
      <c r="J7" s="5">
        <f t="shared" si="3"/>
        <v>0.58603066439522999</v>
      </c>
      <c r="L7" s="6">
        <f t="shared" si="0"/>
        <v>1</v>
      </c>
    </row>
    <row r="8" spans="1:12" x14ac:dyDescent="0.3">
      <c r="A8" t="s">
        <v>20</v>
      </c>
      <c r="B8">
        <v>139</v>
      </c>
      <c r="C8">
        <v>120</v>
      </c>
      <c r="E8">
        <f t="shared" si="1"/>
        <v>259</v>
      </c>
      <c r="H8" t="s">
        <v>20</v>
      </c>
      <c r="I8" s="5">
        <f t="shared" si="2"/>
        <v>0.53667953667953672</v>
      </c>
      <c r="J8" s="5">
        <f t="shared" si="3"/>
        <v>0.46332046332046334</v>
      </c>
      <c r="L8" s="6">
        <f t="shared" si="0"/>
        <v>1</v>
      </c>
    </row>
    <row r="9" spans="1:12" x14ac:dyDescent="0.3">
      <c r="A9" t="s">
        <v>21</v>
      </c>
      <c r="B9">
        <v>196</v>
      </c>
      <c r="C9">
        <v>229</v>
      </c>
      <c r="E9">
        <f t="shared" si="1"/>
        <v>425</v>
      </c>
      <c r="H9" t="s">
        <v>21</v>
      </c>
      <c r="I9" s="5">
        <f t="shared" si="2"/>
        <v>0.4611764705882353</v>
      </c>
      <c r="J9" s="5">
        <f t="shared" si="3"/>
        <v>0.5388235294117647</v>
      </c>
      <c r="L9" s="6">
        <f t="shared" si="0"/>
        <v>1</v>
      </c>
    </row>
    <row r="10" spans="1:12" x14ac:dyDescent="0.3">
      <c r="A10" t="s">
        <v>22</v>
      </c>
      <c r="B10">
        <v>84</v>
      </c>
      <c r="C10">
        <v>79</v>
      </c>
      <c r="E10">
        <f t="shared" si="1"/>
        <v>163</v>
      </c>
      <c r="H10" t="s">
        <v>22</v>
      </c>
      <c r="I10" s="5">
        <f t="shared" si="2"/>
        <v>0.51533742331288346</v>
      </c>
      <c r="J10" s="5">
        <f t="shared" si="3"/>
        <v>0.48466257668711654</v>
      </c>
      <c r="L10" s="6">
        <f t="shared" si="0"/>
        <v>1</v>
      </c>
    </row>
    <row r="11" spans="1:12" x14ac:dyDescent="0.3">
      <c r="A11" t="s">
        <v>23</v>
      </c>
      <c r="B11">
        <v>240</v>
      </c>
      <c r="C11">
        <v>356</v>
      </c>
      <c r="E11">
        <f t="shared" si="1"/>
        <v>596</v>
      </c>
      <c r="H11" t="s">
        <v>23</v>
      </c>
      <c r="I11" s="5">
        <f t="shared" si="2"/>
        <v>0.40268456375838924</v>
      </c>
      <c r="J11" s="5">
        <f t="shared" si="3"/>
        <v>0.59731543624161076</v>
      </c>
      <c r="L11" s="6">
        <f t="shared" si="0"/>
        <v>1</v>
      </c>
    </row>
    <row r="12" spans="1:12" x14ac:dyDescent="0.3">
      <c r="A12" t="s">
        <v>24</v>
      </c>
      <c r="B12">
        <v>106</v>
      </c>
      <c r="C12">
        <v>122</v>
      </c>
      <c r="E12">
        <f t="shared" si="1"/>
        <v>228</v>
      </c>
      <c r="H12" t="s">
        <v>24</v>
      </c>
      <c r="I12" s="5">
        <f t="shared" si="2"/>
        <v>0.46491228070175439</v>
      </c>
      <c r="J12" s="5">
        <f t="shared" si="3"/>
        <v>0.53508771929824561</v>
      </c>
      <c r="L12" s="6">
        <f t="shared" si="0"/>
        <v>1</v>
      </c>
    </row>
    <row r="13" spans="1:12" x14ac:dyDescent="0.3">
      <c r="A13" t="s">
        <v>25</v>
      </c>
      <c r="B13">
        <v>72</v>
      </c>
      <c r="C13">
        <v>212</v>
      </c>
      <c r="E13">
        <f t="shared" si="1"/>
        <v>284</v>
      </c>
      <c r="H13" t="s">
        <v>25</v>
      </c>
      <c r="I13" s="5">
        <f t="shared" si="2"/>
        <v>0.25352112676056338</v>
      </c>
      <c r="J13" s="5">
        <f t="shared" si="3"/>
        <v>0.74647887323943662</v>
      </c>
      <c r="L13" s="6">
        <f t="shared" si="0"/>
        <v>1</v>
      </c>
    </row>
    <row r="14" spans="1:12" x14ac:dyDescent="0.3">
      <c r="A14" t="s">
        <v>26</v>
      </c>
      <c r="B14">
        <v>18</v>
      </c>
      <c r="C14">
        <v>37</v>
      </c>
      <c r="E14">
        <f t="shared" si="1"/>
        <v>55</v>
      </c>
      <c r="H14" t="s">
        <v>26</v>
      </c>
      <c r="I14" s="5">
        <f t="shared" si="2"/>
        <v>0.32727272727272727</v>
      </c>
      <c r="J14" s="5">
        <f t="shared" si="3"/>
        <v>0.67272727272727273</v>
      </c>
      <c r="L14" s="6">
        <f t="shared" si="0"/>
        <v>1</v>
      </c>
    </row>
    <row r="15" spans="1:12" x14ac:dyDescent="0.3">
      <c r="A15" t="s">
        <v>27</v>
      </c>
      <c r="B15">
        <v>93</v>
      </c>
      <c r="C15">
        <v>137</v>
      </c>
      <c r="E15">
        <f t="shared" si="1"/>
        <v>230</v>
      </c>
      <c r="H15" t="s">
        <v>27</v>
      </c>
      <c r="I15" s="5">
        <f t="shared" si="2"/>
        <v>0.40434782608695652</v>
      </c>
      <c r="J15" s="5">
        <f t="shared" si="3"/>
        <v>0.59565217391304348</v>
      </c>
      <c r="L15" s="6">
        <f t="shared" si="0"/>
        <v>1</v>
      </c>
    </row>
    <row r="16" spans="1:12" x14ac:dyDescent="0.3">
      <c r="A16" t="s">
        <v>30</v>
      </c>
      <c r="B16">
        <v>93</v>
      </c>
      <c r="C16">
        <v>167</v>
      </c>
      <c r="E16">
        <f t="shared" si="1"/>
        <v>260</v>
      </c>
      <c r="H16" t="s">
        <v>30</v>
      </c>
      <c r="I16" s="5">
        <f t="shared" si="2"/>
        <v>0.3576923076923077</v>
      </c>
      <c r="J16" s="5">
        <f t="shared" si="3"/>
        <v>0.64230769230769236</v>
      </c>
      <c r="L16" s="6">
        <f t="shared" si="0"/>
        <v>1</v>
      </c>
    </row>
    <row r="17" spans="1:12" x14ac:dyDescent="0.3">
      <c r="A17" t="s">
        <v>32</v>
      </c>
      <c r="B17">
        <v>1</v>
      </c>
      <c r="C17">
        <v>1</v>
      </c>
      <c r="E17">
        <f t="shared" si="1"/>
        <v>2</v>
      </c>
      <c r="H17" t="s">
        <v>32</v>
      </c>
      <c r="I17" s="5">
        <f t="shared" si="2"/>
        <v>0.5</v>
      </c>
      <c r="J17" s="5">
        <f t="shared" si="3"/>
        <v>0.5</v>
      </c>
      <c r="L17" s="6">
        <f t="shared" si="0"/>
        <v>1</v>
      </c>
    </row>
    <row r="18" spans="1:12" x14ac:dyDescent="0.3">
      <c r="A18" t="s">
        <v>33</v>
      </c>
      <c r="B18">
        <v>104</v>
      </c>
      <c r="C18">
        <v>184</v>
      </c>
      <c r="E18">
        <f t="shared" si="1"/>
        <v>288</v>
      </c>
      <c r="H18" t="s">
        <v>33</v>
      </c>
      <c r="I18" s="5">
        <f t="shared" si="2"/>
        <v>0.3611111111111111</v>
      </c>
      <c r="J18" s="5">
        <f t="shared" si="3"/>
        <v>0.63888888888888884</v>
      </c>
      <c r="L18" s="6">
        <f t="shared" si="0"/>
        <v>1</v>
      </c>
    </row>
    <row r="19" spans="1:12" x14ac:dyDescent="0.3">
      <c r="A19" s="7" t="s">
        <v>128</v>
      </c>
      <c r="B19" s="3">
        <f>SUM(B3:B18)</f>
        <v>1828</v>
      </c>
      <c r="C19" s="3">
        <f>SUM(C3:C18)</f>
        <v>2725</v>
      </c>
      <c r="E19" s="7">
        <f t="shared" si="1"/>
        <v>4553</v>
      </c>
    </row>
    <row r="20" spans="1:12" x14ac:dyDescent="0.3">
      <c r="A20" s="7" t="s">
        <v>129</v>
      </c>
      <c r="B20" s="9">
        <f>B19/E19</f>
        <v>0.40149352075554579</v>
      </c>
      <c r="C20" s="9">
        <f>C19/E19</f>
        <v>0.59850647924445421</v>
      </c>
      <c r="D20" s="5"/>
      <c r="E20" s="9">
        <f t="shared" si="1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view="pageLayout" zoomScaleNormal="100" workbookViewId="0">
      <selection activeCell="A32" sqref="A32"/>
    </sheetView>
  </sheetViews>
  <sheetFormatPr defaultRowHeight="14.4" x14ac:dyDescent="0.3"/>
  <cols>
    <col min="1" max="1" width="26.6640625" customWidth="1"/>
    <col min="2" max="2" width="15.44140625" bestFit="1" customWidth="1"/>
    <col min="3" max="3" width="16.88671875" bestFit="1" customWidth="1"/>
    <col min="4" max="4" width="14.88671875" bestFit="1" customWidth="1"/>
    <col min="5" max="5" width="12.5546875" bestFit="1" customWidth="1"/>
    <col min="6" max="6" width="17" bestFit="1" customWidth="1"/>
    <col min="7" max="7" width="1.5546875" customWidth="1"/>
    <col min="8" max="8" width="11" bestFit="1" customWidth="1"/>
    <col min="9" max="9" width="7.88671875" customWidth="1"/>
    <col min="10" max="10" width="28" customWidth="1"/>
    <col min="11" max="11" width="15.44140625" bestFit="1" customWidth="1"/>
    <col min="12" max="12" width="16.88671875" bestFit="1" customWidth="1"/>
    <col min="13" max="13" width="14.88671875" bestFit="1" customWidth="1"/>
    <col min="14" max="14" width="12.5546875" bestFit="1" customWidth="1"/>
    <col min="15" max="15" width="18.5546875" customWidth="1"/>
  </cols>
  <sheetData>
    <row r="1" spans="1:16" x14ac:dyDescent="0.3">
      <c r="A1" s="3" t="s">
        <v>35</v>
      </c>
      <c r="H1" t="s">
        <v>124</v>
      </c>
      <c r="J1" s="3" t="s">
        <v>35</v>
      </c>
      <c r="L1" t="s">
        <v>123</v>
      </c>
    </row>
    <row r="2" spans="1:16" x14ac:dyDescent="0.3">
      <c r="A2" s="3"/>
      <c r="F2" t="s">
        <v>127</v>
      </c>
      <c r="H2" t="s">
        <v>125</v>
      </c>
      <c r="O2" t="s">
        <v>127</v>
      </c>
    </row>
    <row r="3" spans="1:16" x14ac:dyDescent="0.3">
      <c r="A3" t="s">
        <v>4</v>
      </c>
      <c r="B3" t="s">
        <v>36</v>
      </c>
      <c r="C3" t="s">
        <v>37</v>
      </c>
      <c r="D3" t="s">
        <v>38</v>
      </c>
      <c r="E3" t="s">
        <v>39</v>
      </c>
      <c r="F3" t="s">
        <v>126</v>
      </c>
      <c r="J3" t="s">
        <v>4</v>
      </c>
      <c r="K3" t="s">
        <v>36</v>
      </c>
      <c r="L3" t="s">
        <v>37</v>
      </c>
      <c r="M3" t="s">
        <v>38</v>
      </c>
      <c r="N3" t="s">
        <v>39</v>
      </c>
      <c r="O3" t="s">
        <v>126</v>
      </c>
    </row>
    <row r="4" spans="1:16" x14ac:dyDescent="0.3">
      <c r="A4" t="s">
        <v>9</v>
      </c>
      <c r="B4">
        <v>7</v>
      </c>
      <c r="C4">
        <v>2</v>
      </c>
      <c r="D4">
        <v>1</v>
      </c>
      <c r="E4">
        <v>1</v>
      </c>
      <c r="F4">
        <v>1</v>
      </c>
      <c r="H4">
        <f>SUM(B4:F4)</f>
        <v>12</v>
      </c>
      <c r="J4" t="s">
        <v>9</v>
      </c>
      <c r="K4" s="5">
        <f>B4/H4</f>
        <v>0.58333333333333337</v>
      </c>
      <c r="L4" s="5">
        <f>C4/H4</f>
        <v>0.16666666666666666</v>
      </c>
      <c r="M4" s="5">
        <f>D4/H4</f>
        <v>8.3333333333333329E-2</v>
      </c>
      <c r="N4" s="5">
        <f>E4/H4</f>
        <v>8.3333333333333329E-2</v>
      </c>
      <c r="O4" s="5">
        <f>F4/H4</f>
        <v>8.3333333333333329E-2</v>
      </c>
      <c r="P4" s="6">
        <f>SUM(K4:O4)</f>
        <v>1</v>
      </c>
    </row>
    <row r="5" spans="1:16" x14ac:dyDescent="0.3">
      <c r="A5" t="s">
        <v>10</v>
      </c>
      <c r="B5">
        <v>33</v>
      </c>
      <c r="C5">
        <v>3</v>
      </c>
      <c r="D5">
        <v>5</v>
      </c>
      <c r="E5">
        <v>9</v>
      </c>
      <c r="F5">
        <v>0</v>
      </c>
      <c r="H5">
        <f t="shared" ref="H5:H28" si="0">SUM(B5:F5)</f>
        <v>50</v>
      </c>
      <c r="J5" t="s">
        <v>10</v>
      </c>
      <c r="K5" s="5">
        <f t="shared" ref="K5:K28" si="1">B5/H5</f>
        <v>0.66</v>
      </c>
      <c r="L5" s="5">
        <f t="shared" ref="L5:L28" si="2">C5/H5</f>
        <v>0.06</v>
      </c>
      <c r="M5" s="5">
        <f t="shared" ref="M5:M28" si="3">D5/H5</f>
        <v>0.1</v>
      </c>
      <c r="N5" s="5">
        <f t="shared" ref="N5:N28" si="4">E5/H5</f>
        <v>0.18</v>
      </c>
      <c r="O5" s="5">
        <f t="shared" ref="O5:O28" si="5">F5/H5</f>
        <v>0</v>
      </c>
      <c r="P5" s="6">
        <f t="shared" ref="P5:P28" si="6">SUM(K5:O5)</f>
        <v>1</v>
      </c>
    </row>
    <row r="6" spans="1:16" x14ac:dyDescent="0.3">
      <c r="A6" t="s">
        <v>11</v>
      </c>
      <c r="B6">
        <v>2</v>
      </c>
      <c r="C6">
        <v>0</v>
      </c>
      <c r="D6">
        <v>0</v>
      </c>
      <c r="E6">
        <v>0</v>
      </c>
      <c r="F6">
        <v>0</v>
      </c>
      <c r="H6">
        <f t="shared" si="0"/>
        <v>2</v>
      </c>
      <c r="J6" t="s">
        <v>11</v>
      </c>
      <c r="K6" s="5">
        <f t="shared" si="1"/>
        <v>1</v>
      </c>
      <c r="L6" s="5">
        <f t="shared" si="2"/>
        <v>0</v>
      </c>
      <c r="M6" s="5">
        <f t="shared" si="3"/>
        <v>0</v>
      </c>
      <c r="N6" s="5">
        <f t="shared" si="4"/>
        <v>0</v>
      </c>
      <c r="O6" s="5">
        <f t="shared" si="5"/>
        <v>0</v>
      </c>
      <c r="P6" s="6">
        <f t="shared" si="6"/>
        <v>1</v>
      </c>
    </row>
    <row r="7" spans="1:16" x14ac:dyDescent="0.3">
      <c r="A7" t="s">
        <v>12</v>
      </c>
      <c r="B7">
        <v>17</v>
      </c>
      <c r="C7">
        <v>4</v>
      </c>
      <c r="D7">
        <v>1</v>
      </c>
      <c r="E7">
        <v>4</v>
      </c>
      <c r="F7">
        <v>0</v>
      </c>
      <c r="H7">
        <f t="shared" si="0"/>
        <v>26</v>
      </c>
      <c r="J7" t="s">
        <v>12</v>
      </c>
      <c r="K7" s="5">
        <f t="shared" si="1"/>
        <v>0.65384615384615385</v>
      </c>
      <c r="L7" s="5">
        <f t="shared" si="2"/>
        <v>0.15384615384615385</v>
      </c>
      <c r="M7" s="5">
        <f t="shared" si="3"/>
        <v>3.8461538461538464E-2</v>
      </c>
      <c r="N7" s="5">
        <f t="shared" si="4"/>
        <v>0.15384615384615385</v>
      </c>
      <c r="O7" s="5">
        <f t="shared" si="5"/>
        <v>0</v>
      </c>
      <c r="P7" s="6">
        <f t="shared" si="6"/>
        <v>1</v>
      </c>
    </row>
    <row r="8" spans="1:16" x14ac:dyDescent="0.3">
      <c r="A8" t="s">
        <v>13</v>
      </c>
      <c r="B8">
        <v>18</v>
      </c>
      <c r="C8">
        <v>3</v>
      </c>
      <c r="D8">
        <v>3</v>
      </c>
      <c r="E8">
        <v>4</v>
      </c>
      <c r="F8">
        <v>0</v>
      </c>
      <c r="H8">
        <f t="shared" si="0"/>
        <v>28</v>
      </c>
      <c r="J8" t="s">
        <v>13</v>
      </c>
      <c r="K8" s="5">
        <f t="shared" si="1"/>
        <v>0.6428571428571429</v>
      </c>
      <c r="L8" s="5">
        <f t="shared" si="2"/>
        <v>0.10714285714285714</v>
      </c>
      <c r="M8" s="5">
        <f t="shared" si="3"/>
        <v>0.10714285714285714</v>
      </c>
      <c r="N8" s="5">
        <f t="shared" si="4"/>
        <v>0.14285714285714285</v>
      </c>
      <c r="O8" s="5">
        <f t="shared" si="5"/>
        <v>0</v>
      </c>
      <c r="P8" s="6">
        <f t="shared" si="6"/>
        <v>1</v>
      </c>
    </row>
    <row r="9" spans="1:16" x14ac:dyDescent="0.3">
      <c r="A9" t="s">
        <v>14</v>
      </c>
      <c r="B9">
        <v>16</v>
      </c>
      <c r="C9">
        <v>3</v>
      </c>
      <c r="D9">
        <v>1</v>
      </c>
      <c r="E9">
        <v>1</v>
      </c>
      <c r="F9">
        <v>0</v>
      </c>
      <c r="H9">
        <f t="shared" si="0"/>
        <v>21</v>
      </c>
      <c r="J9" t="s">
        <v>14</v>
      </c>
      <c r="K9" s="5">
        <f t="shared" si="1"/>
        <v>0.76190476190476186</v>
      </c>
      <c r="L9" s="5">
        <f t="shared" si="2"/>
        <v>0.14285714285714285</v>
      </c>
      <c r="M9" s="5">
        <f t="shared" si="3"/>
        <v>4.7619047619047616E-2</v>
      </c>
      <c r="N9" s="5">
        <f t="shared" si="4"/>
        <v>4.7619047619047616E-2</v>
      </c>
      <c r="O9" s="5">
        <f t="shared" si="5"/>
        <v>0</v>
      </c>
      <c r="P9" s="6">
        <f t="shared" si="6"/>
        <v>1</v>
      </c>
    </row>
    <row r="10" spans="1:16" x14ac:dyDescent="0.3">
      <c r="A10" t="s">
        <v>15</v>
      </c>
      <c r="B10">
        <v>26</v>
      </c>
      <c r="C10">
        <v>3</v>
      </c>
      <c r="D10">
        <v>1</v>
      </c>
      <c r="E10">
        <v>2</v>
      </c>
      <c r="F10">
        <v>0</v>
      </c>
      <c r="H10">
        <f t="shared" si="0"/>
        <v>32</v>
      </c>
      <c r="J10" t="s">
        <v>15</v>
      </c>
      <c r="K10" s="5">
        <f t="shared" si="1"/>
        <v>0.8125</v>
      </c>
      <c r="L10" s="5">
        <f t="shared" si="2"/>
        <v>9.375E-2</v>
      </c>
      <c r="M10" s="5">
        <f t="shared" si="3"/>
        <v>3.125E-2</v>
      </c>
      <c r="N10" s="5">
        <f t="shared" si="4"/>
        <v>6.25E-2</v>
      </c>
      <c r="O10" s="5">
        <f t="shared" si="5"/>
        <v>0</v>
      </c>
      <c r="P10" s="6">
        <f t="shared" si="6"/>
        <v>1</v>
      </c>
    </row>
    <row r="11" spans="1:16" x14ac:dyDescent="0.3">
      <c r="A11" t="s">
        <v>16</v>
      </c>
      <c r="B11">
        <v>19</v>
      </c>
      <c r="C11">
        <v>3</v>
      </c>
      <c r="D11">
        <v>1</v>
      </c>
      <c r="E11">
        <v>4</v>
      </c>
      <c r="F11">
        <v>2</v>
      </c>
      <c r="H11">
        <f t="shared" si="0"/>
        <v>29</v>
      </c>
      <c r="J11" t="s">
        <v>16</v>
      </c>
      <c r="K11" s="5">
        <f t="shared" si="1"/>
        <v>0.65517241379310343</v>
      </c>
      <c r="L11" s="5">
        <f t="shared" si="2"/>
        <v>0.10344827586206896</v>
      </c>
      <c r="M11" s="5">
        <f t="shared" si="3"/>
        <v>3.4482758620689655E-2</v>
      </c>
      <c r="N11" s="5">
        <f t="shared" si="4"/>
        <v>0.13793103448275862</v>
      </c>
      <c r="O11" s="5">
        <f t="shared" si="5"/>
        <v>6.8965517241379309E-2</v>
      </c>
      <c r="P11" s="6">
        <f t="shared" si="6"/>
        <v>0.99999999999999989</v>
      </c>
    </row>
    <row r="12" spans="1:16" x14ac:dyDescent="0.3">
      <c r="A12" t="s">
        <v>17</v>
      </c>
      <c r="B12">
        <v>5</v>
      </c>
      <c r="C12">
        <v>2</v>
      </c>
      <c r="D12">
        <v>0</v>
      </c>
      <c r="E12">
        <v>0</v>
      </c>
      <c r="F12">
        <v>0</v>
      </c>
      <c r="H12">
        <f t="shared" si="0"/>
        <v>7</v>
      </c>
      <c r="J12" t="s">
        <v>17</v>
      </c>
      <c r="K12" s="5">
        <f t="shared" si="1"/>
        <v>0.7142857142857143</v>
      </c>
      <c r="L12" s="5">
        <f t="shared" si="2"/>
        <v>0.2857142857142857</v>
      </c>
      <c r="M12" s="5">
        <f t="shared" si="3"/>
        <v>0</v>
      </c>
      <c r="N12" s="5">
        <f t="shared" si="4"/>
        <v>0</v>
      </c>
      <c r="O12" s="5">
        <f t="shared" si="5"/>
        <v>0</v>
      </c>
      <c r="P12" s="6">
        <f t="shared" si="6"/>
        <v>1</v>
      </c>
    </row>
    <row r="13" spans="1:16" x14ac:dyDescent="0.3">
      <c r="A13" t="s">
        <v>18</v>
      </c>
      <c r="B13">
        <v>4</v>
      </c>
      <c r="C13">
        <v>0</v>
      </c>
      <c r="D13">
        <v>1</v>
      </c>
      <c r="E13">
        <v>2</v>
      </c>
      <c r="F13">
        <v>0</v>
      </c>
      <c r="H13">
        <f t="shared" si="0"/>
        <v>7</v>
      </c>
      <c r="J13" t="s">
        <v>18</v>
      </c>
      <c r="K13" s="5">
        <f t="shared" si="1"/>
        <v>0.5714285714285714</v>
      </c>
      <c r="L13" s="5">
        <f t="shared" si="2"/>
        <v>0</v>
      </c>
      <c r="M13" s="5">
        <f t="shared" si="3"/>
        <v>0.14285714285714285</v>
      </c>
      <c r="N13" s="5">
        <f t="shared" si="4"/>
        <v>0.2857142857142857</v>
      </c>
      <c r="O13" s="5">
        <f t="shared" si="5"/>
        <v>0</v>
      </c>
      <c r="P13" s="6">
        <f t="shared" si="6"/>
        <v>0.99999999999999989</v>
      </c>
    </row>
    <row r="14" spans="1:16" x14ac:dyDescent="0.3">
      <c r="A14" t="s">
        <v>19</v>
      </c>
      <c r="B14">
        <v>41</v>
      </c>
      <c r="C14">
        <v>3</v>
      </c>
      <c r="D14">
        <v>4</v>
      </c>
      <c r="E14">
        <v>6</v>
      </c>
      <c r="F14">
        <v>2</v>
      </c>
      <c r="H14">
        <f t="shared" si="0"/>
        <v>56</v>
      </c>
      <c r="J14" t="s">
        <v>19</v>
      </c>
      <c r="K14" s="5">
        <f t="shared" si="1"/>
        <v>0.7321428571428571</v>
      </c>
      <c r="L14" s="5">
        <f t="shared" si="2"/>
        <v>5.3571428571428568E-2</v>
      </c>
      <c r="M14" s="5">
        <f t="shared" si="3"/>
        <v>7.1428571428571425E-2</v>
      </c>
      <c r="N14" s="5">
        <f t="shared" si="4"/>
        <v>0.10714285714285714</v>
      </c>
      <c r="O14" s="5">
        <f t="shared" si="5"/>
        <v>3.5714285714285712E-2</v>
      </c>
      <c r="P14" s="6">
        <f t="shared" si="6"/>
        <v>0.99999999999999989</v>
      </c>
    </row>
    <row r="15" spans="1:16" x14ac:dyDescent="0.3">
      <c r="A15" t="s">
        <v>20</v>
      </c>
      <c r="B15">
        <v>34</v>
      </c>
      <c r="C15">
        <v>2</v>
      </c>
      <c r="D15">
        <v>4</v>
      </c>
      <c r="E15">
        <v>11</v>
      </c>
      <c r="F15">
        <v>1</v>
      </c>
      <c r="H15">
        <f t="shared" si="0"/>
        <v>52</v>
      </c>
      <c r="J15" t="s">
        <v>20</v>
      </c>
      <c r="K15" s="5">
        <f t="shared" si="1"/>
        <v>0.65384615384615385</v>
      </c>
      <c r="L15" s="5">
        <f t="shared" si="2"/>
        <v>3.8461538461538464E-2</v>
      </c>
      <c r="M15" s="5">
        <f t="shared" si="3"/>
        <v>7.6923076923076927E-2</v>
      </c>
      <c r="N15" s="5">
        <f t="shared" si="4"/>
        <v>0.21153846153846154</v>
      </c>
      <c r="O15" s="5">
        <f t="shared" si="5"/>
        <v>1.9230769230769232E-2</v>
      </c>
      <c r="P15" s="6">
        <f t="shared" si="6"/>
        <v>1</v>
      </c>
    </row>
    <row r="16" spans="1:16" x14ac:dyDescent="0.3">
      <c r="A16" t="s">
        <v>21</v>
      </c>
      <c r="B16">
        <v>42</v>
      </c>
      <c r="C16">
        <v>3</v>
      </c>
      <c r="D16">
        <v>4</v>
      </c>
      <c r="E16">
        <v>5</v>
      </c>
      <c r="F16">
        <v>0</v>
      </c>
      <c r="H16">
        <f t="shared" si="0"/>
        <v>54</v>
      </c>
      <c r="J16" t="s">
        <v>21</v>
      </c>
      <c r="K16" s="5">
        <f t="shared" si="1"/>
        <v>0.77777777777777779</v>
      </c>
      <c r="L16" s="5">
        <f t="shared" si="2"/>
        <v>5.5555555555555552E-2</v>
      </c>
      <c r="M16" s="5">
        <f t="shared" si="3"/>
        <v>7.407407407407407E-2</v>
      </c>
      <c r="N16" s="5">
        <f t="shared" si="4"/>
        <v>9.2592592592592587E-2</v>
      </c>
      <c r="O16" s="5">
        <f t="shared" si="5"/>
        <v>0</v>
      </c>
      <c r="P16" s="6">
        <f t="shared" si="6"/>
        <v>1</v>
      </c>
    </row>
    <row r="17" spans="1:16" x14ac:dyDescent="0.3">
      <c r="A17" t="s">
        <v>22</v>
      </c>
      <c r="B17">
        <v>29</v>
      </c>
      <c r="C17">
        <v>7</v>
      </c>
      <c r="D17">
        <v>6</v>
      </c>
      <c r="E17">
        <v>2</v>
      </c>
      <c r="F17">
        <v>0</v>
      </c>
      <c r="H17">
        <f t="shared" si="0"/>
        <v>44</v>
      </c>
      <c r="J17" t="s">
        <v>22</v>
      </c>
      <c r="K17" s="5">
        <f t="shared" si="1"/>
        <v>0.65909090909090906</v>
      </c>
      <c r="L17" s="5">
        <f t="shared" si="2"/>
        <v>0.15909090909090909</v>
      </c>
      <c r="M17" s="5">
        <f t="shared" si="3"/>
        <v>0.13636363636363635</v>
      </c>
      <c r="N17" s="5">
        <f t="shared" si="4"/>
        <v>4.5454545454545456E-2</v>
      </c>
      <c r="O17" s="5">
        <f t="shared" si="5"/>
        <v>0</v>
      </c>
      <c r="P17" s="6">
        <f t="shared" si="6"/>
        <v>0.99999999999999989</v>
      </c>
    </row>
    <row r="18" spans="1:16" x14ac:dyDescent="0.3">
      <c r="A18" t="s">
        <v>23</v>
      </c>
      <c r="B18">
        <v>67</v>
      </c>
      <c r="C18">
        <v>9</v>
      </c>
      <c r="D18">
        <v>3</v>
      </c>
      <c r="E18">
        <v>7</v>
      </c>
      <c r="F18">
        <v>1</v>
      </c>
      <c r="H18">
        <f t="shared" si="0"/>
        <v>87</v>
      </c>
      <c r="J18" t="s">
        <v>23</v>
      </c>
      <c r="K18" s="5">
        <f t="shared" si="1"/>
        <v>0.77011494252873558</v>
      </c>
      <c r="L18" s="5">
        <f t="shared" si="2"/>
        <v>0.10344827586206896</v>
      </c>
      <c r="M18" s="5">
        <f t="shared" si="3"/>
        <v>3.4482758620689655E-2</v>
      </c>
      <c r="N18" s="5">
        <f t="shared" si="4"/>
        <v>8.0459770114942528E-2</v>
      </c>
      <c r="O18" s="5">
        <f t="shared" si="5"/>
        <v>1.1494252873563218E-2</v>
      </c>
      <c r="P18" s="6">
        <f t="shared" si="6"/>
        <v>0.99999999999999989</v>
      </c>
    </row>
    <row r="19" spans="1:16" x14ac:dyDescent="0.3">
      <c r="A19" t="s">
        <v>24</v>
      </c>
      <c r="B19">
        <v>39</v>
      </c>
      <c r="C19">
        <v>4</v>
      </c>
      <c r="D19">
        <v>4</v>
      </c>
      <c r="E19">
        <v>9</v>
      </c>
      <c r="F19">
        <v>2</v>
      </c>
      <c r="H19">
        <f t="shared" si="0"/>
        <v>58</v>
      </c>
      <c r="J19" t="s">
        <v>24</v>
      </c>
      <c r="K19" s="5">
        <f t="shared" si="1"/>
        <v>0.67241379310344829</v>
      </c>
      <c r="L19" s="5">
        <f t="shared" si="2"/>
        <v>6.8965517241379309E-2</v>
      </c>
      <c r="M19" s="5">
        <f t="shared" si="3"/>
        <v>6.8965517241379309E-2</v>
      </c>
      <c r="N19" s="5">
        <f t="shared" si="4"/>
        <v>0.15517241379310345</v>
      </c>
      <c r="O19" s="5">
        <f t="shared" si="5"/>
        <v>3.4482758620689655E-2</v>
      </c>
      <c r="P19" s="6">
        <f t="shared" si="6"/>
        <v>1</v>
      </c>
    </row>
    <row r="20" spans="1:16" x14ac:dyDescent="0.3">
      <c r="A20" t="s">
        <v>25</v>
      </c>
      <c r="B20">
        <v>5</v>
      </c>
      <c r="C20">
        <v>1</v>
      </c>
      <c r="D20">
        <v>0</v>
      </c>
      <c r="E20">
        <v>1</v>
      </c>
      <c r="F20">
        <v>1</v>
      </c>
      <c r="H20">
        <f t="shared" si="0"/>
        <v>8</v>
      </c>
      <c r="J20" t="s">
        <v>25</v>
      </c>
      <c r="K20" s="5">
        <f t="shared" si="1"/>
        <v>0.625</v>
      </c>
      <c r="L20" s="5">
        <f t="shared" si="2"/>
        <v>0.125</v>
      </c>
      <c r="M20" s="5">
        <f t="shared" si="3"/>
        <v>0</v>
      </c>
      <c r="N20" s="5">
        <f t="shared" si="4"/>
        <v>0.125</v>
      </c>
      <c r="O20" s="5">
        <f t="shared" si="5"/>
        <v>0.125</v>
      </c>
      <c r="P20" s="6">
        <f t="shared" si="6"/>
        <v>1</v>
      </c>
    </row>
    <row r="21" spans="1:16" x14ac:dyDescent="0.3">
      <c r="A21" t="s">
        <v>26</v>
      </c>
      <c r="B21">
        <v>5</v>
      </c>
      <c r="C21">
        <v>0</v>
      </c>
      <c r="D21">
        <v>0</v>
      </c>
      <c r="E21">
        <v>0</v>
      </c>
      <c r="F21">
        <v>0</v>
      </c>
      <c r="H21">
        <f t="shared" si="0"/>
        <v>5</v>
      </c>
      <c r="J21" t="s">
        <v>26</v>
      </c>
      <c r="K21" s="5">
        <f t="shared" si="1"/>
        <v>1</v>
      </c>
      <c r="L21" s="5">
        <f t="shared" si="2"/>
        <v>0</v>
      </c>
      <c r="M21" s="5">
        <f t="shared" si="3"/>
        <v>0</v>
      </c>
      <c r="N21" s="5">
        <f t="shared" si="4"/>
        <v>0</v>
      </c>
      <c r="O21" s="5">
        <f t="shared" si="5"/>
        <v>0</v>
      </c>
      <c r="P21" s="6">
        <f t="shared" si="6"/>
        <v>1</v>
      </c>
    </row>
    <row r="22" spans="1:16" x14ac:dyDescent="0.3">
      <c r="A22" t="s">
        <v>27</v>
      </c>
      <c r="B22">
        <v>17</v>
      </c>
      <c r="C22">
        <v>6</v>
      </c>
      <c r="D22">
        <v>0</v>
      </c>
      <c r="E22">
        <v>4</v>
      </c>
      <c r="F22">
        <v>4</v>
      </c>
      <c r="H22">
        <f t="shared" si="0"/>
        <v>31</v>
      </c>
      <c r="J22" t="s">
        <v>27</v>
      </c>
      <c r="K22" s="5">
        <f t="shared" si="1"/>
        <v>0.54838709677419351</v>
      </c>
      <c r="L22" s="5">
        <f t="shared" si="2"/>
        <v>0.19354838709677419</v>
      </c>
      <c r="M22" s="5">
        <f t="shared" si="3"/>
        <v>0</v>
      </c>
      <c r="N22" s="5">
        <f t="shared" si="4"/>
        <v>0.12903225806451613</v>
      </c>
      <c r="O22" s="5">
        <f t="shared" si="5"/>
        <v>0.12903225806451613</v>
      </c>
      <c r="P22" s="6">
        <f t="shared" si="6"/>
        <v>1</v>
      </c>
    </row>
    <row r="23" spans="1:16" x14ac:dyDescent="0.3">
      <c r="A23" t="s">
        <v>28</v>
      </c>
      <c r="B23">
        <v>31</v>
      </c>
      <c r="C23">
        <v>5</v>
      </c>
      <c r="D23">
        <v>3</v>
      </c>
      <c r="E23">
        <v>9</v>
      </c>
      <c r="F23">
        <v>1</v>
      </c>
      <c r="H23">
        <f t="shared" si="0"/>
        <v>49</v>
      </c>
      <c r="J23" t="s">
        <v>28</v>
      </c>
      <c r="K23" s="5">
        <f t="shared" si="1"/>
        <v>0.63265306122448983</v>
      </c>
      <c r="L23" s="5">
        <f t="shared" si="2"/>
        <v>0.10204081632653061</v>
      </c>
      <c r="M23" s="5">
        <f t="shared" si="3"/>
        <v>6.1224489795918366E-2</v>
      </c>
      <c r="N23" s="5">
        <f t="shared" si="4"/>
        <v>0.18367346938775511</v>
      </c>
      <c r="O23" s="5">
        <f t="shared" si="5"/>
        <v>2.0408163265306121E-2</v>
      </c>
      <c r="P23" s="6">
        <f t="shared" si="6"/>
        <v>1</v>
      </c>
    </row>
    <row r="24" spans="1:16" x14ac:dyDescent="0.3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H24">
        <f t="shared" si="0"/>
        <v>0</v>
      </c>
      <c r="J24" t="s">
        <v>29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6">
        <f t="shared" si="6"/>
        <v>0</v>
      </c>
    </row>
    <row r="25" spans="1:16" x14ac:dyDescent="0.3">
      <c r="A25" t="s">
        <v>30</v>
      </c>
      <c r="B25">
        <v>14</v>
      </c>
      <c r="C25">
        <v>4</v>
      </c>
      <c r="D25">
        <v>1</v>
      </c>
      <c r="E25">
        <v>1</v>
      </c>
      <c r="F25">
        <v>1</v>
      </c>
      <c r="H25">
        <f t="shared" si="0"/>
        <v>21</v>
      </c>
      <c r="J25" t="s">
        <v>30</v>
      </c>
      <c r="K25" s="5">
        <f t="shared" si="1"/>
        <v>0.66666666666666663</v>
      </c>
      <c r="L25" s="5">
        <f t="shared" si="2"/>
        <v>0.19047619047619047</v>
      </c>
      <c r="M25" s="5">
        <f t="shared" si="3"/>
        <v>4.7619047619047616E-2</v>
      </c>
      <c r="N25" s="5">
        <f t="shared" si="4"/>
        <v>4.7619047619047616E-2</v>
      </c>
      <c r="O25" s="5">
        <f t="shared" si="5"/>
        <v>4.7619047619047616E-2</v>
      </c>
      <c r="P25" s="6">
        <f t="shared" si="6"/>
        <v>1</v>
      </c>
    </row>
    <row r="26" spans="1:16" x14ac:dyDescent="0.3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H26">
        <f t="shared" si="0"/>
        <v>0</v>
      </c>
      <c r="J26" t="s">
        <v>31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6">
        <f t="shared" si="6"/>
        <v>0</v>
      </c>
    </row>
    <row r="27" spans="1:16" x14ac:dyDescent="0.3">
      <c r="A27" t="s">
        <v>32</v>
      </c>
      <c r="B27">
        <v>1</v>
      </c>
      <c r="C27">
        <v>0</v>
      </c>
      <c r="D27">
        <v>1</v>
      </c>
      <c r="E27">
        <v>0</v>
      </c>
      <c r="F27">
        <v>0</v>
      </c>
      <c r="H27">
        <f t="shared" si="0"/>
        <v>2</v>
      </c>
      <c r="J27" t="s">
        <v>32</v>
      </c>
      <c r="K27" s="5">
        <f t="shared" si="1"/>
        <v>0.5</v>
      </c>
      <c r="L27" s="5">
        <f t="shared" si="2"/>
        <v>0</v>
      </c>
      <c r="M27" s="5">
        <f t="shared" si="3"/>
        <v>0.5</v>
      </c>
      <c r="N27" s="5">
        <f t="shared" si="4"/>
        <v>0</v>
      </c>
      <c r="O27" s="5">
        <f t="shared" si="5"/>
        <v>0</v>
      </c>
      <c r="P27" s="6">
        <f t="shared" si="6"/>
        <v>1</v>
      </c>
    </row>
    <row r="28" spans="1:16" x14ac:dyDescent="0.3">
      <c r="A28" t="s">
        <v>33</v>
      </c>
      <c r="B28">
        <v>92</v>
      </c>
      <c r="C28">
        <v>13</v>
      </c>
      <c r="D28">
        <v>3</v>
      </c>
      <c r="E28">
        <v>3</v>
      </c>
      <c r="F28">
        <v>0</v>
      </c>
      <c r="H28">
        <f t="shared" si="0"/>
        <v>111</v>
      </c>
      <c r="J28" t="s">
        <v>33</v>
      </c>
      <c r="K28" s="5">
        <f t="shared" si="1"/>
        <v>0.8288288288288288</v>
      </c>
      <c r="L28" s="5">
        <f t="shared" si="2"/>
        <v>0.11711711711711711</v>
      </c>
      <c r="M28" s="5">
        <f t="shared" si="3"/>
        <v>2.7027027027027029E-2</v>
      </c>
      <c r="N28" s="5">
        <f t="shared" si="4"/>
        <v>2.7027027027027029E-2</v>
      </c>
      <c r="O28" s="5">
        <f t="shared" si="5"/>
        <v>0</v>
      </c>
      <c r="P28" s="6">
        <f t="shared" si="6"/>
        <v>1</v>
      </c>
    </row>
    <row r="29" spans="1:16" x14ac:dyDescent="0.3">
      <c r="A29" s="7" t="s">
        <v>128</v>
      </c>
      <c r="B29" s="3">
        <f>SUM(B4:B28)</f>
        <v>564</v>
      </c>
      <c r="C29" s="3">
        <f>SUM(C4:C28)</f>
        <v>80</v>
      </c>
      <c r="D29" s="3">
        <f>SUM(D4:D28)</f>
        <v>47</v>
      </c>
      <c r="E29" s="3">
        <f>SUM(E4:E28)</f>
        <v>85</v>
      </c>
      <c r="F29" s="3">
        <f>SUM(F4:F28)</f>
        <v>16</v>
      </c>
      <c r="G29" s="3"/>
      <c r="H29" s="3">
        <f>SUM(B29:F29)</f>
        <v>792</v>
      </c>
    </row>
    <row r="30" spans="1:16" x14ac:dyDescent="0.3">
      <c r="A30" s="7" t="s">
        <v>129</v>
      </c>
      <c r="B30" s="9">
        <v>0.71220000000000006</v>
      </c>
      <c r="C30" s="9">
        <v>0.10100000000000001</v>
      </c>
      <c r="D30" s="9">
        <v>5.9299999999999999E-2</v>
      </c>
      <c r="E30" s="9">
        <v>0.10730000000000001</v>
      </c>
      <c r="F30" s="9">
        <v>2.0199999999999999E-2</v>
      </c>
      <c r="G30" s="9"/>
      <c r="H30" s="9">
        <f>SUM(B30:F30)</f>
        <v>1</v>
      </c>
    </row>
  </sheetData>
  <pageMargins left="0.7" right="0.7" top="0.75" bottom="0.75" header="0.3" footer="0.3"/>
  <pageSetup orientation="landscape" horizontalDpi="300" verticalDpi="300" r:id="rId1"/>
  <headerFooter>
    <oddHeader>&amp;CBUTLER COUNTY, MISSOURI&amp;R2020 PRIMARY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view="pageLayout" zoomScaleNormal="100" workbookViewId="0">
      <selection activeCell="A17" sqref="A17"/>
    </sheetView>
  </sheetViews>
  <sheetFormatPr defaultRowHeight="14.4" x14ac:dyDescent="0.3"/>
  <cols>
    <col min="1" max="1" width="34.33203125" customWidth="1"/>
    <col min="2" max="2" width="22.44140625" bestFit="1" customWidth="1"/>
  </cols>
  <sheetData>
    <row r="1" spans="1:7" x14ac:dyDescent="0.3">
      <c r="A1" s="3" t="s">
        <v>137</v>
      </c>
    </row>
    <row r="2" spans="1:7" x14ac:dyDescent="0.3">
      <c r="A2" s="3" t="s">
        <v>138</v>
      </c>
      <c r="D2" t="s">
        <v>124</v>
      </c>
      <c r="F2" t="s">
        <v>123</v>
      </c>
    </row>
    <row r="3" spans="1:7" x14ac:dyDescent="0.3">
      <c r="A3" t="s">
        <v>4</v>
      </c>
      <c r="B3" t="s">
        <v>105</v>
      </c>
      <c r="D3" t="s">
        <v>125</v>
      </c>
    </row>
    <row r="4" spans="1:7" x14ac:dyDescent="0.3">
      <c r="A4" t="s">
        <v>10</v>
      </c>
      <c r="B4">
        <v>787</v>
      </c>
      <c r="D4">
        <v>787</v>
      </c>
      <c r="G4" s="5">
        <f>B4/D4</f>
        <v>1</v>
      </c>
    </row>
    <row r="5" spans="1:7" x14ac:dyDescent="0.3">
      <c r="A5" t="s">
        <v>11</v>
      </c>
      <c r="B5">
        <v>62</v>
      </c>
      <c r="D5">
        <v>62</v>
      </c>
      <c r="G5" s="5">
        <f t="shared" ref="G5:G15" si="0">B5/D5</f>
        <v>1</v>
      </c>
    </row>
    <row r="6" spans="1:7" x14ac:dyDescent="0.3">
      <c r="A6" t="s">
        <v>13</v>
      </c>
      <c r="B6">
        <v>234</v>
      </c>
      <c r="D6">
        <v>234</v>
      </c>
      <c r="G6" s="5">
        <f t="shared" si="0"/>
        <v>1</v>
      </c>
    </row>
    <row r="7" spans="1:7" x14ac:dyDescent="0.3">
      <c r="A7" t="s">
        <v>14</v>
      </c>
      <c r="B7">
        <v>435</v>
      </c>
      <c r="D7">
        <v>435</v>
      </c>
      <c r="G7" s="5">
        <f t="shared" si="0"/>
        <v>1</v>
      </c>
    </row>
    <row r="8" spans="1:7" x14ac:dyDescent="0.3">
      <c r="A8" t="s">
        <v>17</v>
      </c>
      <c r="B8">
        <v>108</v>
      </c>
      <c r="D8">
        <v>108</v>
      </c>
      <c r="G8" s="5">
        <f t="shared" si="0"/>
        <v>1</v>
      </c>
    </row>
    <row r="9" spans="1:7" x14ac:dyDescent="0.3">
      <c r="A9" t="s">
        <v>18</v>
      </c>
      <c r="B9">
        <v>115</v>
      </c>
      <c r="D9">
        <v>115</v>
      </c>
      <c r="G9" s="5">
        <f t="shared" si="0"/>
        <v>1</v>
      </c>
    </row>
    <row r="10" spans="1:7" x14ac:dyDescent="0.3">
      <c r="A10" t="s">
        <v>28</v>
      </c>
      <c r="B10">
        <v>595</v>
      </c>
      <c r="D10">
        <v>595</v>
      </c>
      <c r="G10" s="5">
        <f t="shared" si="0"/>
        <v>1</v>
      </c>
    </row>
    <row r="11" spans="1:7" x14ac:dyDescent="0.3">
      <c r="A11" t="s">
        <v>29</v>
      </c>
      <c r="B11">
        <v>111</v>
      </c>
      <c r="D11">
        <v>111</v>
      </c>
      <c r="G11" s="5">
        <f t="shared" si="0"/>
        <v>1</v>
      </c>
    </row>
    <row r="12" spans="1:7" x14ac:dyDescent="0.3">
      <c r="A12" t="s">
        <v>32</v>
      </c>
      <c r="B12">
        <v>0</v>
      </c>
      <c r="D12">
        <v>0</v>
      </c>
      <c r="G12" s="5">
        <v>0</v>
      </c>
    </row>
    <row r="13" spans="1:7" x14ac:dyDescent="0.3">
      <c r="A13" t="s">
        <v>33</v>
      </c>
      <c r="B13">
        <v>115</v>
      </c>
      <c r="D13">
        <v>115</v>
      </c>
      <c r="G13" s="5">
        <f t="shared" si="0"/>
        <v>1</v>
      </c>
    </row>
    <row r="14" spans="1:7" x14ac:dyDescent="0.3">
      <c r="A14" s="7" t="s">
        <v>128</v>
      </c>
      <c r="B14" s="3">
        <f>SUM(B4:B13)</f>
        <v>2562</v>
      </c>
      <c r="D14" s="3">
        <f>SUM(D4:D13)</f>
        <v>2562</v>
      </c>
      <c r="G14" s="9">
        <f t="shared" si="0"/>
        <v>1</v>
      </c>
    </row>
    <row r="15" spans="1:7" x14ac:dyDescent="0.3">
      <c r="A15" s="7" t="s">
        <v>129</v>
      </c>
      <c r="B15" s="9">
        <f>B14/D14</f>
        <v>1</v>
      </c>
      <c r="C15" s="9"/>
      <c r="D15" s="9">
        <f>B15</f>
        <v>1</v>
      </c>
      <c r="G15" s="5">
        <f t="shared" si="0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view="pageLayout" zoomScaleNormal="100" workbookViewId="0">
      <selection activeCell="A30" sqref="A30"/>
    </sheetView>
  </sheetViews>
  <sheetFormatPr defaultRowHeight="14.4" x14ac:dyDescent="0.3"/>
  <cols>
    <col min="1" max="1" width="36.88671875" customWidth="1"/>
    <col min="2" max="2" width="11.44140625" bestFit="1" customWidth="1"/>
    <col min="4" max="4" width="11.5546875" bestFit="1" customWidth="1"/>
    <col min="5" max="5" width="4.6640625" customWidth="1"/>
  </cols>
  <sheetData>
    <row r="1" spans="1:7" x14ac:dyDescent="0.3">
      <c r="A1" s="3" t="s">
        <v>106</v>
      </c>
      <c r="D1" t="s">
        <v>124</v>
      </c>
      <c r="F1" t="s">
        <v>123</v>
      </c>
    </row>
    <row r="2" spans="1:7" x14ac:dyDescent="0.3">
      <c r="A2" t="s">
        <v>4</v>
      </c>
      <c r="B2" t="s">
        <v>107</v>
      </c>
      <c r="D2" t="s">
        <v>125</v>
      </c>
    </row>
    <row r="3" spans="1:7" x14ac:dyDescent="0.3">
      <c r="A3" t="s">
        <v>9</v>
      </c>
      <c r="B3">
        <v>179</v>
      </c>
      <c r="D3">
        <v>179</v>
      </c>
      <c r="G3" s="5">
        <f>B3/D3</f>
        <v>1</v>
      </c>
    </row>
    <row r="4" spans="1:7" x14ac:dyDescent="0.3">
      <c r="A4" t="s">
        <v>10</v>
      </c>
      <c r="B4">
        <v>793</v>
      </c>
      <c r="D4">
        <v>793</v>
      </c>
      <c r="G4" s="5">
        <f t="shared" ref="G4:G27" si="0">B4/D4</f>
        <v>1</v>
      </c>
    </row>
    <row r="5" spans="1:7" x14ac:dyDescent="0.3">
      <c r="A5" t="s">
        <v>11</v>
      </c>
      <c r="B5">
        <v>57</v>
      </c>
      <c r="D5">
        <v>57</v>
      </c>
      <c r="G5" s="5">
        <f t="shared" si="0"/>
        <v>1</v>
      </c>
    </row>
    <row r="6" spans="1:7" x14ac:dyDescent="0.3">
      <c r="A6" t="s">
        <v>12</v>
      </c>
      <c r="B6">
        <v>167</v>
      </c>
      <c r="D6">
        <v>167</v>
      </c>
      <c r="G6" s="5">
        <f t="shared" si="0"/>
        <v>1</v>
      </c>
    </row>
    <row r="7" spans="1:7" x14ac:dyDescent="0.3">
      <c r="A7" t="s">
        <v>13</v>
      </c>
      <c r="B7">
        <v>239</v>
      </c>
      <c r="D7">
        <v>239</v>
      </c>
      <c r="G7" s="5">
        <f t="shared" si="0"/>
        <v>1</v>
      </c>
    </row>
    <row r="8" spans="1:7" x14ac:dyDescent="0.3">
      <c r="A8" t="s">
        <v>14</v>
      </c>
      <c r="B8">
        <v>436</v>
      </c>
      <c r="D8">
        <v>436</v>
      </c>
      <c r="G8" s="5">
        <f t="shared" si="0"/>
        <v>1</v>
      </c>
    </row>
    <row r="9" spans="1:7" x14ac:dyDescent="0.3">
      <c r="A9" t="s">
        <v>15</v>
      </c>
      <c r="B9">
        <v>427</v>
      </c>
      <c r="D9">
        <v>427</v>
      </c>
      <c r="G9" s="5">
        <f t="shared" si="0"/>
        <v>1</v>
      </c>
    </row>
    <row r="10" spans="1:7" x14ac:dyDescent="0.3">
      <c r="A10" t="s">
        <v>16</v>
      </c>
      <c r="B10">
        <v>339</v>
      </c>
      <c r="D10">
        <v>339</v>
      </c>
      <c r="G10" s="5">
        <f t="shared" si="0"/>
        <v>1</v>
      </c>
    </row>
    <row r="11" spans="1:7" x14ac:dyDescent="0.3">
      <c r="A11" t="s">
        <v>17</v>
      </c>
      <c r="B11">
        <v>111</v>
      </c>
      <c r="D11">
        <v>111</v>
      </c>
      <c r="G11" s="5">
        <f t="shared" si="0"/>
        <v>1</v>
      </c>
    </row>
    <row r="12" spans="1:7" x14ac:dyDescent="0.3">
      <c r="A12" t="s">
        <v>18</v>
      </c>
      <c r="B12">
        <v>112</v>
      </c>
      <c r="D12">
        <v>112</v>
      </c>
      <c r="G12" s="5">
        <f t="shared" si="0"/>
        <v>1</v>
      </c>
    </row>
    <row r="13" spans="1:7" x14ac:dyDescent="0.3">
      <c r="A13" t="s">
        <v>19</v>
      </c>
      <c r="B13">
        <v>536</v>
      </c>
      <c r="D13">
        <v>536</v>
      </c>
      <c r="G13" s="5">
        <f t="shared" si="0"/>
        <v>1</v>
      </c>
    </row>
    <row r="14" spans="1:7" x14ac:dyDescent="0.3">
      <c r="A14" t="s">
        <v>20</v>
      </c>
      <c r="B14">
        <v>255</v>
      </c>
      <c r="D14">
        <v>255</v>
      </c>
      <c r="G14" s="5">
        <f t="shared" si="0"/>
        <v>1</v>
      </c>
    </row>
    <row r="15" spans="1:7" x14ac:dyDescent="0.3">
      <c r="A15" t="s">
        <v>21</v>
      </c>
      <c r="B15">
        <v>406</v>
      </c>
      <c r="D15">
        <v>406</v>
      </c>
      <c r="G15" s="5">
        <f t="shared" si="0"/>
        <v>1</v>
      </c>
    </row>
    <row r="16" spans="1:7" x14ac:dyDescent="0.3">
      <c r="A16" t="s">
        <v>22</v>
      </c>
      <c r="B16">
        <v>156</v>
      </c>
      <c r="D16">
        <v>156</v>
      </c>
      <c r="G16" s="5">
        <f t="shared" si="0"/>
        <v>1</v>
      </c>
    </row>
    <row r="17" spans="1:7" x14ac:dyDescent="0.3">
      <c r="A17" t="s">
        <v>23</v>
      </c>
      <c r="B17">
        <v>581</v>
      </c>
      <c r="D17">
        <v>581</v>
      </c>
      <c r="G17" s="5">
        <f t="shared" si="0"/>
        <v>1</v>
      </c>
    </row>
    <row r="18" spans="1:7" x14ac:dyDescent="0.3">
      <c r="A18" t="s">
        <v>24</v>
      </c>
      <c r="B18">
        <v>224</v>
      </c>
      <c r="D18">
        <v>224</v>
      </c>
      <c r="G18" s="5">
        <f t="shared" si="0"/>
        <v>1</v>
      </c>
    </row>
    <row r="19" spans="1:7" x14ac:dyDescent="0.3">
      <c r="A19" t="s">
        <v>25</v>
      </c>
      <c r="B19">
        <v>263</v>
      </c>
      <c r="D19">
        <v>263</v>
      </c>
      <c r="G19" s="5">
        <f t="shared" si="0"/>
        <v>1</v>
      </c>
    </row>
    <row r="20" spans="1:7" x14ac:dyDescent="0.3">
      <c r="A20" t="s">
        <v>26</v>
      </c>
      <c r="B20">
        <v>44</v>
      </c>
      <c r="D20">
        <v>44</v>
      </c>
      <c r="G20" s="5">
        <f t="shared" si="0"/>
        <v>1</v>
      </c>
    </row>
    <row r="21" spans="1:7" x14ac:dyDescent="0.3">
      <c r="A21" t="s">
        <v>27</v>
      </c>
      <c r="B21">
        <v>224</v>
      </c>
      <c r="D21">
        <v>224</v>
      </c>
      <c r="G21" s="5">
        <f t="shared" si="0"/>
        <v>1</v>
      </c>
    </row>
    <row r="22" spans="1:7" x14ac:dyDescent="0.3">
      <c r="A22" t="s">
        <v>28</v>
      </c>
      <c r="B22">
        <v>597</v>
      </c>
      <c r="D22">
        <v>597</v>
      </c>
      <c r="G22" s="5">
        <f t="shared" si="0"/>
        <v>1</v>
      </c>
    </row>
    <row r="23" spans="1:7" x14ac:dyDescent="0.3">
      <c r="A23" t="s">
        <v>29</v>
      </c>
      <c r="B23">
        <v>111</v>
      </c>
      <c r="D23">
        <v>111</v>
      </c>
      <c r="G23" s="5">
        <f t="shared" si="0"/>
        <v>1</v>
      </c>
    </row>
    <row r="24" spans="1:7" x14ac:dyDescent="0.3">
      <c r="A24" t="s">
        <v>30</v>
      </c>
      <c r="B24">
        <v>253</v>
      </c>
      <c r="D24">
        <v>253</v>
      </c>
      <c r="G24" s="5">
        <f t="shared" si="0"/>
        <v>1</v>
      </c>
    </row>
    <row r="25" spans="1:7" x14ac:dyDescent="0.3">
      <c r="A25" t="s">
        <v>32</v>
      </c>
      <c r="B25">
        <v>2</v>
      </c>
      <c r="D25">
        <v>2</v>
      </c>
      <c r="G25" s="5">
        <f t="shared" si="0"/>
        <v>1</v>
      </c>
    </row>
    <row r="26" spans="1:7" x14ac:dyDescent="0.3">
      <c r="A26" t="s">
        <v>33</v>
      </c>
      <c r="B26">
        <v>381</v>
      </c>
      <c r="D26">
        <v>381</v>
      </c>
      <c r="G26" s="5">
        <f t="shared" si="0"/>
        <v>1</v>
      </c>
    </row>
    <row r="27" spans="1:7" x14ac:dyDescent="0.3">
      <c r="A27" s="7" t="s">
        <v>128</v>
      </c>
      <c r="B27" s="3">
        <f>SUM(B3:B26)</f>
        <v>6893</v>
      </c>
      <c r="D27" s="3">
        <f>SUM(D3:D26)</f>
        <v>6893</v>
      </c>
      <c r="E27" s="3"/>
      <c r="G27" s="9">
        <f t="shared" si="0"/>
        <v>1</v>
      </c>
    </row>
    <row r="28" spans="1:7" x14ac:dyDescent="0.3">
      <c r="A28" s="7" t="s">
        <v>129</v>
      </c>
      <c r="B28" s="9">
        <f>B27/D27</f>
        <v>1</v>
      </c>
      <c r="C28" s="9"/>
      <c r="D28" s="9">
        <f>B28</f>
        <v>1</v>
      </c>
      <c r="G28" s="5"/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view="pageLayout" zoomScaleNormal="100" workbookViewId="0">
      <selection activeCell="A29" sqref="A29"/>
    </sheetView>
  </sheetViews>
  <sheetFormatPr defaultRowHeight="14.4" x14ac:dyDescent="0.3"/>
  <cols>
    <col min="1" max="1" width="31.109375" customWidth="1"/>
    <col min="2" max="2" width="13.44140625" bestFit="1" customWidth="1"/>
    <col min="3" max="3" width="14.88671875" customWidth="1"/>
  </cols>
  <sheetData>
    <row r="1" spans="1:7" x14ac:dyDescent="0.3">
      <c r="A1" s="3" t="s">
        <v>108</v>
      </c>
      <c r="D1" t="s">
        <v>124</v>
      </c>
      <c r="F1" t="s">
        <v>123</v>
      </c>
    </row>
    <row r="2" spans="1:7" x14ac:dyDescent="0.3">
      <c r="A2" t="s">
        <v>4</v>
      </c>
      <c r="B2" t="s">
        <v>109</v>
      </c>
      <c r="D2" t="s">
        <v>125</v>
      </c>
    </row>
    <row r="3" spans="1:7" x14ac:dyDescent="0.3">
      <c r="A3" t="s">
        <v>9</v>
      </c>
      <c r="B3">
        <v>186</v>
      </c>
      <c r="D3">
        <v>186</v>
      </c>
      <c r="G3" s="5">
        <f>B3/D3</f>
        <v>1</v>
      </c>
    </row>
    <row r="4" spans="1:7" x14ac:dyDescent="0.3">
      <c r="A4" t="s">
        <v>10</v>
      </c>
      <c r="B4">
        <v>773</v>
      </c>
      <c r="D4">
        <v>773</v>
      </c>
      <c r="G4" s="5">
        <f t="shared" ref="G4:G27" si="0">B4/D4</f>
        <v>1</v>
      </c>
    </row>
    <row r="5" spans="1:7" x14ac:dyDescent="0.3">
      <c r="A5" t="s">
        <v>11</v>
      </c>
      <c r="B5">
        <v>63</v>
      </c>
      <c r="D5">
        <v>63</v>
      </c>
      <c r="G5" s="5">
        <f t="shared" si="0"/>
        <v>1</v>
      </c>
    </row>
    <row r="6" spans="1:7" x14ac:dyDescent="0.3">
      <c r="A6" t="s">
        <v>12</v>
      </c>
      <c r="B6">
        <v>167</v>
      </c>
      <c r="D6">
        <v>167</v>
      </c>
      <c r="G6" s="5">
        <f t="shared" si="0"/>
        <v>1</v>
      </c>
    </row>
    <row r="7" spans="1:7" x14ac:dyDescent="0.3">
      <c r="A7" t="s">
        <v>13</v>
      </c>
      <c r="B7">
        <v>228</v>
      </c>
      <c r="D7">
        <v>228</v>
      </c>
      <c r="G7" s="5">
        <f t="shared" si="0"/>
        <v>1</v>
      </c>
    </row>
    <row r="8" spans="1:7" x14ac:dyDescent="0.3">
      <c r="A8" t="s">
        <v>14</v>
      </c>
      <c r="B8">
        <v>427</v>
      </c>
      <c r="D8">
        <v>427</v>
      </c>
      <c r="G8" s="5">
        <f t="shared" si="0"/>
        <v>1</v>
      </c>
    </row>
    <row r="9" spans="1:7" x14ac:dyDescent="0.3">
      <c r="A9" t="s">
        <v>15</v>
      </c>
      <c r="B9">
        <v>418</v>
      </c>
      <c r="D9">
        <v>418</v>
      </c>
      <c r="G9" s="5">
        <f t="shared" si="0"/>
        <v>1</v>
      </c>
    </row>
    <row r="10" spans="1:7" x14ac:dyDescent="0.3">
      <c r="A10" t="s">
        <v>16</v>
      </c>
      <c r="B10">
        <v>329</v>
      </c>
      <c r="D10">
        <v>329</v>
      </c>
      <c r="G10" s="5">
        <f t="shared" si="0"/>
        <v>1</v>
      </c>
    </row>
    <row r="11" spans="1:7" x14ac:dyDescent="0.3">
      <c r="A11" t="s">
        <v>17</v>
      </c>
      <c r="B11">
        <v>108</v>
      </c>
      <c r="D11">
        <v>108</v>
      </c>
      <c r="G11" s="5">
        <f t="shared" si="0"/>
        <v>1</v>
      </c>
    </row>
    <row r="12" spans="1:7" x14ac:dyDescent="0.3">
      <c r="A12" t="s">
        <v>18</v>
      </c>
      <c r="B12">
        <v>110</v>
      </c>
      <c r="D12">
        <v>110</v>
      </c>
      <c r="G12" s="5">
        <f t="shared" si="0"/>
        <v>1</v>
      </c>
    </row>
    <row r="13" spans="1:7" x14ac:dyDescent="0.3">
      <c r="A13" t="s">
        <v>19</v>
      </c>
      <c r="B13">
        <v>547</v>
      </c>
      <c r="D13">
        <v>547</v>
      </c>
      <c r="G13" s="5">
        <f t="shared" si="0"/>
        <v>1</v>
      </c>
    </row>
    <row r="14" spans="1:7" x14ac:dyDescent="0.3">
      <c r="A14" t="s">
        <v>20</v>
      </c>
      <c r="B14">
        <v>243</v>
      </c>
      <c r="D14">
        <v>243</v>
      </c>
      <c r="G14" s="5">
        <f t="shared" si="0"/>
        <v>1</v>
      </c>
    </row>
    <row r="15" spans="1:7" x14ac:dyDescent="0.3">
      <c r="A15" t="s">
        <v>21</v>
      </c>
      <c r="B15">
        <v>392</v>
      </c>
      <c r="D15">
        <v>392</v>
      </c>
      <c r="G15" s="5">
        <f t="shared" si="0"/>
        <v>1</v>
      </c>
    </row>
    <row r="16" spans="1:7" x14ac:dyDescent="0.3">
      <c r="A16" t="s">
        <v>22</v>
      </c>
      <c r="B16">
        <v>151</v>
      </c>
      <c r="D16">
        <v>151</v>
      </c>
      <c r="G16" s="5">
        <f t="shared" si="0"/>
        <v>1</v>
      </c>
    </row>
    <row r="17" spans="1:7" x14ac:dyDescent="0.3">
      <c r="A17" t="s">
        <v>23</v>
      </c>
      <c r="B17">
        <v>564</v>
      </c>
      <c r="D17">
        <v>564</v>
      </c>
      <c r="G17" s="5">
        <f t="shared" si="0"/>
        <v>1</v>
      </c>
    </row>
    <row r="18" spans="1:7" x14ac:dyDescent="0.3">
      <c r="A18" t="s">
        <v>24</v>
      </c>
      <c r="B18">
        <v>214</v>
      </c>
      <c r="D18">
        <v>214</v>
      </c>
      <c r="G18" s="5">
        <f t="shared" si="0"/>
        <v>1</v>
      </c>
    </row>
    <row r="19" spans="1:7" x14ac:dyDescent="0.3">
      <c r="A19" t="s">
        <v>25</v>
      </c>
      <c r="B19">
        <v>268</v>
      </c>
      <c r="D19">
        <v>268</v>
      </c>
      <c r="G19" s="5">
        <f t="shared" si="0"/>
        <v>1</v>
      </c>
    </row>
    <row r="20" spans="1:7" x14ac:dyDescent="0.3">
      <c r="A20" t="s">
        <v>26</v>
      </c>
      <c r="B20">
        <v>46</v>
      </c>
      <c r="D20">
        <v>46</v>
      </c>
      <c r="G20" s="5">
        <f t="shared" si="0"/>
        <v>1</v>
      </c>
    </row>
    <row r="21" spans="1:7" x14ac:dyDescent="0.3">
      <c r="A21" t="s">
        <v>27</v>
      </c>
      <c r="B21">
        <v>223</v>
      </c>
      <c r="D21">
        <v>223</v>
      </c>
      <c r="G21" s="5">
        <f t="shared" si="0"/>
        <v>1</v>
      </c>
    </row>
    <row r="22" spans="1:7" x14ac:dyDescent="0.3">
      <c r="A22" t="s">
        <v>28</v>
      </c>
      <c r="B22">
        <v>586</v>
      </c>
      <c r="D22">
        <v>586</v>
      </c>
      <c r="G22" s="5">
        <f t="shared" si="0"/>
        <v>1</v>
      </c>
    </row>
    <row r="23" spans="1:7" x14ac:dyDescent="0.3">
      <c r="A23" t="s">
        <v>29</v>
      </c>
      <c r="B23">
        <v>104</v>
      </c>
      <c r="D23">
        <v>104</v>
      </c>
      <c r="G23" s="5">
        <f t="shared" si="0"/>
        <v>1</v>
      </c>
    </row>
    <row r="24" spans="1:7" x14ac:dyDescent="0.3">
      <c r="A24" t="s">
        <v>30</v>
      </c>
      <c r="B24">
        <v>246</v>
      </c>
      <c r="D24">
        <v>246</v>
      </c>
      <c r="G24" s="5">
        <f t="shared" si="0"/>
        <v>1</v>
      </c>
    </row>
    <row r="25" spans="1:7" x14ac:dyDescent="0.3">
      <c r="A25" t="s">
        <v>32</v>
      </c>
      <c r="B25">
        <v>2</v>
      </c>
      <c r="D25">
        <v>2</v>
      </c>
      <c r="G25" s="5">
        <f t="shared" si="0"/>
        <v>1</v>
      </c>
    </row>
    <row r="26" spans="1:7" x14ac:dyDescent="0.3">
      <c r="A26" t="s">
        <v>33</v>
      </c>
      <c r="B26">
        <v>371</v>
      </c>
      <c r="D26">
        <v>371</v>
      </c>
      <c r="G26" s="5">
        <f t="shared" si="0"/>
        <v>1</v>
      </c>
    </row>
    <row r="27" spans="1:7" x14ac:dyDescent="0.3">
      <c r="A27" s="7" t="s">
        <v>128</v>
      </c>
      <c r="B27" s="3">
        <f>SUM(B3:B26)</f>
        <v>6766</v>
      </c>
      <c r="D27" s="3">
        <f>SUM(D3:D26)</f>
        <v>6766</v>
      </c>
      <c r="G27" s="9">
        <f t="shared" si="0"/>
        <v>1</v>
      </c>
    </row>
    <row r="28" spans="1:7" x14ac:dyDescent="0.3">
      <c r="A28" s="7" t="s">
        <v>129</v>
      </c>
      <c r="B28" s="9">
        <f>B27/D27</f>
        <v>1</v>
      </c>
      <c r="C28" s="9"/>
      <c r="D28" s="9">
        <f>B28</f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view="pageLayout" topLeftCell="J1" zoomScaleNormal="100" workbookViewId="0">
      <selection activeCell="J27" sqref="J27"/>
    </sheetView>
  </sheetViews>
  <sheetFormatPr defaultRowHeight="14.4" x14ac:dyDescent="0.3"/>
  <cols>
    <col min="1" max="1" width="28" customWidth="1"/>
    <col min="2" max="2" width="13.88671875" bestFit="1" customWidth="1"/>
    <col min="3" max="3" width="12.109375" bestFit="1" customWidth="1"/>
    <col min="4" max="4" width="15.44140625" bestFit="1" customWidth="1"/>
    <col min="5" max="5" width="11.109375" bestFit="1" customWidth="1"/>
    <col min="6" max="6" width="3.33203125" customWidth="1"/>
    <col min="7" max="7" width="11.5546875" bestFit="1" customWidth="1"/>
    <col min="10" max="10" width="37.44140625" customWidth="1"/>
    <col min="11" max="11" width="13.88671875" bestFit="1" customWidth="1"/>
    <col min="12" max="12" width="13.109375" customWidth="1"/>
    <col min="13" max="13" width="16.33203125" customWidth="1"/>
    <col min="14" max="14" width="12" customWidth="1"/>
    <col min="15" max="15" width="2" customWidth="1"/>
  </cols>
  <sheetData>
    <row r="1" spans="1:16" x14ac:dyDescent="0.3">
      <c r="A1" s="3" t="s">
        <v>110</v>
      </c>
      <c r="G1" t="s">
        <v>124</v>
      </c>
      <c r="J1" s="3" t="s">
        <v>110</v>
      </c>
      <c r="N1" t="s">
        <v>123</v>
      </c>
    </row>
    <row r="2" spans="1:16" x14ac:dyDescent="0.3">
      <c r="A2" t="s">
        <v>4</v>
      </c>
      <c r="B2" t="s">
        <v>111</v>
      </c>
      <c r="C2" t="s">
        <v>112</v>
      </c>
      <c r="D2" t="s">
        <v>113</v>
      </c>
      <c r="E2" t="s">
        <v>114</v>
      </c>
      <c r="G2" t="s">
        <v>125</v>
      </c>
      <c r="J2" t="s">
        <v>4</v>
      </c>
      <c r="K2" t="s">
        <v>111</v>
      </c>
      <c r="L2" t="s">
        <v>112</v>
      </c>
      <c r="M2" t="s">
        <v>113</v>
      </c>
      <c r="N2" t="s">
        <v>114</v>
      </c>
    </row>
    <row r="3" spans="1:16" x14ac:dyDescent="0.3">
      <c r="A3" t="s">
        <v>9</v>
      </c>
      <c r="B3">
        <v>50</v>
      </c>
      <c r="C3">
        <v>31</v>
      </c>
      <c r="D3">
        <v>28</v>
      </c>
      <c r="E3">
        <v>106</v>
      </c>
      <c r="G3">
        <f>SUM(B3:E3)</f>
        <v>215</v>
      </c>
      <c r="J3" t="s">
        <v>9</v>
      </c>
      <c r="K3" s="5">
        <f>B3/G3</f>
        <v>0.23255813953488372</v>
      </c>
      <c r="L3" s="5">
        <f>C3/G3</f>
        <v>0.14418604651162792</v>
      </c>
      <c r="M3" s="5">
        <f>D3/G3</f>
        <v>0.13023255813953488</v>
      </c>
      <c r="N3" s="5">
        <f>E3/G3</f>
        <v>0.49302325581395351</v>
      </c>
      <c r="O3" s="5"/>
      <c r="P3" s="6">
        <f>SUM(K3:N3)</f>
        <v>1</v>
      </c>
    </row>
    <row r="4" spans="1:16" x14ac:dyDescent="0.3">
      <c r="A4" t="s">
        <v>10</v>
      </c>
      <c r="B4">
        <v>220</v>
      </c>
      <c r="C4">
        <v>282</v>
      </c>
      <c r="D4">
        <v>124</v>
      </c>
      <c r="E4">
        <v>229</v>
      </c>
      <c r="G4">
        <f t="shared" ref="G4:G28" si="0">SUM(B4:E4)</f>
        <v>855</v>
      </c>
      <c r="J4" t="s">
        <v>10</v>
      </c>
      <c r="K4" s="5">
        <f t="shared" ref="K4:K25" si="1">B4/G4</f>
        <v>0.25730994152046782</v>
      </c>
      <c r="L4" s="5">
        <f t="shared" ref="L4:L26" si="2">C4/G4</f>
        <v>0.3298245614035088</v>
      </c>
      <c r="M4" s="5">
        <f t="shared" ref="M4:M26" si="3">D4/G4</f>
        <v>0.14502923976608187</v>
      </c>
      <c r="N4" s="5">
        <f t="shared" ref="N4:N26" si="4">E4/G4</f>
        <v>0.26783625730994154</v>
      </c>
      <c r="O4" s="5"/>
      <c r="P4" s="6">
        <f t="shared" ref="P4:P26" si="5">SUM(K4:N4)</f>
        <v>1</v>
      </c>
    </row>
    <row r="5" spans="1:16" x14ac:dyDescent="0.3">
      <c r="A5" t="s">
        <v>11</v>
      </c>
      <c r="B5">
        <v>24</v>
      </c>
      <c r="C5">
        <v>9</v>
      </c>
      <c r="D5">
        <v>13</v>
      </c>
      <c r="E5">
        <v>21</v>
      </c>
      <c r="G5">
        <f t="shared" si="0"/>
        <v>67</v>
      </c>
      <c r="J5" t="s">
        <v>11</v>
      </c>
      <c r="K5" s="5">
        <f t="shared" si="1"/>
        <v>0.35820895522388058</v>
      </c>
      <c r="L5" s="5">
        <f t="shared" si="2"/>
        <v>0.13432835820895522</v>
      </c>
      <c r="M5" s="5">
        <f t="shared" si="3"/>
        <v>0.19402985074626866</v>
      </c>
      <c r="N5" s="5">
        <f t="shared" si="4"/>
        <v>0.31343283582089554</v>
      </c>
      <c r="O5" s="5"/>
      <c r="P5" s="6">
        <f t="shared" si="5"/>
        <v>1</v>
      </c>
    </row>
    <row r="6" spans="1:16" x14ac:dyDescent="0.3">
      <c r="A6" t="s">
        <v>12</v>
      </c>
      <c r="B6">
        <v>40</v>
      </c>
      <c r="C6">
        <v>32</v>
      </c>
      <c r="D6">
        <v>33</v>
      </c>
      <c r="E6">
        <v>83</v>
      </c>
      <c r="G6">
        <f t="shared" si="0"/>
        <v>188</v>
      </c>
      <c r="J6" t="s">
        <v>12</v>
      </c>
      <c r="K6" s="5">
        <f t="shared" si="1"/>
        <v>0.21276595744680851</v>
      </c>
      <c r="L6" s="5">
        <f t="shared" si="2"/>
        <v>0.1702127659574468</v>
      </c>
      <c r="M6" s="5">
        <f t="shared" si="3"/>
        <v>0.17553191489361702</v>
      </c>
      <c r="N6" s="5">
        <f t="shared" si="4"/>
        <v>0.44148936170212766</v>
      </c>
      <c r="O6" s="5"/>
      <c r="P6" s="6">
        <f t="shared" si="5"/>
        <v>1</v>
      </c>
    </row>
    <row r="7" spans="1:16" x14ac:dyDescent="0.3">
      <c r="A7" t="s">
        <v>13</v>
      </c>
      <c r="B7">
        <v>69</v>
      </c>
      <c r="C7">
        <v>72</v>
      </c>
      <c r="D7">
        <v>40</v>
      </c>
      <c r="E7">
        <v>68</v>
      </c>
      <c r="G7">
        <f t="shared" si="0"/>
        <v>249</v>
      </c>
      <c r="J7" t="s">
        <v>13</v>
      </c>
      <c r="K7" s="5">
        <f t="shared" si="1"/>
        <v>0.27710843373493976</v>
      </c>
      <c r="L7" s="5">
        <f t="shared" si="2"/>
        <v>0.28915662650602408</v>
      </c>
      <c r="M7" s="5">
        <f t="shared" si="3"/>
        <v>0.1606425702811245</v>
      </c>
      <c r="N7" s="5">
        <f t="shared" si="4"/>
        <v>0.27309236947791166</v>
      </c>
      <c r="O7" s="5"/>
      <c r="P7" s="6">
        <f t="shared" si="5"/>
        <v>1</v>
      </c>
    </row>
    <row r="8" spans="1:16" x14ac:dyDescent="0.3">
      <c r="A8" t="s">
        <v>14</v>
      </c>
      <c r="B8">
        <v>114</v>
      </c>
      <c r="C8">
        <v>122</v>
      </c>
      <c r="D8">
        <v>69</v>
      </c>
      <c r="E8">
        <v>176</v>
      </c>
      <c r="G8">
        <f t="shared" si="0"/>
        <v>481</v>
      </c>
      <c r="J8" t="s">
        <v>14</v>
      </c>
      <c r="K8" s="5">
        <f t="shared" si="1"/>
        <v>0.23700623700623702</v>
      </c>
      <c r="L8" s="5">
        <f t="shared" si="2"/>
        <v>0.25363825363825365</v>
      </c>
      <c r="M8" s="5">
        <f t="shared" si="3"/>
        <v>0.14345114345114346</v>
      </c>
      <c r="N8" s="5">
        <f t="shared" si="4"/>
        <v>0.36590436590436592</v>
      </c>
      <c r="O8" s="5"/>
      <c r="P8" s="6">
        <f t="shared" si="5"/>
        <v>1</v>
      </c>
    </row>
    <row r="9" spans="1:16" x14ac:dyDescent="0.3">
      <c r="A9" t="s">
        <v>15</v>
      </c>
      <c r="B9">
        <v>114</v>
      </c>
      <c r="C9">
        <v>129</v>
      </c>
      <c r="D9">
        <v>83</v>
      </c>
      <c r="E9">
        <v>129</v>
      </c>
      <c r="G9">
        <f t="shared" si="0"/>
        <v>455</v>
      </c>
      <c r="J9" t="s">
        <v>15</v>
      </c>
      <c r="K9" s="5">
        <f t="shared" si="1"/>
        <v>0.25054945054945055</v>
      </c>
      <c r="L9" s="5">
        <f t="shared" si="2"/>
        <v>0.28351648351648351</v>
      </c>
      <c r="M9" s="5">
        <f t="shared" si="3"/>
        <v>0.18241758241758241</v>
      </c>
      <c r="N9" s="5">
        <f t="shared" si="4"/>
        <v>0.28351648351648351</v>
      </c>
      <c r="O9" s="5"/>
      <c r="P9" s="6">
        <f t="shared" si="5"/>
        <v>1</v>
      </c>
    </row>
    <row r="10" spans="1:16" x14ac:dyDescent="0.3">
      <c r="A10" t="s">
        <v>16</v>
      </c>
      <c r="B10">
        <v>81</v>
      </c>
      <c r="C10">
        <v>90</v>
      </c>
      <c r="D10">
        <v>95</v>
      </c>
      <c r="E10">
        <v>111</v>
      </c>
      <c r="G10">
        <f t="shared" si="0"/>
        <v>377</v>
      </c>
      <c r="J10" t="s">
        <v>16</v>
      </c>
      <c r="K10" s="5">
        <f t="shared" si="1"/>
        <v>0.21485411140583555</v>
      </c>
      <c r="L10" s="5">
        <f t="shared" si="2"/>
        <v>0.23872679045092837</v>
      </c>
      <c r="M10" s="5">
        <f t="shared" si="3"/>
        <v>0.25198938992042441</v>
      </c>
      <c r="N10" s="5">
        <f t="shared" si="4"/>
        <v>0.29442970822281167</v>
      </c>
      <c r="O10" s="5"/>
      <c r="P10" s="6">
        <f t="shared" si="5"/>
        <v>1</v>
      </c>
    </row>
    <row r="11" spans="1:16" x14ac:dyDescent="0.3">
      <c r="A11" t="s">
        <v>17</v>
      </c>
      <c r="B11">
        <v>38</v>
      </c>
      <c r="C11">
        <v>15</v>
      </c>
      <c r="D11">
        <v>25</v>
      </c>
      <c r="E11">
        <v>55</v>
      </c>
      <c r="G11">
        <f t="shared" si="0"/>
        <v>133</v>
      </c>
      <c r="J11" t="s">
        <v>17</v>
      </c>
      <c r="K11" s="5">
        <f t="shared" si="1"/>
        <v>0.2857142857142857</v>
      </c>
      <c r="L11" s="5">
        <f t="shared" si="2"/>
        <v>0.11278195488721804</v>
      </c>
      <c r="M11" s="5">
        <f t="shared" si="3"/>
        <v>0.18796992481203006</v>
      </c>
      <c r="N11" s="5">
        <f t="shared" si="4"/>
        <v>0.41353383458646614</v>
      </c>
      <c r="O11" s="5"/>
      <c r="P11" s="6">
        <f t="shared" si="5"/>
        <v>1</v>
      </c>
    </row>
    <row r="12" spans="1:16" x14ac:dyDescent="0.3">
      <c r="A12" t="s">
        <v>18</v>
      </c>
      <c r="B12">
        <v>28</v>
      </c>
      <c r="C12">
        <v>28</v>
      </c>
      <c r="D12">
        <v>20</v>
      </c>
      <c r="E12">
        <v>47</v>
      </c>
      <c r="G12">
        <f t="shared" si="0"/>
        <v>123</v>
      </c>
      <c r="J12" t="s">
        <v>18</v>
      </c>
      <c r="K12" s="5">
        <f t="shared" si="1"/>
        <v>0.22764227642276422</v>
      </c>
      <c r="L12" s="5">
        <f t="shared" si="2"/>
        <v>0.22764227642276422</v>
      </c>
      <c r="M12" s="5">
        <f t="shared" si="3"/>
        <v>0.16260162601626016</v>
      </c>
      <c r="N12" s="5">
        <f t="shared" si="4"/>
        <v>0.38211382113821141</v>
      </c>
      <c r="O12" s="5"/>
      <c r="P12" s="6">
        <f t="shared" si="5"/>
        <v>1</v>
      </c>
    </row>
    <row r="13" spans="1:16" x14ac:dyDescent="0.3">
      <c r="A13" t="s">
        <v>19</v>
      </c>
      <c r="B13">
        <v>163</v>
      </c>
      <c r="C13">
        <v>195</v>
      </c>
      <c r="D13">
        <v>82</v>
      </c>
      <c r="E13">
        <v>173</v>
      </c>
      <c r="G13">
        <f t="shared" si="0"/>
        <v>613</v>
      </c>
      <c r="J13" t="s">
        <v>19</v>
      </c>
      <c r="K13" s="5">
        <f t="shared" si="1"/>
        <v>0.265905383360522</v>
      </c>
      <c r="L13" s="5">
        <f t="shared" si="2"/>
        <v>0.31810766721044048</v>
      </c>
      <c r="M13" s="5">
        <f t="shared" si="3"/>
        <v>0.13376835236541598</v>
      </c>
      <c r="N13" s="5">
        <f t="shared" si="4"/>
        <v>0.28221859706362151</v>
      </c>
      <c r="O13" s="5"/>
      <c r="P13" s="6">
        <f t="shared" si="5"/>
        <v>0.99999999999999989</v>
      </c>
    </row>
    <row r="14" spans="1:16" x14ac:dyDescent="0.3">
      <c r="A14" t="s">
        <v>20</v>
      </c>
      <c r="B14">
        <v>67</v>
      </c>
      <c r="C14">
        <v>68</v>
      </c>
      <c r="D14">
        <v>62</v>
      </c>
      <c r="E14">
        <v>77</v>
      </c>
      <c r="G14">
        <f t="shared" si="0"/>
        <v>274</v>
      </c>
      <c r="J14" t="s">
        <v>20</v>
      </c>
      <c r="K14" s="5">
        <f t="shared" si="1"/>
        <v>0.24452554744525548</v>
      </c>
      <c r="L14" s="5">
        <f t="shared" si="2"/>
        <v>0.24817518248175183</v>
      </c>
      <c r="M14" s="5">
        <f t="shared" si="3"/>
        <v>0.22627737226277372</v>
      </c>
      <c r="N14" s="5">
        <f t="shared" si="4"/>
        <v>0.28102189781021897</v>
      </c>
      <c r="O14" s="5"/>
      <c r="P14" s="6">
        <f t="shared" si="5"/>
        <v>1</v>
      </c>
    </row>
    <row r="15" spans="1:16" x14ac:dyDescent="0.3">
      <c r="A15" t="s">
        <v>21</v>
      </c>
      <c r="B15">
        <v>127</v>
      </c>
      <c r="C15">
        <v>140</v>
      </c>
      <c r="D15">
        <v>79</v>
      </c>
      <c r="E15">
        <v>101</v>
      </c>
      <c r="G15">
        <f t="shared" si="0"/>
        <v>447</v>
      </c>
      <c r="J15" t="s">
        <v>21</v>
      </c>
      <c r="K15" s="5">
        <f t="shared" si="1"/>
        <v>0.28411633109619688</v>
      </c>
      <c r="L15" s="5">
        <f t="shared" si="2"/>
        <v>0.31319910514541388</v>
      </c>
      <c r="M15" s="5">
        <f t="shared" si="3"/>
        <v>0.1767337807606264</v>
      </c>
      <c r="N15" s="5">
        <f t="shared" si="4"/>
        <v>0.22595078299776286</v>
      </c>
      <c r="O15" s="5"/>
      <c r="P15" s="6">
        <f t="shared" si="5"/>
        <v>1</v>
      </c>
    </row>
    <row r="16" spans="1:16" x14ac:dyDescent="0.3">
      <c r="A16" t="s">
        <v>22</v>
      </c>
      <c r="B16">
        <v>47</v>
      </c>
      <c r="C16">
        <v>45</v>
      </c>
      <c r="D16">
        <v>36</v>
      </c>
      <c r="E16">
        <v>42</v>
      </c>
      <c r="G16">
        <f t="shared" si="0"/>
        <v>170</v>
      </c>
      <c r="J16" t="s">
        <v>22</v>
      </c>
      <c r="K16" s="5">
        <f t="shared" si="1"/>
        <v>0.27647058823529413</v>
      </c>
      <c r="L16" s="5">
        <f t="shared" si="2"/>
        <v>0.26470588235294118</v>
      </c>
      <c r="M16" s="5">
        <f t="shared" si="3"/>
        <v>0.21176470588235294</v>
      </c>
      <c r="N16" s="5">
        <f t="shared" si="4"/>
        <v>0.24705882352941178</v>
      </c>
      <c r="O16" s="5"/>
      <c r="P16" s="6">
        <f t="shared" si="5"/>
        <v>1</v>
      </c>
    </row>
    <row r="17" spans="1:16" x14ac:dyDescent="0.3">
      <c r="A17" t="s">
        <v>23</v>
      </c>
      <c r="B17">
        <v>182</v>
      </c>
      <c r="C17">
        <v>192</v>
      </c>
      <c r="D17">
        <v>117</v>
      </c>
      <c r="E17">
        <v>140</v>
      </c>
      <c r="G17">
        <f t="shared" si="0"/>
        <v>631</v>
      </c>
      <c r="J17" t="s">
        <v>23</v>
      </c>
      <c r="K17" s="5">
        <f t="shared" si="1"/>
        <v>0.28843106180665612</v>
      </c>
      <c r="L17" s="5">
        <f t="shared" si="2"/>
        <v>0.30427892234548337</v>
      </c>
      <c r="M17" s="5">
        <f t="shared" si="3"/>
        <v>0.18541996830427893</v>
      </c>
      <c r="N17" s="5">
        <f t="shared" si="4"/>
        <v>0.22187004754358161</v>
      </c>
      <c r="O17" s="5"/>
      <c r="P17" s="6">
        <f t="shared" si="5"/>
        <v>1</v>
      </c>
    </row>
    <row r="18" spans="1:16" x14ac:dyDescent="0.3">
      <c r="A18" t="s">
        <v>24</v>
      </c>
      <c r="B18">
        <v>62</v>
      </c>
      <c r="C18">
        <v>70</v>
      </c>
      <c r="D18">
        <v>56</v>
      </c>
      <c r="E18">
        <v>57</v>
      </c>
      <c r="G18">
        <f t="shared" si="0"/>
        <v>245</v>
      </c>
      <c r="J18" t="s">
        <v>24</v>
      </c>
      <c r="K18" s="5">
        <f t="shared" si="1"/>
        <v>0.2530612244897959</v>
      </c>
      <c r="L18" s="5">
        <f t="shared" si="2"/>
        <v>0.2857142857142857</v>
      </c>
      <c r="M18" s="5">
        <f t="shared" si="3"/>
        <v>0.22857142857142856</v>
      </c>
      <c r="N18" s="5">
        <f t="shared" si="4"/>
        <v>0.23265306122448978</v>
      </c>
      <c r="O18" s="5"/>
      <c r="P18" s="6">
        <f t="shared" si="5"/>
        <v>1</v>
      </c>
    </row>
    <row r="19" spans="1:16" x14ac:dyDescent="0.3">
      <c r="A19" t="s">
        <v>25</v>
      </c>
      <c r="B19">
        <v>61</v>
      </c>
      <c r="C19">
        <v>42</v>
      </c>
      <c r="D19">
        <v>48</v>
      </c>
      <c r="E19">
        <v>144</v>
      </c>
      <c r="G19">
        <f t="shared" si="0"/>
        <v>295</v>
      </c>
      <c r="J19" t="s">
        <v>25</v>
      </c>
      <c r="K19" s="5">
        <f t="shared" si="1"/>
        <v>0.20677966101694914</v>
      </c>
      <c r="L19" s="5">
        <f t="shared" si="2"/>
        <v>0.14237288135593221</v>
      </c>
      <c r="M19" s="5">
        <f t="shared" si="3"/>
        <v>0.16271186440677965</v>
      </c>
      <c r="N19" s="5">
        <f t="shared" si="4"/>
        <v>0.488135593220339</v>
      </c>
      <c r="O19" s="5"/>
      <c r="P19" s="6">
        <f t="shared" si="5"/>
        <v>1</v>
      </c>
    </row>
    <row r="20" spans="1:16" x14ac:dyDescent="0.3">
      <c r="A20" t="s">
        <v>26</v>
      </c>
      <c r="B20">
        <v>13</v>
      </c>
      <c r="C20">
        <v>15</v>
      </c>
      <c r="D20">
        <v>7</v>
      </c>
      <c r="E20">
        <v>22</v>
      </c>
      <c r="G20">
        <f t="shared" si="0"/>
        <v>57</v>
      </c>
      <c r="J20" t="s">
        <v>26</v>
      </c>
      <c r="K20" s="5">
        <f t="shared" si="1"/>
        <v>0.22807017543859648</v>
      </c>
      <c r="L20" s="5">
        <f t="shared" si="2"/>
        <v>0.26315789473684209</v>
      </c>
      <c r="M20" s="5">
        <f t="shared" si="3"/>
        <v>0.12280701754385964</v>
      </c>
      <c r="N20" s="5">
        <f t="shared" si="4"/>
        <v>0.38596491228070173</v>
      </c>
      <c r="O20" s="5"/>
      <c r="P20" s="6">
        <f t="shared" si="5"/>
        <v>0.99999999999999989</v>
      </c>
    </row>
    <row r="21" spans="1:16" x14ac:dyDescent="0.3">
      <c r="A21" t="s">
        <v>27</v>
      </c>
      <c r="B21">
        <v>47</v>
      </c>
      <c r="C21">
        <v>63</v>
      </c>
      <c r="D21">
        <v>47</v>
      </c>
      <c r="E21">
        <v>81</v>
      </c>
      <c r="G21">
        <f t="shared" si="0"/>
        <v>238</v>
      </c>
      <c r="J21" t="s">
        <v>27</v>
      </c>
      <c r="K21" s="5">
        <f t="shared" si="1"/>
        <v>0.19747899159663865</v>
      </c>
      <c r="L21" s="5">
        <f t="shared" si="2"/>
        <v>0.26470588235294118</v>
      </c>
      <c r="M21" s="5">
        <f t="shared" si="3"/>
        <v>0.19747899159663865</v>
      </c>
      <c r="N21" s="5">
        <f t="shared" si="4"/>
        <v>0.34033613445378152</v>
      </c>
      <c r="O21" s="5"/>
      <c r="P21" s="6">
        <f t="shared" si="5"/>
        <v>1</v>
      </c>
    </row>
    <row r="22" spans="1:16" x14ac:dyDescent="0.3">
      <c r="A22" t="s">
        <v>28</v>
      </c>
      <c r="B22">
        <v>162</v>
      </c>
      <c r="C22">
        <v>183</v>
      </c>
      <c r="D22">
        <v>101</v>
      </c>
      <c r="E22">
        <v>200</v>
      </c>
      <c r="G22">
        <f t="shared" si="0"/>
        <v>646</v>
      </c>
      <c r="J22" t="s">
        <v>28</v>
      </c>
      <c r="K22" s="5">
        <f t="shared" si="1"/>
        <v>0.25077399380804954</v>
      </c>
      <c r="L22" s="5">
        <f t="shared" si="2"/>
        <v>0.28328173374613003</v>
      </c>
      <c r="M22" s="5">
        <f t="shared" si="3"/>
        <v>0.15634674922600619</v>
      </c>
      <c r="N22" s="5">
        <f t="shared" si="4"/>
        <v>0.30959752321981426</v>
      </c>
      <c r="O22" s="5"/>
      <c r="P22" s="6">
        <f t="shared" si="5"/>
        <v>1</v>
      </c>
    </row>
    <row r="23" spans="1:16" x14ac:dyDescent="0.3">
      <c r="A23" t="s">
        <v>29</v>
      </c>
      <c r="B23">
        <v>41</v>
      </c>
      <c r="C23">
        <v>21</v>
      </c>
      <c r="D23">
        <v>12</v>
      </c>
      <c r="E23">
        <v>45</v>
      </c>
      <c r="G23">
        <f t="shared" si="0"/>
        <v>119</v>
      </c>
      <c r="J23" t="s">
        <v>29</v>
      </c>
      <c r="K23" s="5">
        <f t="shared" si="1"/>
        <v>0.34453781512605042</v>
      </c>
      <c r="L23" s="5">
        <f t="shared" si="2"/>
        <v>0.17647058823529413</v>
      </c>
      <c r="M23" s="5">
        <f t="shared" si="3"/>
        <v>0.10084033613445378</v>
      </c>
      <c r="N23" s="5">
        <f t="shared" si="4"/>
        <v>0.37815126050420167</v>
      </c>
      <c r="O23" s="5"/>
      <c r="P23" s="6">
        <f t="shared" si="5"/>
        <v>1</v>
      </c>
    </row>
    <row r="24" spans="1:16" x14ac:dyDescent="0.3">
      <c r="A24" t="s">
        <v>30</v>
      </c>
      <c r="B24">
        <v>73</v>
      </c>
      <c r="C24">
        <v>55</v>
      </c>
      <c r="D24">
        <v>44</v>
      </c>
      <c r="E24">
        <v>94</v>
      </c>
      <c r="G24">
        <f t="shared" si="0"/>
        <v>266</v>
      </c>
      <c r="J24" t="s">
        <v>30</v>
      </c>
      <c r="K24" s="5">
        <f t="shared" si="1"/>
        <v>0.27443609022556392</v>
      </c>
      <c r="L24" s="5">
        <f t="shared" si="2"/>
        <v>0.20676691729323307</v>
      </c>
      <c r="M24" s="5">
        <f t="shared" si="3"/>
        <v>0.16541353383458646</v>
      </c>
      <c r="N24" s="5">
        <f t="shared" si="4"/>
        <v>0.35338345864661652</v>
      </c>
      <c r="O24" s="5"/>
      <c r="P24" s="6">
        <f t="shared" si="5"/>
        <v>1</v>
      </c>
    </row>
    <row r="25" spans="1:16" x14ac:dyDescent="0.3">
      <c r="A25" t="s">
        <v>32</v>
      </c>
      <c r="B25">
        <v>0</v>
      </c>
      <c r="C25">
        <v>1</v>
      </c>
      <c r="D25">
        <v>0</v>
      </c>
      <c r="E25">
        <v>1</v>
      </c>
      <c r="G25">
        <f t="shared" si="0"/>
        <v>2</v>
      </c>
      <c r="J25" t="s">
        <v>32</v>
      </c>
      <c r="K25" s="5">
        <f t="shared" si="1"/>
        <v>0</v>
      </c>
      <c r="L25" s="5">
        <f t="shared" si="2"/>
        <v>0.5</v>
      </c>
      <c r="M25" s="5">
        <f t="shared" si="3"/>
        <v>0</v>
      </c>
      <c r="N25" s="5">
        <f t="shared" si="4"/>
        <v>0.5</v>
      </c>
      <c r="O25" s="5"/>
      <c r="P25" s="6">
        <f t="shared" si="5"/>
        <v>1</v>
      </c>
    </row>
    <row r="26" spans="1:16" x14ac:dyDescent="0.3">
      <c r="A26" t="s">
        <v>33</v>
      </c>
      <c r="B26">
        <v>156</v>
      </c>
      <c r="C26">
        <v>86</v>
      </c>
      <c r="D26">
        <v>49</v>
      </c>
      <c r="E26">
        <v>133</v>
      </c>
      <c r="G26">
        <f t="shared" si="0"/>
        <v>424</v>
      </c>
      <c r="J26" t="s">
        <v>33</v>
      </c>
      <c r="K26" s="5">
        <f>B26/G26</f>
        <v>0.36792452830188677</v>
      </c>
      <c r="L26" s="5">
        <f t="shared" si="2"/>
        <v>0.20283018867924529</v>
      </c>
      <c r="M26" s="5">
        <f t="shared" si="3"/>
        <v>0.11556603773584906</v>
      </c>
      <c r="N26" s="5">
        <f t="shared" si="4"/>
        <v>0.31367924528301888</v>
      </c>
      <c r="O26" s="5"/>
      <c r="P26" s="6">
        <f t="shared" si="5"/>
        <v>1</v>
      </c>
    </row>
    <row r="27" spans="1:16" x14ac:dyDescent="0.3">
      <c r="A27" s="7" t="s">
        <v>128</v>
      </c>
      <c r="B27" s="3">
        <f>SUM(B3:B26)</f>
        <v>1979</v>
      </c>
      <c r="C27" s="3">
        <f>SUM(C3:C26)</f>
        <v>1986</v>
      </c>
      <c r="D27" s="3">
        <f>SUM(D3:D26)</f>
        <v>1270</v>
      </c>
      <c r="E27" s="3">
        <f>SUM(E3:E26)</f>
        <v>2335</v>
      </c>
      <c r="F27" s="3"/>
      <c r="G27" s="7">
        <f t="shared" si="0"/>
        <v>7570</v>
      </c>
    </row>
    <row r="28" spans="1:16" x14ac:dyDescent="0.3">
      <c r="A28" s="7" t="s">
        <v>129</v>
      </c>
      <c r="B28" s="9">
        <f>B27/G27</f>
        <v>0.26142668428005283</v>
      </c>
      <c r="C28" s="9">
        <f>C27/G27</f>
        <v>0.26235138705416117</v>
      </c>
      <c r="D28" s="9">
        <f>D27/G27</f>
        <v>0.16776750330250992</v>
      </c>
      <c r="E28" s="9">
        <f>E27/G27</f>
        <v>0.30845442536327611</v>
      </c>
      <c r="F28" s="9"/>
      <c r="G28" s="9">
        <f t="shared" si="0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Layout" topLeftCell="A10" zoomScaleNormal="100" workbookViewId="0">
      <selection activeCell="B26" sqref="B26"/>
    </sheetView>
  </sheetViews>
  <sheetFormatPr defaultRowHeight="14.4" x14ac:dyDescent="0.3"/>
  <cols>
    <col min="1" max="1" width="27" customWidth="1"/>
    <col min="2" max="2" width="11.88671875" bestFit="1" customWidth="1"/>
    <col min="3" max="3" width="9.44140625" bestFit="1" customWidth="1"/>
    <col min="8" max="8" width="43.33203125" customWidth="1"/>
    <col min="9" max="9" width="10.109375" customWidth="1"/>
    <col min="10" max="10" width="14.88671875" customWidth="1"/>
    <col min="11" max="11" width="12.5546875" customWidth="1"/>
  </cols>
  <sheetData>
    <row r="1" spans="1:13" x14ac:dyDescent="0.3">
      <c r="A1" s="3" t="s">
        <v>115</v>
      </c>
      <c r="E1" t="s">
        <v>124</v>
      </c>
      <c r="H1" s="3" t="s">
        <v>115</v>
      </c>
      <c r="I1" s="3"/>
      <c r="J1" t="s">
        <v>139</v>
      </c>
    </row>
    <row r="2" spans="1:13" x14ac:dyDescent="0.3">
      <c r="A2" t="s">
        <v>4</v>
      </c>
      <c r="B2" t="s">
        <v>116</v>
      </c>
      <c r="C2" t="s">
        <v>117</v>
      </c>
      <c r="E2" t="s">
        <v>125</v>
      </c>
      <c r="H2" t="s">
        <v>4</v>
      </c>
      <c r="J2" t="s">
        <v>116</v>
      </c>
      <c r="K2" t="s">
        <v>117</v>
      </c>
    </row>
    <row r="3" spans="1:13" x14ac:dyDescent="0.3">
      <c r="A3" t="s">
        <v>9</v>
      </c>
      <c r="B3">
        <v>118</v>
      </c>
      <c r="C3">
        <v>93</v>
      </c>
      <c r="E3">
        <f>SUM(B3:D3)</f>
        <v>211</v>
      </c>
      <c r="H3" t="s">
        <v>9</v>
      </c>
      <c r="J3" s="5">
        <f>B3/E3</f>
        <v>0.55924170616113744</v>
      </c>
      <c r="K3" s="5">
        <f>C3/E3</f>
        <v>0.44075829383886256</v>
      </c>
      <c r="M3" s="6">
        <f>SUM(J3:L3)</f>
        <v>1</v>
      </c>
    </row>
    <row r="4" spans="1:13" x14ac:dyDescent="0.3">
      <c r="A4" t="s">
        <v>10</v>
      </c>
      <c r="B4">
        <v>407</v>
      </c>
      <c r="C4">
        <v>452</v>
      </c>
      <c r="E4">
        <f t="shared" ref="E4:E28" si="0">SUM(B4:D4)</f>
        <v>859</v>
      </c>
      <c r="H4" t="s">
        <v>10</v>
      </c>
      <c r="J4" s="5">
        <f t="shared" ref="J4:J26" si="1">B4/E4</f>
        <v>0.47380675203725264</v>
      </c>
      <c r="K4" s="5">
        <f t="shared" ref="K4:K26" si="2">C4/E4</f>
        <v>0.52619324796274736</v>
      </c>
      <c r="M4" s="6">
        <f t="shared" ref="M4:M26" si="3">SUM(J4:L4)</f>
        <v>1</v>
      </c>
    </row>
    <row r="5" spans="1:13" x14ac:dyDescent="0.3">
      <c r="A5" t="s">
        <v>11</v>
      </c>
      <c r="B5">
        <v>29</v>
      </c>
      <c r="C5">
        <v>38</v>
      </c>
      <c r="E5">
        <f t="shared" si="0"/>
        <v>67</v>
      </c>
      <c r="H5" t="s">
        <v>11</v>
      </c>
      <c r="J5" s="5">
        <f t="shared" si="1"/>
        <v>0.43283582089552236</v>
      </c>
      <c r="K5" s="5">
        <f t="shared" si="2"/>
        <v>0.56716417910447758</v>
      </c>
      <c r="M5" s="6">
        <f t="shared" si="3"/>
        <v>1</v>
      </c>
    </row>
    <row r="6" spans="1:13" x14ac:dyDescent="0.3">
      <c r="A6" t="s">
        <v>12</v>
      </c>
      <c r="B6">
        <v>89</v>
      </c>
      <c r="C6">
        <v>101</v>
      </c>
      <c r="E6">
        <f t="shared" si="0"/>
        <v>190</v>
      </c>
      <c r="H6" t="s">
        <v>12</v>
      </c>
      <c r="J6" s="5">
        <f t="shared" si="1"/>
        <v>0.46842105263157896</v>
      </c>
      <c r="K6" s="5">
        <f t="shared" si="2"/>
        <v>0.53157894736842104</v>
      </c>
      <c r="M6" s="6">
        <f t="shared" si="3"/>
        <v>1</v>
      </c>
    </row>
    <row r="7" spans="1:13" x14ac:dyDescent="0.3">
      <c r="A7" t="s">
        <v>13</v>
      </c>
      <c r="B7">
        <v>118</v>
      </c>
      <c r="C7">
        <v>138</v>
      </c>
      <c r="E7">
        <f t="shared" si="0"/>
        <v>256</v>
      </c>
      <c r="H7" t="s">
        <v>13</v>
      </c>
      <c r="J7" s="5">
        <f t="shared" si="1"/>
        <v>0.4609375</v>
      </c>
      <c r="K7" s="5">
        <f t="shared" si="2"/>
        <v>0.5390625</v>
      </c>
      <c r="M7" s="6">
        <f t="shared" si="3"/>
        <v>1</v>
      </c>
    </row>
    <row r="8" spans="1:13" x14ac:dyDescent="0.3">
      <c r="A8" t="s">
        <v>14</v>
      </c>
      <c r="B8">
        <v>211</v>
      </c>
      <c r="C8">
        <v>275</v>
      </c>
      <c r="E8">
        <f t="shared" si="0"/>
        <v>486</v>
      </c>
      <c r="H8" t="s">
        <v>14</v>
      </c>
      <c r="J8" s="5">
        <f t="shared" si="1"/>
        <v>0.43415637860082307</v>
      </c>
      <c r="K8" s="5">
        <f t="shared" si="2"/>
        <v>0.56584362139917699</v>
      </c>
      <c r="M8" s="6">
        <f t="shared" si="3"/>
        <v>1</v>
      </c>
    </row>
    <row r="9" spans="1:13" x14ac:dyDescent="0.3">
      <c r="A9" t="s">
        <v>15</v>
      </c>
      <c r="B9">
        <v>230</v>
      </c>
      <c r="C9">
        <v>223</v>
      </c>
      <c r="E9">
        <f t="shared" si="0"/>
        <v>453</v>
      </c>
      <c r="H9" t="s">
        <v>15</v>
      </c>
      <c r="J9" s="5">
        <f t="shared" si="1"/>
        <v>0.50772626931567333</v>
      </c>
      <c r="K9" s="5">
        <f t="shared" si="2"/>
        <v>0.49227373068432673</v>
      </c>
      <c r="M9" s="6">
        <f t="shared" si="3"/>
        <v>1</v>
      </c>
    </row>
    <row r="10" spans="1:13" x14ac:dyDescent="0.3">
      <c r="A10" t="s">
        <v>16</v>
      </c>
      <c r="B10">
        <v>170</v>
      </c>
      <c r="C10">
        <v>208</v>
      </c>
      <c r="E10">
        <f t="shared" si="0"/>
        <v>378</v>
      </c>
      <c r="H10" t="s">
        <v>16</v>
      </c>
      <c r="J10" s="5">
        <f t="shared" si="1"/>
        <v>0.44973544973544971</v>
      </c>
      <c r="K10" s="5">
        <f t="shared" si="2"/>
        <v>0.55026455026455023</v>
      </c>
      <c r="M10" s="6">
        <f t="shared" si="3"/>
        <v>1</v>
      </c>
    </row>
    <row r="11" spans="1:13" x14ac:dyDescent="0.3">
      <c r="A11" t="s">
        <v>17</v>
      </c>
      <c r="B11">
        <v>56</v>
      </c>
      <c r="C11">
        <v>76</v>
      </c>
      <c r="E11">
        <f t="shared" si="0"/>
        <v>132</v>
      </c>
      <c r="H11" t="s">
        <v>17</v>
      </c>
      <c r="J11" s="5">
        <f t="shared" si="1"/>
        <v>0.42424242424242425</v>
      </c>
      <c r="K11" s="5">
        <f t="shared" si="2"/>
        <v>0.5757575757575758</v>
      </c>
      <c r="M11" s="6">
        <f t="shared" si="3"/>
        <v>1</v>
      </c>
    </row>
    <row r="12" spans="1:13" x14ac:dyDescent="0.3">
      <c r="A12" t="s">
        <v>18</v>
      </c>
      <c r="B12">
        <v>54</v>
      </c>
      <c r="C12">
        <v>76</v>
      </c>
      <c r="E12">
        <f t="shared" si="0"/>
        <v>130</v>
      </c>
      <c r="H12" t="s">
        <v>18</v>
      </c>
      <c r="J12" s="5">
        <f t="shared" si="1"/>
        <v>0.41538461538461541</v>
      </c>
      <c r="K12" s="5">
        <f t="shared" si="2"/>
        <v>0.58461538461538465</v>
      </c>
      <c r="M12" s="6">
        <f t="shared" si="3"/>
        <v>1</v>
      </c>
    </row>
    <row r="13" spans="1:13" x14ac:dyDescent="0.3">
      <c r="A13" t="s">
        <v>19</v>
      </c>
      <c r="B13">
        <v>339</v>
      </c>
      <c r="C13">
        <v>275</v>
      </c>
      <c r="E13">
        <f t="shared" si="0"/>
        <v>614</v>
      </c>
      <c r="H13" t="s">
        <v>19</v>
      </c>
      <c r="J13" s="5">
        <f t="shared" si="1"/>
        <v>0.55211726384364823</v>
      </c>
      <c r="K13" s="5">
        <f t="shared" si="2"/>
        <v>0.44788273615635177</v>
      </c>
      <c r="M13" s="6">
        <f t="shared" si="3"/>
        <v>1</v>
      </c>
    </row>
    <row r="14" spans="1:13" x14ac:dyDescent="0.3">
      <c r="A14" t="s">
        <v>20</v>
      </c>
      <c r="B14">
        <v>171</v>
      </c>
      <c r="C14">
        <v>107</v>
      </c>
      <c r="E14">
        <f t="shared" si="0"/>
        <v>278</v>
      </c>
      <c r="H14" t="s">
        <v>20</v>
      </c>
      <c r="J14" s="5">
        <f t="shared" si="1"/>
        <v>0.6151079136690647</v>
      </c>
      <c r="K14" s="5">
        <f t="shared" si="2"/>
        <v>0.38489208633093525</v>
      </c>
      <c r="M14" s="6">
        <f t="shared" si="3"/>
        <v>1</v>
      </c>
    </row>
    <row r="15" spans="1:13" x14ac:dyDescent="0.3">
      <c r="A15" t="s">
        <v>21</v>
      </c>
      <c r="B15">
        <v>247</v>
      </c>
      <c r="C15">
        <v>210</v>
      </c>
      <c r="E15">
        <f t="shared" si="0"/>
        <v>457</v>
      </c>
      <c r="H15" t="s">
        <v>21</v>
      </c>
      <c r="J15" s="5">
        <f t="shared" si="1"/>
        <v>0.54048140043763682</v>
      </c>
      <c r="K15" s="5">
        <f t="shared" si="2"/>
        <v>0.45951859956236324</v>
      </c>
      <c r="M15" s="6">
        <f t="shared" si="3"/>
        <v>1</v>
      </c>
    </row>
    <row r="16" spans="1:13" x14ac:dyDescent="0.3">
      <c r="A16" t="s">
        <v>22</v>
      </c>
      <c r="B16">
        <v>68</v>
      </c>
      <c r="C16">
        <v>102</v>
      </c>
      <c r="E16">
        <f t="shared" si="0"/>
        <v>170</v>
      </c>
      <c r="H16" t="s">
        <v>22</v>
      </c>
      <c r="J16" s="5">
        <f t="shared" si="1"/>
        <v>0.4</v>
      </c>
      <c r="K16" s="5">
        <f t="shared" si="2"/>
        <v>0.6</v>
      </c>
      <c r="M16" s="6">
        <f t="shared" si="3"/>
        <v>1</v>
      </c>
    </row>
    <row r="17" spans="1:13" x14ac:dyDescent="0.3">
      <c r="A17" t="s">
        <v>23</v>
      </c>
      <c r="B17">
        <v>348</v>
      </c>
      <c r="C17">
        <v>297</v>
      </c>
      <c r="E17">
        <f t="shared" si="0"/>
        <v>645</v>
      </c>
      <c r="H17" t="s">
        <v>23</v>
      </c>
      <c r="J17" s="5">
        <f t="shared" si="1"/>
        <v>0.53953488372093028</v>
      </c>
      <c r="K17" s="5">
        <f t="shared" si="2"/>
        <v>0.46046511627906977</v>
      </c>
      <c r="M17" s="6">
        <f t="shared" si="3"/>
        <v>1</v>
      </c>
    </row>
    <row r="18" spans="1:13" x14ac:dyDescent="0.3">
      <c r="A18" t="s">
        <v>24</v>
      </c>
      <c r="B18">
        <v>130</v>
      </c>
      <c r="C18">
        <v>113</v>
      </c>
      <c r="E18">
        <f t="shared" si="0"/>
        <v>243</v>
      </c>
      <c r="H18" t="s">
        <v>24</v>
      </c>
      <c r="J18" s="5">
        <f t="shared" si="1"/>
        <v>0.53497942386831276</v>
      </c>
      <c r="K18" s="5">
        <f t="shared" si="2"/>
        <v>0.46502057613168724</v>
      </c>
      <c r="M18" s="6">
        <f t="shared" si="3"/>
        <v>1</v>
      </c>
    </row>
    <row r="19" spans="1:13" x14ac:dyDescent="0.3">
      <c r="A19" t="s">
        <v>25</v>
      </c>
      <c r="B19">
        <v>161</v>
      </c>
      <c r="C19">
        <v>139</v>
      </c>
      <c r="E19">
        <f t="shared" si="0"/>
        <v>300</v>
      </c>
      <c r="H19" t="s">
        <v>25</v>
      </c>
      <c r="J19" s="5">
        <f t="shared" si="1"/>
        <v>0.53666666666666663</v>
      </c>
      <c r="K19" s="5">
        <f t="shared" si="2"/>
        <v>0.46333333333333332</v>
      </c>
      <c r="M19" s="6">
        <f t="shared" si="3"/>
        <v>1</v>
      </c>
    </row>
    <row r="20" spans="1:13" x14ac:dyDescent="0.3">
      <c r="A20" t="s">
        <v>26</v>
      </c>
      <c r="B20">
        <v>33</v>
      </c>
      <c r="C20">
        <v>24</v>
      </c>
      <c r="E20">
        <f t="shared" si="0"/>
        <v>57</v>
      </c>
      <c r="H20" t="s">
        <v>26</v>
      </c>
      <c r="J20" s="5">
        <f t="shared" si="1"/>
        <v>0.57894736842105265</v>
      </c>
      <c r="K20" s="5">
        <f t="shared" si="2"/>
        <v>0.42105263157894735</v>
      </c>
      <c r="M20" s="6">
        <f t="shared" si="3"/>
        <v>1</v>
      </c>
    </row>
    <row r="21" spans="1:13" x14ac:dyDescent="0.3">
      <c r="A21" t="s">
        <v>27</v>
      </c>
      <c r="B21">
        <v>119</v>
      </c>
      <c r="C21">
        <v>123</v>
      </c>
      <c r="E21">
        <f t="shared" si="0"/>
        <v>242</v>
      </c>
      <c r="H21" t="s">
        <v>27</v>
      </c>
      <c r="J21" s="5">
        <f t="shared" si="1"/>
        <v>0.49173553719008267</v>
      </c>
      <c r="K21" s="5">
        <f t="shared" si="2"/>
        <v>0.50826446280991733</v>
      </c>
      <c r="M21" s="6">
        <f t="shared" si="3"/>
        <v>1</v>
      </c>
    </row>
    <row r="22" spans="1:13" x14ac:dyDescent="0.3">
      <c r="A22" t="s">
        <v>28</v>
      </c>
      <c r="B22">
        <v>303</v>
      </c>
      <c r="C22">
        <v>346</v>
      </c>
      <c r="E22">
        <f t="shared" si="0"/>
        <v>649</v>
      </c>
      <c r="H22" t="s">
        <v>28</v>
      </c>
      <c r="J22" s="5">
        <f t="shared" si="1"/>
        <v>0.46687211093990755</v>
      </c>
      <c r="K22" s="5">
        <f t="shared" si="2"/>
        <v>0.53312788906009245</v>
      </c>
      <c r="M22" s="6">
        <f t="shared" si="3"/>
        <v>1</v>
      </c>
    </row>
    <row r="23" spans="1:13" x14ac:dyDescent="0.3">
      <c r="A23" t="s">
        <v>29</v>
      </c>
      <c r="B23">
        <v>55</v>
      </c>
      <c r="C23">
        <v>62</v>
      </c>
      <c r="E23">
        <f t="shared" si="0"/>
        <v>117</v>
      </c>
      <c r="H23" t="s">
        <v>29</v>
      </c>
      <c r="J23" s="5">
        <f t="shared" si="1"/>
        <v>0.47008547008547008</v>
      </c>
      <c r="K23" s="5">
        <f t="shared" si="2"/>
        <v>0.52991452991452992</v>
      </c>
      <c r="M23" s="6">
        <f t="shared" si="3"/>
        <v>1</v>
      </c>
    </row>
    <row r="24" spans="1:13" x14ac:dyDescent="0.3">
      <c r="A24" t="s">
        <v>30</v>
      </c>
      <c r="B24">
        <v>125</v>
      </c>
      <c r="C24">
        <v>140</v>
      </c>
      <c r="E24">
        <f t="shared" si="0"/>
        <v>265</v>
      </c>
      <c r="H24" t="s">
        <v>30</v>
      </c>
      <c r="J24" s="5">
        <f t="shared" si="1"/>
        <v>0.47169811320754718</v>
      </c>
      <c r="K24" s="5">
        <f t="shared" si="2"/>
        <v>0.52830188679245282</v>
      </c>
      <c r="M24" s="6">
        <f t="shared" si="3"/>
        <v>1</v>
      </c>
    </row>
    <row r="25" spans="1:13" x14ac:dyDescent="0.3">
      <c r="A25" t="s">
        <v>32</v>
      </c>
      <c r="B25">
        <v>2</v>
      </c>
      <c r="C25">
        <v>0</v>
      </c>
      <c r="E25">
        <f t="shared" si="0"/>
        <v>2</v>
      </c>
      <c r="H25" t="s">
        <v>32</v>
      </c>
      <c r="J25" s="5">
        <f t="shared" si="1"/>
        <v>1</v>
      </c>
      <c r="K25" s="5">
        <f t="shared" si="2"/>
        <v>0</v>
      </c>
      <c r="M25" s="6">
        <f t="shared" si="3"/>
        <v>1</v>
      </c>
    </row>
    <row r="26" spans="1:13" x14ac:dyDescent="0.3">
      <c r="A26" t="s">
        <v>33</v>
      </c>
      <c r="B26">
        <v>215</v>
      </c>
      <c r="C26">
        <v>210</v>
      </c>
      <c r="E26">
        <f t="shared" si="0"/>
        <v>425</v>
      </c>
      <c r="H26" t="s">
        <v>33</v>
      </c>
      <c r="J26" s="5">
        <f t="shared" si="1"/>
        <v>0.50588235294117645</v>
      </c>
      <c r="K26" s="5">
        <f t="shared" si="2"/>
        <v>0.49411764705882355</v>
      </c>
      <c r="M26" s="6">
        <f t="shared" si="3"/>
        <v>1</v>
      </c>
    </row>
    <row r="27" spans="1:13" x14ac:dyDescent="0.3">
      <c r="A27" s="7" t="s">
        <v>128</v>
      </c>
      <c r="B27" s="3">
        <f>SUM(B3:B26)</f>
        <v>3798</v>
      </c>
      <c r="C27" s="3">
        <f>SUM(C3:C26)</f>
        <v>3828</v>
      </c>
      <c r="E27" s="7">
        <f t="shared" si="0"/>
        <v>7626</v>
      </c>
    </row>
    <row r="28" spans="1:13" x14ac:dyDescent="0.3">
      <c r="A28" s="7" t="s">
        <v>129</v>
      </c>
      <c r="B28" s="9">
        <f>B27/E27</f>
        <v>0.49803304484657751</v>
      </c>
      <c r="C28" s="9">
        <f>C27/E27</f>
        <v>0.50196695515342249</v>
      </c>
      <c r="D28" s="9"/>
      <c r="E28" s="9">
        <f t="shared" si="0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"/>
    </sheetView>
  </sheetViews>
  <sheetFormatPr defaultRowHeight="14.4" x14ac:dyDescent="0.3"/>
  <cols>
    <col min="1" max="1" width="43.5546875" customWidth="1"/>
    <col min="2" max="2" width="7.5546875" customWidth="1"/>
    <col min="3" max="3" width="10.109375" customWidth="1"/>
    <col min="4" max="4" width="13.109375" customWidth="1"/>
    <col min="5" max="5" width="10.6640625" customWidth="1"/>
  </cols>
  <sheetData>
    <row r="1" spans="1:8" x14ac:dyDescent="0.3">
      <c r="A1" s="3" t="s">
        <v>118</v>
      </c>
      <c r="D1" t="s">
        <v>124</v>
      </c>
      <c r="F1" t="s">
        <v>140</v>
      </c>
    </row>
    <row r="2" spans="1:8" x14ac:dyDescent="0.3">
      <c r="A2" t="s">
        <v>4</v>
      </c>
      <c r="B2" s="13" t="s">
        <v>119</v>
      </c>
      <c r="C2" s="13" t="s">
        <v>120</v>
      </c>
      <c r="D2" t="s">
        <v>125</v>
      </c>
      <c r="F2" s="13" t="s">
        <v>119</v>
      </c>
      <c r="G2" s="13" t="s">
        <v>120</v>
      </c>
    </row>
    <row r="3" spans="1:8" x14ac:dyDescent="0.3">
      <c r="A3" t="s">
        <v>9</v>
      </c>
      <c r="B3">
        <v>56</v>
      </c>
      <c r="C3">
        <v>160</v>
      </c>
      <c r="D3">
        <f>SUM(B3:C3)</f>
        <v>216</v>
      </c>
      <c r="F3" s="5">
        <f>B3/D3</f>
        <v>0.25925925925925924</v>
      </c>
      <c r="G3" s="5">
        <f>C3/D3</f>
        <v>0.7407407407407407</v>
      </c>
      <c r="H3" s="6">
        <f>SUM(F3:G3)</f>
        <v>1</v>
      </c>
    </row>
    <row r="4" spans="1:8" x14ac:dyDescent="0.3">
      <c r="A4" t="s">
        <v>10</v>
      </c>
      <c r="B4">
        <v>232</v>
      </c>
      <c r="C4">
        <v>685</v>
      </c>
      <c r="D4">
        <f t="shared" ref="D4:D29" si="0">SUM(B4:C4)</f>
        <v>917</v>
      </c>
      <c r="F4" s="5">
        <f t="shared" ref="F4:F28" si="1">B4/D4</f>
        <v>0.25299890948745912</v>
      </c>
      <c r="G4" s="5">
        <f t="shared" ref="G4:G28" si="2">C4/D4</f>
        <v>0.74700109051254093</v>
      </c>
      <c r="H4" s="6">
        <f t="shared" ref="H4:H28" si="3">SUM(F4:G4)</f>
        <v>1</v>
      </c>
    </row>
    <row r="5" spans="1:8" x14ac:dyDescent="0.3">
      <c r="A5" t="s">
        <v>11</v>
      </c>
      <c r="B5">
        <v>23</v>
      </c>
      <c r="C5">
        <v>43</v>
      </c>
      <c r="D5">
        <f t="shared" si="0"/>
        <v>66</v>
      </c>
      <c r="F5" s="5">
        <f t="shared" si="1"/>
        <v>0.34848484848484851</v>
      </c>
      <c r="G5" s="5">
        <f t="shared" si="2"/>
        <v>0.65151515151515149</v>
      </c>
      <c r="H5" s="6">
        <f t="shared" si="3"/>
        <v>1</v>
      </c>
    </row>
    <row r="6" spans="1:8" x14ac:dyDescent="0.3">
      <c r="A6" t="s">
        <v>12</v>
      </c>
      <c r="B6">
        <v>58</v>
      </c>
      <c r="C6">
        <v>152</v>
      </c>
      <c r="D6">
        <f t="shared" si="0"/>
        <v>210</v>
      </c>
      <c r="F6" s="5">
        <f t="shared" si="1"/>
        <v>0.27619047619047621</v>
      </c>
      <c r="G6" s="5">
        <f t="shared" si="2"/>
        <v>0.72380952380952379</v>
      </c>
      <c r="H6" s="6">
        <f t="shared" si="3"/>
        <v>1</v>
      </c>
    </row>
    <row r="7" spans="1:8" x14ac:dyDescent="0.3">
      <c r="A7" t="s">
        <v>13</v>
      </c>
      <c r="B7">
        <v>64</v>
      </c>
      <c r="C7">
        <v>210</v>
      </c>
      <c r="D7">
        <f t="shared" si="0"/>
        <v>274</v>
      </c>
      <c r="F7" s="5">
        <f t="shared" si="1"/>
        <v>0.23357664233576642</v>
      </c>
      <c r="G7" s="5">
        <f t="shared" si="2"/>
        <v>0.76642335766423353</v>
      </c>
      <c r="H7" s="6">
        <f t="shared" si="3"/>
        <v>1</v>
      </c>
    </row>
    <row r="8" spans="1:8" x14ac:dyDescent="0.3">
      <c r="A8" t="s">
        <v>14</v>
      </c>
      <c r="B8">
        <v>106</v>
      </c>
      <c r="C8">
        <v>387</v>
      </c>
      <c r="D8">
        <f t="shared" si="0"/>
        <v>493</v>
      </c>
      <c r="F8" s="5">
        <f t="shared" si="1"/>
        <v>0.21501014198782961</v>
      </c>
      <c r="G8" s="5">
        <f t="shared" si="2"/>
        <v>0.78498985801217036</v>
      </c>
      <c r="H8" s="6">
        <f t="shared" si="3"/>
        <v>1</v>
      </c>
    </row>
    <row r="9" spans="1:8" x14ac:dyDescent="0.3">
      <c r="A9" t="s">
        <v>15</v>
      </c>
      <c r="B9">
        <v>122</v>
      </c>
      <c r="C9">
        <v>364</v>
      </c>
      <c r="D9">
        <f t="shared" si="0"/>
        <v>486</v>
      </c>
      <c r="F9" s="5">
        <f t="shared" si="1"/>
        <v>0.25102880658436216</v>
      </c>
      <c r="G9" s="5">
        <f t="shared" si="2"/>
        <v>0.74897119341563789</v>
      </c>
      <c r="H9" s="6">
        <f t="shared" si="3"/>
        <v>1</v>
      </c>
    </row>
    <row r="10" spans="1:8" x14ac:dyDescent="0.3">
      <c r="A10" t="s">
        <v>16</v>
      </c>
      <c r="B10">
        <v>99</v>
      </c>
      <c r="C10">
        <v>303</v>
      </c>
      <c r="D10">
        <f t="shared" si="0"/>
        <v>402</v>
      </c>
      <c r="F10" s="5">
        <f t="shared" si="1"/>
        <v>0.2462686567164179</v>
      </c>
      <c r="G10" s="5">
        <f t="shared" si="2"/>
        <v>0.75373134328358204</v>
      </c>
      <c r="H10" s="6">
        <f t="shared" si="3"/>
        <v>1</v>
      </c>
    </row>
    <row r="11" spans="1:8" x14ac:dyDescent="0.3">
      <c r="A11" t="s">
        <v>17</v>
      </c>
      <c r="B11">
        <v>53</v>
      </c>
      <c r="C11">
        <v>84</v>
      </c>
      <c r="D11">
        <f t="shared" si="0"/>
        <v>137</v>
      </c>
      <c r="F11" s="5">
        <f t="shared" si="1"/>
        <v>0.38686131386861317</v>
      </c>
      <c r="G11" s="5">
        <f t="shared" si="2"/>
        <v>0.61313868613138689</v>
      </c>
      <c r="H11" s="6">
        <f t="shared" si="3"/>
        <v>1</v>
      </c>
    </row>
    <row r="12" spans="1:8" x14ac:dyDescent="0.3">
      <c r="A12" t="s">
        <v>18</v>
      </c>
      <c r="B12">
        <v>36</v>
      </c>
      <c r="C12">
        <v>97</v>
      </c>
      <c r="D12">
        <f t="shared" si="0"/>
        <v>133</v>
      </c>
      <c r="F12" s="5">
        <f t="shared" si="1"/>
        <v>0.27067669172932329</v>
      </c>
      <c r="G12" s="5">
        <f t="shared" si="2"/>
        <v>0.72932330827067671</v>
      </c>
      <c r="H12" s="6">
        <f t="shared" si="3"/>
        <v>1</v>
      </c>
    </row>
    <row r="13" spans="1:8" x14ac:dyDescent="0.3">
      <c r="A13" t="s">
        <v>19</v>
      </c>
      <c r="B13">
        <v>183</v>
      </c>
      <c r="C13">
        <v>482</v>
      </c>
      <c r="D13">
        <f t="shared" si="0"/>
        <v>665</v>
      </c>
      <c r="F13" s="5">
        <f t="shared" si="1"/>
        <v>0.27518796992481204</v>
      </c>
      <c r="G13" s="5">
        <f t="shared" si="2"/>
        <v>0.72481203007518802</v>
      </c>
      <c r="H13" s="6">
        <f t="shared" si="3"/>
        <v>1</v>
      </c>
    </row>
    <row r="14" spans="1:8" x14ac:dyDescent="0.3">
      <c r="A14" t="s">
        <v>20</v>
      </c>
      <c r="B14">
        <v>128</v>
      </c>
      <c r="C14">
        <v>194</v>
      </c>
      <c r="D14">
        <f t="shared" si="0"/>
        <v>322</v>
      </c>
      <c r="F14" s="5">
        <f t="shared" si="1"/>
        <v>0.39751552795031053</v>
      </c>
      <c r="G14" s="5">
        <f t="shared" si="2"/>
        <v>0.60248447204968947</v>
      </c>
      <c r="H14" s="6">
        <f t="shared" si="3"/>
        <v>1</v>
      </c>
    </row>
    <row r="15" spans="1:8" x14ac:dyDescent="0.3">
      <c r="A15" t="s">
        <v>21</v>
      </c>
      <c r="B15">
        <v>163</v>
      </c>
      <c r="C15">
        <v>335</v>
      </c>
      <c r="D15">
        <f t="shared" si="0"/>
        <v>498</v>
      </c>
      <c r="F15" s="5">
        <f t="shared" si="1"/>
        <v>0.32730923694779118</v>
      </c>
      <c r="G15" s="5">
        <f t="shared" si="2"/>
        <v>0.67269076305220887</v>
      </c>
      <c r="H15" s="6">
        <f t="shared" si="3"/>
        <v>1</v>
      </c>
    </row>
    <row r="16" spans="1:8" x14ac:dyDescent="0.3">
      <c r="A16" t="s">
        <v>22</v>
      </c>
      <c r="B16">
        <v>107</v>
      </c>
      <c r="C16">
        <v>105</v>
      </c>
      <c r="D16">
        <f t="shared" si="0"/>
        <v>212</v>
      </c>
      <c r="F16" s="5">
        <f t="shared" si="1"/>
        <v>0.50471698113207553</v>
      </c>
      <c r="G16" s="5">
        <f t="shared" si="2"/>
        <v>0.49528301886792453</v>
      </c>
      <c r="H16" s="6">
        <f t="shared" si="3"/>
        <v>1</v>
      </c>
    </row>
    <row r="17" spans="1:8" x14ac:dyDescent="0.3">
      <c r="A17" t="s">
        <v>23</v>
      </c>
      <c r="B17">
        <v>245</v>
      </c>
      <c r="C17">
        <v>478</v>
      </c>
      <c r="D17">
        <f t="shared" si="0"/>
        <v>723</v>
      </c>
      <c r="F17" s="5">
        <f t="shared" si="1"/>
        <v>0.33886583679114801</v>
      </c>
      <c r="G17" s="5">
        <f t="shared" si="2"/>
        <v>0.66113416320885199</v>
      </c>
      <c r="H17" s="6">
        <f t="shared" si="3"/>
        <v>1</v>
      </c>
    </row>
    <row r="18" spans="1:8" x14ac:dyDescent="0.3">
      <c r="A18" t="s">
        <v>24</v>
      </c>
      <c r="B18">
        <v>140</v>
      </c>
      <c r="C18">
        <v>165</v>
      </c>
      <c r="D18">
        <f t="shared" si="0"/>
        <v>305</v>
      </c>
      <c r="F18" s="5">
        <f t="shared" si="1"/>
        <v>0.45901639344262296</v>
      </c>
      <c r="G18" s="5">
        <f t="shared" si="2"/>
        <v>0.54098360655737709</v>
      </c>
      <c r="H18" s="6">
        <f t="shared" si="3"/>
        <v>1</v>
      </c>
    </row>
    <row r="19" spans="1:8" x14ac:dyDescent="0.3">
      <c r="A19" t="s">
        <v>25</v>
      </c>
      <c r="B19">
        <v>56</v>
      </c>
      <c r="C19">
        <v>242</v>
      </c>
      <c r="D19">
        <f t="shared" si="0"/>
        <v>298</v>
      </c>
      <c r="F19" s="5">
        <f t="shared" si="1"/>
        <v>0.18791946308724833</v>
      </c>
      <c r="G19" s="5">
        <f t="shared" si="2"/>
        <v>0.81208053691275173</v>
      </c>
      <c r="H19" s="6">
        <f t="shared" si="3"/>
        <v>1</v>
      </c>
    </row>
    <row r="20" spans="1:8" x14ac:dyDescent="0.3">
      <c r="A20" t="s">
        <v>26</v>
      </c>
      <c r="B20">
        <v>17</v>
      </c>
      <c r="C20">
        <v>37</v>
      </c>
      <c r="D20">
        <f t="shared" si="0"/>
        <v>54</v>
      </c>
      <c r="F20" s="5">
        <f t="shared" si="1"/>
        <v>0.31481481481481483</v>
      </c>
      <c r="G20" s="5">
        <f t="shared" si="2"/>
        <v>0.68518518518518523</v>
      </c>
      <c r="H20" s="6">
        <f t="shared" si="3"/>
        <v>1</v>
      </c>
    </row>
    <row r="21" spans="1:8" x14ac:dyDescent="0.3">
      <c r="A21" t="s">
        <v>27</v>
      </c>
      <c r="B21">
        <v>75</v>
      </c>
      <c r="C21">
        <v>189</v>
      </c>
      <c r="D21">
        <f t="shared" si="0"/>
        <v>264</v>
      </c>
      <c r="F21" s="5">
        <f t="shared" si="1"/>
        <v>0.28409090909090912</v>
      </c>
      <c r="G21" s="5">
        <f t="shared" si="2"/>
        <v>0.71590909090909094</v>
      </c>
      <c r="H21" s="6">
        <f t="shared" si="3"/>
        <v>1</v>
      </c>
    </row>
    <row r="22" spans="1:8" x14ac:dyDescent="0.3">
      <c r="A22" t="s">
        <v>28</v>
      </c>
      <c r="B22">
        <v>144</v>
      </c>
      <c r="C22">
        <v>540</v>
      </c>
      <c r="D22">
        <f t="shared" si="0"/>
        <v>684</v>
      </c>
      <c r="F22" s="5">
        <f t="shared" si="1"/>
        <v>0.21052631578947367</v>
      </c>
      <c r="G22" s="5">
        <f t="shared" si="2"/>
        <v>0.78947368421052633</v>
      </c>
      <c r="H22" s="6">
        <f t="shared" si="3"/>
        <v>1</v>
      </c>
    </row>
    <row r="23" spans="1:8" x14ac:dyDescent="0.3">
      <c r="A23" t="s">
        <v>29</v>
      </c>
      <c r="B23">
        <v>21</v>
      </c>
      <c r="C23">
        <v>100</v>
      </c>
      <c r="D23">
        <f t="shared" si="0"/>
        <v>121</v>
      </c>
      <c r="F23" s="5">
        <f t="shared" si="1"/>
        <v>0.17355371900826447</v>
      </c>
      <c r="G23" s="5">
        <f t="shared" si="2"/>
        <v>0.82644628099173556</v>
      </c>
      <c r="H23" s="6">
        <f t="shared" si="3"/>
        <v>1</v>
      </c>
    </row>
    <row r="24" spans="1:8" x14ac:dyDescent="0.3">
      <c r="A24" t="s">
        <v>30</v>
      </c>
      <c r="B24">
        <v>57</v>
      </c>
      <c r="C24">
        <v>219</v>
      </c>
      <c r="D24">
        <f t="shared" si="0"/>
        <v>276</v>
      </c>
      <c r="F24" s="5">
        <f t="shared" si="1"/>
        <v>0.20652173913043478</v>
      </c>
      <c r="G24" s="5">
        <f t="shared" si="2"/>
        <v>0.79347826086956519</v>
      </c>
      <c r="H24" s="6">
        <f t="shared" si="3"/>
        <v>1</v>
      </c>
    </row>
    <row r="25" spans="1:8" x14ac:dyDescent="0.3">
      <c r="A25" t="s">
        <v>31</v>
      </c>
      <c r="B25">
        <v>2</v>
      </c>
      <c r="C25">
        <v>0</v>
      </c>
      <c r="D25">
        <f t="shared" si="0"/>
        <v>2</v>
      </c>
      <c r="F25" s="5">
        <f t="shared" si="1"/>
        <v>1</v>
      </c>
      <c r="G25" s="5">
        <f t="shared" si="2"/>
        <v>0</v>
      </c>
      <c r="H25" s="6">
        <f t="shared" si="3"/>
        <v>1</v>
      </c>
    </row>
    <row r="26" spans="1:8" x14ac:dyDescent="0.3">
      <c r="A26" t="s">
        <v>32</v>
      </c>
      <c r="B26">
        <v>0</v>
      </c>
      <c r="C26">
        <v>3</v>
      </c>
      <c r="D26">
        <f t="shared" si="0"/>
        <v>3</v>
      </c>
      <c r="F26" s="5">
        <f t="shared" si="1"/>
        <v>0</v>
      </c>
      <c r="G26" s="5">
        <f t="shared" si="2"/>
        <v>1</v>
      </c>
      <c r="H26" s="6">
        <f t="shared" si="3"/>
        <v>1</v>
      </c>
    </row>
    <row r="27" spans="1:8" x14ac:dyDescent="0.3">
      <c r="A27" t="s">
        <v>33</v>
      </c>
      <c r="B27">
        <v>231</v>
      </c>
      <c r="C27">
        <v>298</v>
      </c>
      <c r="D27">
        <f t="shared" si="0"/>
        <v>529</v>
      </c>
      <c r="F27" s="5">
        <f t="shared" si="1"/>
        <v>0.43667296786389415</v>
      </c>
      <c r="G27" s="5">
        <f t="shared" si="2"/>
        <v>0.56332703213610591</v>
      </c>
      <c r="H27" s="6">
        <f t="shared" si="3"/>
        <v>1</v>
      </c>
    </row>
    <row r="28" spans="1:8" x14ac:dyDescent="0.3">
      <c r="A28" s="7" t="s">
        <v>128</v>
      </c>
      <c r="B28" s="3">
        <f>SUM(B3:B27)</f>
        <v>2418</v>
      </c>
      <c r="C28" s="3">
        <f>SUM(C3:C27)</f>
        <v>5872</v>
      </c>
      <c r="D28" s="7">
        <f t="shared" si="0"/>
        <v>8290</v>
      </c>
      <c r="F28" s="5">
        <f t="shared" si="1"/>
        <v>0.29167671893848007</v>
      </c>
      <c r="G28" s="5">
        <f t="shared" si="2"/>
        <v>0.70832328106151987</v>
      </c>
      <c r="H28" s="6">
        <f t="shared" si="3"/>
        <v>1</v>
      </c>
    </row>
    <row r="29" spans="1:8" x14ac:dyDescent="0.3">
      <c r="A29" s="7" t="s">
        <v>129</v>
      </c>
      <c r="B29" s="9">
        <f>B28/D28</f>
        <v>0.29167671893848007</v>
      </c>
      <c r="C29" s="9">
        <f>C28/D28</f>
        <v>0.70832328106151987</v>
      </c>
      <c r="D29" s="9">
        <f t="shared" si="0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40.88671875" bestFit="1" customWidth="1"/>
    <col min="2" max="2" width="9.109375" customWidth="1"/>
    <col min="3" max="3" width="8.33203125" customWidth="1"/>
    <col min="4" max="4" width="17.6640625" customWidth="1"/>
  </cols>
  <sheetData>
    <row r="1" spans="1:8" x14ac:dyDescent="0.3">
      <c r="A1" s="3" t="s">
        <v>141</v>
      </c>
      <c r="D1" t="s">
        <v>124</v>
      </c>
    </row>
    <row r="2" spans="1:8" x14ac:dyDescent="0.3">
      <c r="A2" s="3" t="s">
        <v>142</v>
      </c>
      <c r="D2" t="s">
        <v>125</v>
      </c>
      <c r="F2" t="s">
        <v>140</v>
      </c>
    </row>
    <row r="3" spans="1:8" x14ac:dyDescent="0.3">
      <c r="A3" t="s">
        <v>4</v>
      </c>
      <c r="B3" s="13" t="s">
        <v>119</v>
      </c>
      <c r="C3" s="13" t="s">
        <v>120</v>
      </c>
      <c r="F3" s="13" t="s">
        <v>119</v>
      </c>
      <c r="G3" s="13" t="s">
        <v>120</v>
      </c>
    </row>
    <row r="4" spans="1:8" x14ac:dyDescent="0.3">
      <c r="A4" t="s">
        <v>9</v>
      </c>
      <c r="B4">
        <v>138</v>
      </c>
      <c r="C4">
        <v>85</v>
      </c>
      <c r="D4">
        <f>SUM(B4:C4)</f>
        <v>223</v>
      </c>
      <c r="F4" s="5">
        <f>B4/D4</f>
        <v>0.6188340807174888</v>
      </c>
      <c r="G4" s="5">
        <f>C4/D4</f>
        <v>0.3811659192825112</v>
      </c>
      <c r="H4" s="6">
        <f>SUM(F4:G4)</f>
        <v>1</v>
      </c>
    </row>
    <row r="5" spans="1:8" x14ac:dyDescent="0.3">
      <c r="A5" t="s">
        <v>10</v>
      </c>
      <c r="B5">
        <v>660</v>
      </c>
      <c r="C5">
        <v>264</v>
      </c>
      <c r="D5">
        <f t="shared" ref="D5:D29" si="0">SUM(B5:C5)</f>
        <v>924</v>
      </c>
      <c r="F5" s="5">
        <f t="shared" ref="F5:F28" si="1">B5/D5</f>
        <v>0.7142857142857143</v>
      </c>
      <c r="G5" s="5">
        <f t="shared" ref="G5:G28" si="2">C5/D5</f>
        <v>0.2857142857142857</v>
      </c>
      <c r="H5" s="6">
        <f t="shared" ref="H5:H28" si="3">SUM(F5:G5)</f>
        <v>1</v>
      </c>
    </row>
    <row r="6" spans="1:8" x14ac:dyDescent="0.3">
      <c r="A6" t="s">
        <v>11</v>
      </c>
      <c r="B6">
        <v>48</v>
      </c>
      <c r="C6">
        <v>21</v>
      </c>
      <c r="D6">
        <f t="shared" si="0"/>
        <v>69</v>
      </c>
      <c r="F6" s="5">
        <f t="shared" si="1"/>
        <v>0.69565217391304346</v>
      </c>
      <c r="G6" s="5">
        <f t="shared" si="2"/>
        <v>0.30434782608695654</v>
      </c>
      <c r="H6" s="6">
        <f t="shared" si="3"/>
        <v>1</v>
      </c>
    </row>
    <row r="7" spans="1:8" x14ac:dyDescent="0.3">
      <c r="A7" t="s">
        <v>12</v>
      </c>
      <c r="B7">
        <v>146</v>
      </c>
      <c r="C7">
        <v>65</v>
      </c>
      <c r="D7">
        <f t="shared" si="0"/>
        <v>211</v>
      </c>
      <c r="F7" s="5">
        <f t="shared" si="1"/>
        <v>0.69194312796208535</v>
      </c>
      <c r="G7" s="5">
        <f t="shared" si="2"/>
        <v>0.30805687203791471</v>
      </c>
      <c r="H7" s="6">
        <f t="shared" si="3"/>
        <v>1</v>
      </c>
    </row>
    <row r="8" spans="1:8" x14ac:dyDescent="0.3">
      <c r="A8" t="s">
        <v>13</v>
      </c>
      <c r="B8">
        <v>206</v>
      </c>
      <c r="C8">
        <v>73</v>
      </c>
      <c r="D8">
        <f t="shared" si="0"/>
        <v>279</v>
      </c>
      <c r="F8" s="5">
        <f t="shared" si="1"/>
        <v>0.73835125448028671</v>
      </c>
      <c r="G8" s="5">
        <f t="shared" si="2"/>
        <v>0.26164874551971329</v>
      </c>
      <c r="H8" s="6">
        <f t="shared" si="3"/>
        <v>1</v>
      </c>
    </row>
    <row r="9" spans="1:8" x14ac:dyDescent="0.3">
      <c r="A9" t="s">
        <v>14</v>
      </c>
      <c r="B9">
        <v>343</v>
      </c>
      <c r="C9">
        <v>163</v>
      </c>
      <c r="D9">
        <f t="shared" si="0"/>
        <v>506</v>
      </c>
      <c r="F9" s="5">
        <f t="shared" si="1"/>
        <v>0.67786561264822132</v>
      </c>
      <c r="G9" s="5">
        <f t="shared" si="2"/>
        <v>0.32213438735177868</v>
      </c>
      <c r="H9" s="6">
        <f t="shared" si="3"/>
        <v>1</v>
      </c>
    </row>
    <row r="10" spans="1:8" x14ac:dyDescent="0.3">
      <c r="A10" t="s">
        <v>15</v>
      </c>
      <c r="B10">
        <v>350</v>
      </c>
      <c r="C10">
        <v>142</v>
      </c>
      <c r="D10">
        <f t="shared" si="0"/>
        <v>492</v>
      </c>
      <c r="F10" s="5">
        <f t="shared" si="1"/>
        <v>0.71138211382113825</v>
      </c>
      <c r="G10" s="5">
        <f t="shared" si="2"/>
        <v>0.2886178861788618</v>
      </c>
      <c r="H10" s="6">
        <f t="shared" si="3"/>
        <v>1</v>
      </c>
    </row>
    <row r="11" spans="1:8" x14ac:dyDescent="0.3">
      <c r="A11" t="s">
        <v>16</v>
      </c>
      <c r="B11">
        <v>273</v>
      </c>
      <c r="C11">
        <v>134</v>
      </c>
      <c r="D11">
        <f t="shared" si="0"/>
        <v>407</v>
      </c>
      <c r="F11" s="5">
        <f t="shared" si="1"/>
        <v>0.67076167076167081</v>
      </c>
      <c r="G11" s="5">
        <f t="shared" si="2"/>
        <v>0.32923832923832924</v>
      </c>
      <c r="H11" s="6">
        <f t="shared" si="3"/>
        <v>1</v>
      </c>
    </row>
    <row r="12" spans="1:8" x14ac:dyDescent="0.3">
      <c r="A12" t="s">
        <v>17</v>
      </c>
      <c r="B12">
        <v>97</v>
      </c>
      <c r="C12">
        <v>43</v>
      </c>
      <c r="D12">
        <f t="shared" si="0"/>
        <v>140</v>
      </c>
      <c r="F12" s="5">
        <f t="shared" si="1"/>
        <v>0.69285714285714284</v>
      </c>
      <c r="G12" s="5">
        <f t="shared" si="2"/>
        <v>0.30714285714285716</v>
      </c>
      <c r="H12" s="6">
        <f t="shared" si="3"/>
        <v>1</v>
      </c>
    </row>
    <row r="13" spans="1:8" x14ac:dyDescent="0.3">
      <c r="A13" t="s">
        <v>18</v>
      </c>
      <c r="B13">
        <v>96</v>
      </c>
      <c r="C13">
        <v>39</v>
      </c>
      <c r="D13">
        <f t="shared" si="0"/>
        <v>135</v>
      </c>
      <c r="F13" s="5">
        <f t="shared" si="1"/>
        <v>0.71111111111111114</v>
      </c>
      <c r="G13" s="5">
        <f t="shared" si="2"/>
        <v>0.28888888888888886</v>
      </c>
      <c r="H13" s="6">
        <f t="shared" si="3"/>
        <v>1</v>
      </c>
    </row>
    <row r="14" spans="1:8" x14ac:dyDescent="0.3">
      <c r="A14" t="s">
        <v>19</v>
      </c>
      <c r="B14">
        <v>489</v>
      </c>
      <c r="C14">
        <v>186</v>
      </c>
      <c r="D14">
        <f t="shared" si="0"/>
        <v>675</v>
      </c>
      <c r="F14" s="5">
        <f t="shared" si="1"/>
        <v>0.72444444444444445</v>
      </c>
      <c r="G14" s="5">
        <f t="shared" si="2"/>
        <v>0.27555555555555555</v>
      </c>
      <c r="H14" s="6">
        <f t="shared" si="3"/>
        <v>1</v>
      </c>
    </row>
    <row r="15" spans="1:8" x14ac:dyDescent="0.3">
      <c r="A15" t="s">
        <v>20</v>
      </c>
      <c r="B15">
        <v>212</v>
      </c>
      <c r="C15">
        <v>111</v>
      </c>
      <c r="D15">
        <f t="shared" si="0"/>
        <v>323</v>
      </c>
      <c r="F15" s="5">
        <f t="shared" si="1"/>
        <v>0.65634674922600622</v>
      </c>
      <c r="G15" s="5">
        <f t="shared" si="2"/>
        <v>0.34365325077399383</v>
      </c>
      <c r="H15" s="6">
        <f t="shared" si="3"/>
        <v>1</v>
      </c>
    </row>
    <row r="16" spans="1:8" x14ac:dyDescent="0.3">
      <c r="A16" t="s">
        <v>21</v>
      </c>
      <c r="B16">
        <v>334</v>
      </c>
      <c r="C16">
        <v>173</v>
      </c>
      <c r="D16">
        <f t="shared" si="0"/>
        <v>507</v>
      </c>
      <c r="F16" s="5">
        <f t="shared" si="1"/>
        <v>0.65877712031558189</v>
      </c>
      <c r="G16" s="5">
        <f t="shared" si="2"/>
        <v>0.34122287968441817</v>
      </c>
      <c r="H16" s="6">
        <f t="shared" si="3"/>
        <v>1</v>
      </c>
    </row>
    <row r="17" spans="1:8" x14ac:dyDescent="0.3">
      <c r="A17" t="s">
        <v>22</v>
      </c>
      <c r="B17">
        <v>135</v>
      </c>
      <c r="C17">
        <v>79</v>
      </c>
      <c r="D17">
        <f t="shared" si="0"/>
        <v>214</v>
      </c>
      <c r="F17" s="5">
        <f t="shared" si="1"/>
        <v>0.63084112149532712</v>
      </c>
      <c r="G17" s="5">
        <f t="shared" si="2"/>
        <v>0.36915887850467288</v>
      </c>
      <c r="H17" s="6">
        <f t="shared" si="3"/>
        <v>1</v>
      </c>
    </row>
    <row r="18" spans="1:8" x14ac:dyDescent="0.3">
      <c r="A18" t="s">
        <v>23</v>
      </c>
      <c r="B18">
        <v>505</v>
      </c>
      <c r="C18">
        <v>231</v>
      </c>
      <c r="D18">
        <f t="shared" si="0"/>
        <v>736</v>
      </c>
      <c r="F18" s="5">
        <f t="shared" si="1"/>
        <v>0.68614130434782605</v>
      </c>
      <c r="G18" s="5">
        <f t="shared" si="2"/>
        <v>0.31385869565217389</v>
      </c>
      <c r="H18" s="6">
        <f t="shared" si="3"/>
        <v>1</v>
      </c>
    </row>
    <row r="19" spans="1:8" x14ac:dyDescent="0.3">
      <c r="A19" t="s">
        <v>24</v>
      </c>
      <c r="B19">
        <v>201</v>
      </c>
      <c r="C19">
        <v>104</v>
      </c>
      <c r="D19">
        <f t="shared" si="0"/>
        <v>305</v>
      </c>
      <c r="F19" s="5">
        <f t="shared" si="1"/>
        <v>0.65901639344262297</v>
      </c>
      <c r="G19" s="5">
        <f t="shared" si="2"/>
        <v>0.34098360655737703</v>
      </c>
      <c r="H19" s="6">
        <f t="shared" si="3"/>
        <v>1</v>
      </c>
    </row>
    <row r="20" spans="1:8" x14ac:dyDescent="0.3">
      <c r="A20" t="s">
        <v>25</v>
      </c>
      <c r="B20">
        <v>183</v>
      </c>
      <c r="C20">
        <v>117</v>
      </c>
      <c r="D20">
        <f t="shared" si="0"/>
        <v>300</v>
      </c>
      <c r="F20" s="5">
        <f t="shared" si="1"/>
        <v>0.61</v>
      </c>
      <c r="G20" s="5">
        <f t="shared" si="2"/>
        <v>0.39</v>
      </c>
      <c r="H20" s="6">
        <f t="shared" si="3"/>
        <v>1</v>
      </c>
    </row>
    <row r="21" spans="1:8" x14ac:dyDescent="0.3">
      <c r="A21" t="s">
        <v>26</v>
      </c>
      <c r="B21">
        <v>31</v>
      </c>
      <c r="C21">
        <v>23</v>
      </c>
      <c r="D21">
        <f t="shared" si="0"/>
        <v>54</v>
      </c>
      <c r="F21" s="5">
        <f t="shared" si="1"/>
        <v>0.57407407407407407</v>
      </c>
      <c r="G21" s="5">
        <f t="shared" si="2"/>
        <v>0.42592592592592593</v>
      </c>
      <c r="H21" s="6">
        <f t="shared" si="3"/>
        <v>1</v>
      </c>
    </row>
    <row r="22" spans="1:8" x14ac:dyDescent="0.3">
      <c r="A22" t="s">
        <v>27</v>
      </c>
      <c r="B22">
        <v>184</v>
      </c>
      <c r="C22">
        <v>89</v>
      </c>
      <c r="D22">
        <f t="shared" si="0"/>
        <v>273</v>
      </c>
      <c r="F22" s="5">
        <f t="shared" si="1"/>
        <v>0.67399267399267404</v>
      </c>
      <c r="G22" s="5">
        <f t="shared" si="2"/>
        <v>0.32600732600732601</v>
      </c>
      <c r="H22" s="6">
        <f t="shared" si="3"/>
        <v>1</v>
      </c>
    </row>
    <row r="23" spans="1:8" x14ac:dyDescent="0.3">
      <c r="A23" t="s">
        <v>28</v>
      </c>
      <c r="B23">
        <v>484</v>
      </c>
      <c r="C23">
        <v>208</v>
      </c>
      <c r="D23">
        <f t="shared" si="0"/>
        <v>692</v>
      </c>
      <c r="F23" s="5">
        <f t="shared" si="1"/>
        <v>0.69942196531791911</v>
      </c>
      <c r="G23" s="5">
        <f t="shared" si="2"/>
        <v>0.30057803468208094</v>
      </c>
      <c r="H23" s="6">
        <f t="shared" si="3"/>
        <v>1</v>
      </c>
    </row>
    <row r="24" spans="1:8" x14ac:dyDescent="0.3">
      <c r="A24" t="s">
        <v>29</v>
      </c>
      <c r="B24">
        <v>79</v>
      </c>
      <c r="C24">
        <v>42</v>
      </c>
      <c r="D24">
        <f t="shared" si="0"/>
        <v>121</v>
      </c>
      <c r="F24" s="5">
        <f t="shared" si="1"/>
        <v>0.65289256198347112</v>
      </c>
      <c r="G24" s="5">
        <f t="shared" si="2"/>
        <v>0.34710743801652894</v>
      </c>
      <c r="H24" s="6">
        <f t="shared" si="3"/>
        <v>1</v>
      </c>
    </row>
    <row r="25" spans="1:8" x14ac:dyDescent="0.3">
      <c r="A25" t="s">
        <v>30</v>
      </c>
      <c r="B25">
        <v>184</v>
      </c>
      <c r="C25">
        <v>94</v>
      </c>
      <c r="D25">
        <f t="shared" si="0"/>
        <v>278</v>
      </c>
      <c r="F25" s="5">
        <f t="shared" si="1"/>
        <v>0.66187050359712229</v>
      </c>
      <c r="G25" s="5">
        <f t="shared" si="2"/>
        <v>0.33812949640287771</v>
      </c>
      <c r="H25" s="6">
        <f t="shared" si="3"/>
        <v>1</v>
      </c>
    </row>
    <row r="26" spans="1:8" x14ac:dyDescent="0.3">
      <c r="A26" t="s">
        <v>32</v>
      </c>
      <c r="B26">
        <v>3</v>
      </c>
      <c r="C26">
        <v>0</v>
      </c>
      <c r="D26">
        <f t="shared" si="0"/>
        <v>3</v>
      </c>
      <c r="F26" s="5">
        <f t="shared" si="1"/>
        <v>1</v>
      </c>
      <c r="G26" s="5">
        <f t="shared" si="2"/>
        <v>0</v>
      </c>
      <c r="H26" s="6">
        <f t="shared" si="3"/>
        <v>1</v>
      </c>
    </row>
    <row r="27" spans="1:8" x14ac:dyDescent="0.3">
      <c r="A27" t="s">
        <v>33</v>
      </c>
      <c r="B27">
        <v>356</v>
      </c>
      <c r="C27">
        <v>180</v>
      </c>
      <c r="D27">
        <f t="shared" si="0"/>
        <v>536</v>
      </c>
      <c r="F27" s="5">
        <f t="shared" si="1"/>
        <v>0.66417910447761197</v>
      </c>
      <c r="G27" s="5">
        <f t="shared" si="2"/>
        <v>0.33582089552238809</v>
      </c>
      <c r="H27" s="6">
        <f t="shared" si="3"/>
        <v>1</v>
      </c>
    </row>
    <row r="28" spans="1:8" x14ac:dyDescent="0.3">
      <c r="A28" s="7" t="s">
        <v>128</v>
      </c>
      <c r="B28" s="3">
        <f>SUM(B4:B27)</f>
        <v>5737</v>
      </c>
      <c r="C28" s="3">
        <f>SUM(C4:C27)</f>
        <v>2666</v>
      </c>
      <c r="D28" s="7">
        <f t="shared" si="0"/>
        <v>8403</v>
      </c>
      <c r="F28" s="5">
        <f t="shared" si="1"/>
        <v>0.68273235749137218</v>
      </c>
      <c r="G28" s="5">
        <f t="shared" si="2"/>
        <v>0.31726764250862788</v>
      </c>
      <c r="H28" s="6">
        <f t="shared" si="3"/>
        <v>1</v>
      </c>
    </row>
    <row r="29" spans="1:8" x14ac:dyDescent="0.3">
      <c r="A29" s="7" t="s">
        <v>129</v>
      </c>
      <c r="B29" s="9">
        <f>B28/D28</f>
        <v>0.68273235749137218</v>
      </c>
      <c r="C29" s="9">
        <f>C28/D28</f>
        <v>0.31726764250862788</v>
      </c>
      <c r="D29" s="9">
        <f t="shared" si="0"/>
        <v>1</v>
      </c>
    </row>
    <row r="32" spans="1:8" x14ac:dyDescent="0.3">
      <c r="F32" t="s">
        <v>143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Layout" zoomScaleNormal="100" workbookViewId="0">
      <selection activeCell="A33" sqref="A33"/>
    </sheetView>
  </sheetViews>
  <sheetFormatPr defaultRowHeight="14.4" x14ac:dyDescent="0.3"/>
  <cols>
    <col min="1" max="1" width="29.44140625" customWidth="1"/>
    <col min="3" max="3" width="6.5546875" customWidth="1"/>
    <col min="4" max="4" width="15.33203125" bestFit="1" customWidth="1"/>
    <col min="5" max="5" width="7" customWidth="1"/>
  </cols>
  <sheetData>
    <row r="1" spans="1:6" x14ac:dyDescent="0.3">
      <c r="A1" s="3" t="s">
        <v>41</v>
      </c>
      <c r="D1" t="s">
        <v>124</v>
      </c>
      <c r="F1" t="s">
        <v>123</v>
      </c>
    </row>
    <row r="2" spans="1:6" x14ac:dyDescent="0.3">
      <c r="A2" t="s">
        <v>4</v>
      </c>
      <c r="B2" t="s">
        <v>42</v>
      </c>
      <c r="D2" t="s">
        <v>125</v>
      </c>
    </row>
    <row r="3" spans="1:6" x14ac:dyDescent="0.3">
      <c r="A3" t="s">
        <v>9</v>
      </c>
      <c r="B3">
        <v>1</v>
      </c>
      <c r="D3">
        <v>1</v>
      </c>
      <c r="F3" s="5">
        <f>B3/D3</f>
        <v>1</v>
      </c>
    </row>
    <row r="4" spans="1:6" x14ac:dyDescent="0.3">
      <c r="A4" t="s">
        <v>10</v>
      </c>
      <c r="B4">
        <v>0</v>
      </c>
      <c r="D4">
        <v>0</v>
      </c>
      <c r="F4" s="5">
        <v>0</v>
      </c>
    </row>
    <row r="5" spans="1:6" x14ac:dyDescent="0.3">
      <c r="A5" t="s">
        <v>11</v>
      </c>
      <c r="B5">
        <v>0</v>
      </c>
      <c r="D5">
        <v>0</v>
      </c>
      <c r="F5" s="5">
        <v>0</v>
      </c>
    </row>
    <row r="6" spans="1:6" x14ac:dyDescent="0.3">
      <c r="A6" t="s">
        <v>12</v>
      </c>
      <c r="B6">
        <v>0</v>
      </c>
      <c r="D6">
        <v>0</v>
      </c>
      <c r="F6" s="5">
        <v>0</v>
      </c>
    </row>
    <row r="7" spans="1:6" x14ac:dyDescent="0.3">
      <c r="A7" t="s">
        <v>13</v>
      </c>
      <c r="B7">
        <v>0</v>
      </c>
      <c r="D7">
        <v>0</v>
      </c>
      <c r="F7" s="5">
        <v>0</v>
      </c>
    </row>
    <row r="8" spans="1:6" x14ac:dyDescent="0.3">
      <c r="A8" t="s">
        <v>14</v>
      </c>
      <c r="B8">
        <v>0</v>
      </c>
      <c r="D8">
        <v>0</v>
      </c>
      <c r="F8" s="5">
        <v>0</v>
      </c>
    </row>
    <row r="9" spans="1:6" x14ac:dyDescent="0.3">
      <c r="A9" t="s">
        <v>15</v>
      </c>
      <c r="B9">
        <v>2</v>
      </c>
      <c r="D9">
        <v>2</v>
      </c>
      <c r="F9" s="5">
        <f t="shared" ref="F9:F28" si="0">B9/D9</f>
        <v>1</v>
      </c>
    </row>
    <row r="10" spans="1:6" x14ac:dyDescent="0.3">
      <c r="A10" t="s">
        <v>16</v>
      </c>
      <c r="B10">
        <v>0</v>
      </c>
      <c r="D10">
        <v>0</v>
      </c>
      <c r="F10" s="5">
        <v>0</v>
      </c>
    </row>
    <row r="11" spans="1:6" x14ac:dyDescent="0.3">
      <c r="A11" t="s">
        <v>17</v>
      </c>
      <c r="B11">
        <v>0</v>
      </c>
      <c r="D11">
        <v>0</v>
      </c>
      <c r="F11" s="5">
        <v>0</v>
      </c>
    </row>
    <row r="12" spans="1:6" x14ac:dyDescent="0.3">
      <c r="A12" t="s">
        <v>18</v>
      </c>
      <c r="B12">
        <v>0</v>
      </c>
      <c r="D12">
        <v>0</v>
      </c>
      <c r="F12" s="5">
        <v>0</v>
      </c>
    </row>
    <row r="13" spans="1:6" x14ac:dyDescent="0.3">
      <c r="A13" t="s">
        <v>19</v>
      </c>
      <c r="B13">
        <v>1</v>
      </c>
      <c r="D13">
        <v>1</v>
      </c>
      <c r="F13" s="5">
        <f t="shared" si="0"/>
        <v>1</v>
      </c>
    </row>
    <row r="14" spans="1:6" x14ac:dyDescent="0.3">
      <c r="A14" t="s">
        <v>20</v>
      </c>
      <c r="B14">
        <v>0</v>
      </c>
      <c r="D14">
        <v>0</v>
      </c>
      <c r="F14" s="5">
        <v>0</v>
      </c>
    </row>
    <row r="15" spans="1:6" x14ac:dyDescent="0.3">
      <c r="A15" t="s">
        <v>21</v>
      </c>
      <c r="B15">
        <v>0</v>
      </c>
      <c r="D15">
        <v>0</v>
      </c>
      <c r="F15" s="5">
        <v>0</v>
      </c>
    </row>
    <row r="16" spans="1:6" x14ac:dyDescent="0.3">
      <c r="A16" t="s">
        <v>22</v>
      </c>
      <c r="B16">
        <v>1</v>
      </c>
      <c r="D16">
        <v>1</v>
      </c>
      <c r="F16" s="5">
        <f t="shared" si="0"/>
        <v>1</v>
      </c>
    </row>
    <row r="17" spans="1:6" x14ac:dyDescent="0.3">
      <c r="A17" t="s">
        <v>23</v>
      </c>
      <c r="B17">
        <v>0</v>
      </c>
      <c r="D17">
        <v>0</v>
      </c>
      <c r="F17" s="5">
        <v>0</v>
      </c>
    </row>
    <row r="18" spans="1:6" x14ac:dyDescent="0.3">
      <c r="A18" t="s">
        <v>24</v>
      </c>
      <c r="B18">
        <v>0</v>
      </c>
      <c r="D18">
        <v>0</v>
      </c>
      <c r="F18" s="5">
        <v>0</v>
      </c>
    </row>
    <row r="19" spans="1:6" x14ac:dyDescent="0.3">
      <c r="A19" t="s">
        <v>25</v>
      </c>
      <c r="B19">
        <v>0</v>
      </c>
      <c r="D19">
        <v>0</v>
      </c>
      <c r="F19" s="5">
        <v>0</v>
      </c>
    </row>
    <row r="20" spans="1:6" x14ac:dyDescent="0.3">
      <c r="A20" t="s">
        <v>26</v>
      </c>
      <c r="B20">
        <v>0</v>
      </c>
      <c r="D20">
        <v>0</v>
      </c>
      <c r="F20" s="5">
        <v>0</v>
      </c>
    </row>
    <row r="21" spans="1:6" x14ac:dyDescent="0.3">
      <c r="A21" t="s">
        <v>27</v>
      </c>
      <c r="B21">
        <v>0</v>
      </c>
      <c r="D21">
        <v>0</v>
      </c>
      <c r="F21" s="5">
        <v>0</v>
      </c>
    </row>
    <row r="22" spans="1:6" x14ac:dyDescent="0.3">
      <c r="A22" t="s">
        <v>28</v>
      </c>
      <c r="B22">
        <v>0</v>
      </c>
      <c r="D22">
        <v>0</v>
      </c>
      <c r="F22" s="5">
        <v>0</v>
      </c>
    </row>
    <row r="23" spans="1:6" x14ac:dyDescent="0.3">
      <c r="A23" t="s">
        <v>29</v>
      </c>
      <c r="B23">
        <v>0</v>
      </c>
      <c r="D23">
        <v>0</v>
      </c>
      <c r="F23" s="5">
        <v>0</v>
      </c>
    </row>
    <row r="24" spans="1:6" x14ac:dyDescent="0.3">
      <c r="A24" t="s">
        <v>30</v>
      </c>
      <c r="B24">
        <v>0</v>
      </c>
      <c r="D24">
        <v>0</v>
      </c>
      <c r="F24" s="5">
        <v>0</v>
      </c>
    </row>
    <row r="25" spans="1:6" x14ac:dyDescent="0.3">
      <c r="A25" t="s">
        <v>31</v>
      </c>
      <c r="B25">
        <v>0</v>
      </c>
      <c r="D25">
        <v>0</v>
      </c>
      <c r="F25" s="5">
        <v>0</v>
      </c>
    </row>
    <row r="26" spans="1:6" x14ac:dyDescent="0.3">
      <c r="A26" t="s">
        <v>32</v>
      </c>
      <c r="B26">
        <v>0</v>
      </c>
      <c r="D26">
        <v>0</v>
      </c>
      <c r="F26" s="5">
        <v>0</v>
      </c>
    </row>
    <row r="27" spans="1:6" x14ac:dyDescent="0.3">
      <c r="A27" t="s">
        <v>33</v>
      </c>
      <c r="B27">
        <v>0</v>
      </c>
      <c r="D27">
        <v>0</v>
      </c>
      <c r="F27" s="5">
        <v>0</v>
      </c>
    </row>
    <row r="28" spans="1:6" x14ac:dyDescent="0.3">
      <c r="A28" s="7" t="s">
        <v>128</v>
      </c>
      <c r="B28" s="3">
        <f>SUM(B3:B27)</f>
        <v>5</v>
      </c>
      <c r="C28" s="3"/>
      <c r="D28" s="3">
        <f>SUM(D3:D27)</f>
        <v>5</v>
      </c>
      <c r="E28" s="7"/>
      <c r="F28" s="9">
        <f t="shared" si="0"/>
        <v>1</v>
      </c>
    </row>
    <row r="29" spans="1:6" x14ac:dyDescent="0.3">
      <c r="A29" s="7" t="s">
        <v>129</v>
      </c>
      <c r="B29" s="9">
        <v>1</v>
      </c>
      <c r="C29" s="7"/>
      <c r="D29" s="10">
        <f>B29</f>
        <v>1</v>
      </c>
      <c r="E29" s="7"/>
      <c r="F29" s="7"/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Layout" zoomScaleNormal="100" workbookViewId="0">
      <selection activeCell="A32" sqref="A32"/>
    </sheetView>
  </sheetViews>
  <sheetFormatPr defaultRowHeight="14.4" x14ac:dyDescent="0.3"/>
  <cols>
    <col min="1" max="1" width="29.5546875" customWidth="1"/>
    <col min="2" max="2" width="20.6640625" bestFit="1" customWidth="1"/>
    <col min="3" max="3" width="7.44140625" customWidth="1"/>
    <col min="4" max="4" width="11.5546875" bestFit="1" customWidth="1"/>
    <col min="5" max="5" width="9.109375" customWidth="1"/>
  </cols>
  <sheetData>
    <row r="1" spans="1:6" x14ac:dyDescent="0.3">
      <c r="A1" s="3" t="s">
        <v>43</v>
      </c>
      <c r="D1" t="s">
        <v>124</v>
      </c>
      <c r="F1" t="s">
        <v>123</v>
      </c>
    </row>
    <row r="2" spans="1:6" x14ac:dyDescent="0.3">
      <c r="A2" t="s">
        <v>4</v>
      </c>
      <c r="B2" t="s">
        <v>44</v>
      </c>
      <c r="D2" t="s">
        <v>125</v>
      </c>
    </row>
    <row r="3" spans="1:6" x14ac:dyDescent="0.3">
      <c r="A3" t="s">
        <v>9</v>
      </c>
      <c r="B3">
        <v>0</v>
      </c>
      <c r="D3">
        <v>0</v>
      </c>
      <c r="F3" s="5">
        <v>0</v>
      </c>
    </row>
    <row r="4" spans="1:6" x14ac:dyDescent="0.3">
      <c r="A4" t="s">
        <v>10</v>
      </c>
      <c r="B4">
        <v>0</v>
      </c>
      <c r="D4">
        <v>0</v>
      </c>
      <c r="F4" s="5">
        <v>0</v>
      </c>
    </row>
    <row r="5" spans="1:6" x14ac:dyDescent="0.3">
      <c r="A5" t="s">
        <v>11</v>
      </c>
      <c r="B5">
        <v>0</v>
      </c>
      <c r="D5">
        <v>0</v>
      </c>
      <c r="F5" s="5">
        <v>0</v>
      </c>
    </row>
    <row r="6" spans="1:6" x14ac:dyDescent="0.3">
      <c r="A6" t="s">
        <v>12</v>
      </c>
      <c r="B6">
        <v>0</v>
      </c>
      <c r="D6">
        <v>0</v>
      </c>
      <c r="F6" s="5">
        <v>0</v>
      </c>
    </row>
    <row r="7" spans="1:6" x14ac:dyDescent="0.3">
      <c r="A7" t="s">
        <v>13</v>
      </c>
      <c r="B7">
        <v>0</v>
      </c>
      <c r="D7">
        <v>0</v>
      </c>
      <c r="F7" s="5">
        <v>0</v>
      </c>
    </row>
    <row r="8" spans="1:6" x14ac:dyDescent="0.3">
      <c r="A8" t="s">
        <v>14</v>
      </c>
      <c r="B8">
        <v>0</v>
      </c>
      <c r="D8">
        <v>0</v>
      </c>
      <c r="F8" s="5">
        <v>0</v>
      </c>
    </row>
    <row r="9" spans="1:6" x14ac:dyDescent="0.3">
      <c r="A9" t="s">
        <v>15</v>
      </c>
      <c r="B9">
        <v>0</v>
      </c>
      <c r="D9">
        <v>0</v>
      </c>
      <c r="F9" s="5">
        <v>0</v>
      </c>
    </row>
    <row r="10" spans="1:6" x14ac:dyDescent="0.3">
      <c r="A10" t="s">
        <v>16</v>
      </c>
      <c r="B10">
        <v>0</v>
      </c>
      <c r="D10">
        <v>0</v>
      </c>
      <c r="F10" s="5">
        <v>0</v>
      </c>
    </row>
    <row r="11" spans="1:6" x14ac:dyDescent="0.3">
      <c r="A11" t="s">
        <v>17</v>
      </c>
      <c r="B11">
        <v>0</v>
      </c>
      <c r="D11">
        <v>0</v>
      </c>
      <c r="F11" s="5">
        <v>0</v>
      </c>
    </row>
    <row r="12" spans="1:6" x14ac:dyDescent="0.3">
      <c r="A12" t="s">
        <v>18</v>
      </c>
      <c r="B12">
        <v>0</v>
      </c>
      <c r="D12">
        <v>0</v>
      </c>
      <c r="F12" s="5">
        <v>0</v>
      </c>
    </row>
    <row r="13" spans="1:6" x14ac:dyDescent="0.3">
      <c r="A13" t="s">
        <v>19</v>
      </c>
      <c r="B13">
        <v>0</v>
      </c>
      <c r="D13">
        <v>0</v>
      </c>
      <c r="F13" s="5">
        <v>0</v>
      </c>
    </row>
    <row r="14" spans="1:6" x14ac:dyDescent="0.3">
      <c r="A14" t="s">
        <v>20</v>
      </c>
      <c r="B14">
        <v>0</v>
      </c>
      <c r="D14">
        <v>0</v>
      </c>
      <c r="F14" s="5">
        <v>0</v>
      </c>
    </row>
    <row r="15" spans="1:6" x14ac:dyDescent="0.3">
      <c r="A15" t="s">
        <v>21</v>
      </c>
      <c r="B15">
        <v>0</v>
      </c>
      <c r="D15">
        <v>0</v>
      </c>
      <c r="F15" s="5">
        <v>0</v>
      </c>
    </row>
    <row r="16" spans="1:6" x14ac:dyDescent="0.3">
      <c r="A16" t="s">
        <v>22</v>
      </c>
      <c r="B16">
        <v>0</v>
      </c>
      <c r="D16">
        <v>0</v>
      </c>
      <c r="F16" s="5">
        <v>0</v>
      </c>
    </row>
    <row r="17" spans="1:6" x14ac:dyDescent="0.3">
      <c r="A17" t="s">
        <v>23</v>
      </c>
      <c r="B17">
        <v>0</v>
      </c>
      <c r="D17">
        <v>0</v>
      </c>
      <c r="F17" s="5">
        <v>0</v>
      </c>
    </row>
    <row r="18" spans="1:6" x14ac:dyDescent="0.3">
      <c r="A18" t="s">
        <v>24</v>
      </c>
      <c r="B18">
        <v>0</v>
      </c>
      <c r="D18">
        <v>0</v>
      </c>
      <c r="F18" s="5">
        <v>0</v>
      </c>
    </row>
    <row r="19" spans="1:6" x14ac:dyDescent="0.3">
      <c r="A19" t="s">
        <v>25</v>
      </c>
      <c r="B19">
        <v>0</v>
      </c>
      <c r="D19">
        <v>0</v>
      </c>
      <c r="F19" s="5">
        <v>0</v>
      </c>
    </row>
    <row r="20" spans="1:6" x14ac:dyDescent="0.3">
      <c r="A20" t="s">
        <v>26</v>
      </c>
      <c r="B20">
        <v>0</v>
      </c>
      <c r="D20">
        <v>0</v>
      </c>
      <c r="F20" s="5">
        <v>0</v>
      </c>
    </row>
    <row r="21" spans="1:6" x14ac:dyDescent="0.3">
      <c r="A21" t="s">
        <v>27</v>
      </c>
      <c r="B21">
        <v>0</v>
      </c>
      <c r="D21">
        <v>0</v>
      </c>
      <c r="F21" s="5">
        <v>0</v>
      </c>
    </row>
    <row r="22" spans="1:6" x14ac:dyDescent="0.3">
      <c r="A22" t="s">
        <v>28</v>
      </c>
      <c r="B22">
        <v>0</v>
      </c>
      <c r="D22">
        <v>0</v>
      </c>
      <c r="F22" s="5">
        <v>0</v>
      </c>
    </row>
    <row r="23" spans="1:6" x14ac:dyDescent="0.3">
      <c r="A23" t="s">
        <v>29</v>
      </c>
      <c r="B23">
        <v>0</v>
      </c>
      <c r="D23">
        <v>0</v>
      </c>
      <c r="F23" s="5">
        <v>0</v>
      </c>
    </row>
    <row r="24" spans="1:6" x14ac:dyDescent="0.3">
      <c r="A24" t="s">
        <v>30</v>
      </c>
      <c r="B24">
        <v>0</v>
      </c>
      <c r="D24">
        <v>0</v>
      </c>
      <c r="F24" s="5">
        <v>0</v>
      </c>
    </row>
    <row r="25" spans="1:6" x14ac:dyDescent="0.3">
      <c r="A25" t="s">
        <v>31</v>
      </c>
      <c r="B25">
        <v>0</v>
      </c>
      <c r="D25">
        <v>0</v>
      </c>
      <c r="F25" s="5">
        <v>0</v>
      </c>
    </row>
    <row r="26" spans="1:6" x14ac:dyDescent="0.3">
      <c r="A26" t="s">
        <v>32</v>
      </c>
      <c r="B26">
        <v>0</v>
      </c>
      <c r="D26">
        <v>0</v>
      </c>
      <c r="F26" s="5">
        <v>0</v>
      </c>
    </row>
    <row r="27" spans="1:6" x14ac:dyDescent="0.3">
      <c r="A27" t="s">
        <v>33</v>
      </c>
      <c r="B27">
        <v>0</v>
      </c>
      <c r="D27">
        <v>0</v>
      </c>
      <c r="F27" s="5">
        <v>0</v>
      </c>
    </row>
    <row r="28" spans="1:6" x14ac:dyDescent="0.3">
      <c r="A28" s="7" t="s">
        <v>128</v>
      </c>
      <c r="B28" s="3">
        <v>0</v>
      </c>
      <c r="C28" s="7"/>
      <c r="D28" s="3">
        <v>0</v>
      </c>
      <c r="E28" s="7"/>
      <c r="F28" s="8">
        <v>0</v>
      </c>
    </row>
    <row r="29" spans="1:6" x14ac:dyDescent="0.3">
      <c r="A29" s="7" t="s">
        <v>129</v>
      </c>
      <c r="B29" s="9">
        <v>0</v>
      </c>
      <c r="C29" s="7"/>
      <c r="D29" s="9">
        <v>0</v>
      </c>
      <c r="E29" s="7"/>
      <c r="F29" s="7"/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27.44140625" customWidth="1"/>
    <col min="2" max="2" width="18.33203125" bestFit="1" customWidth="1"/>
    <col min="3" max="3" width="11.5546875" bestFit="1" customWidth="1"/>
    <col min="4" max="4" width="15.5546875" bestFit="1" customWidth="1"/>
    <col min="5" max="5" width="11.33203125" bestFit="1" customWidth="1"/>
    <col min="6" max="6" width="2.6640625" customWidth="1"/>
    <col min="7" max="7" width="11.5546875" bestFit="1" customWidth="1"/>
    <col min="10" max="10" width="52.33203125" bestFit="1" customWidth="1"/>
    <col min="11" max="11" width="18.33203125" bestFit="1" customWidth="1"/>
    <col min="12" max="12" width="13" customWidth="1"/>
    <col min="13" max="13" width="15.5546875" bestFit="1" customWidth="1"/>
    <col min="14" max="14" width="11.33203125" bestFit="1" customWidth="1"/>
  </cols>
  <sheetData>
    <row r="1" spans="1:15" x14ac:dyDescent="0.3">
      <c r="A1" s="3" t="s">
        <v>45</v>
      </c>
      <c r="G1" t="s">
        <v>124</v>
      </c>
      <c r="J1" s="3" t="s">
        <v>45</v>
      </c>
      <c r="L1" t="s">
        <v>123</v>
      </c>
    </row>
    <row r="2" spans="1:15" x14ac:dyDescent="0.3">
      <c r="A2" t="s">
        <v>4</v>
      </c>
      <c r="B2" t="s">
        <v>46</v>
      </c>
      <c r="C2" t="s">
        <v>47</v>
      </c>
      <c r="D2" t="s">
        <v>48</v>
      </c>
      <c r="E2" t="s">
        <v>49</v>
      </c>
      <c r="G2" t="s">
        <v>125</v>
      </c>
      <c r="J2" t="s">
        <v>4</v>
      </c>
      <c r="K2" t="s">
        <v>46</v>
      </c>
      <c r="L2" t="s">
        <v>47</v>
      </c>
      <c r="M2" t="s">
        <v>48</v>
      </c>
      <c r="N2" t="s">
        <v>49</v>
      </c>
    </row>
    <row r="3" spans="1:15" x14ac:dyDescent="0.3">
      <c r="A3" t="s">
        <v>9</v>
      </c>
      <c r="B3">
        <v>13</v>
      </c>
      <c r="C3">
        <v>63</v>
      </c>
      <c r="D3">
        <v>27</v>
      </c>
      <c r="E3">
        <v>82</v>
      </c>
      <c r="G3">
        <f>SUM(B3:E3)</f>
        <v>185</v>
      </c>
      <c r="J3" t="s">
        <v>9</v>
      </c>
      <c r="K3" s="5">
        <f>B3/G3</f>
        <v>7.0270270270270274E-2</v>
      </c>
      <c r="L3" s="5">
        <f>C3/G3</f>
        <v>0.34054054054054056</v>
      </c>
      <c r="M3" s="5">
        <f>D3/G3</f>
        <v>0.14594594594594595</v>
      </c>
      <c r="N3" s="5">
        <f>E3/G3</f>
        <v>0.44324324324324327</v>
      </c>
      <c r="O3" s="6">
        <f>SUM(K3:N3)</f>
        <v>1</v>
      </c>
    </row>
    <row r="4" spans="1:15" x14ac:dyDescent="0.3">
      <c r="A4" t="s">
        <v>10</v>
      </c>
      <c r="B4">
        <v>57</v>
      </c>
      <c r="C4">
        <v>348</v>
      </c>
      <c r="D4">
        <v>113</v>
      </c>
      <c r="E4">
        <v>205</v>
      </c>
      <c r="G4">
        <f t="shared" ref="G4:G29" si="0">SUM(B4:E4)</f>
        <v>723</v>
      </c>
      <c r="J4" t="s">
        <v>10</v>
      </c>
      <c r="K4" s="5">
        <f t="shared" ref="K4:K27" si="1">B4/G4</f>
        <v>7.8838174273858919E-2</v>
      </c>
      <c r="L4" s="5">
        <f t="shared" ref="L4:L27" si="2">C4/G4</f>
        <v>0.48132780082987553</v>
      </c>
      <c r="M4" s="5">
        <f t="shared" ref="M4:M27" si="3">D4/G4</f>
        <v>0.15629322268326418</v>
      </c>
      <c r="N4" s="5">
        <f t="shared" ref="N4:N27" si="4">E4/G4</f>
        <v>0.28354080221300137</v>
      </c>
      <c r="O4" s="6">
        <f t="shared" ref="O4:O27" si="5">SUM(K4:N4)</f>
        <v>1</v>
      </c>
    </row>
    <row r="5" spans="1:15" x14ac:dyDescent="0.3">
      <c r="A5" t="s">
        <v>11</v>
      </c>
      <c r="B5">
        <v>1</v>
      </c>
      <c r="C5">
        <v>18</v>
      </c>
      <c r="D5">
        <v>14</v>
      </c>
      <c r="E5">
        <v>21</v>
      </c>
      <c r="G5">
        <f t="shared" si="0"/>
        <v>54</v>
      </c>
      <c r="J5" t="s">
        <v>11</v>
      </c>
      <c r="K5" s="5">
        <f t="shared" si="1"/>
        <v>1.8518518518518517E-2</v>
      </c>
      <c r="L5" s="5">
        <f t="shared" si="2"/>
        <v>0.33333333333333331</v>
      </c>
      <c r="M5" s="5">
        <f t="shared" si="3"/>
        <v>0.25925925925925924</v>
      </c>
      <c r="N5" s="5">
        <f t="shared" si="4"/>
        <v>0.3888888888888889</v>
      </c>
      <c r="O5" s="6">
        <f t="shared" si="5"/>
        <v>1</v>
      </c>
    </row>
    <row r="6" spans="1:15" x14ac:dyDescent="0.3">
      <c r="A6" t="s">
        <v>12</v>
      </c>
      <c r="B6">
        <v>15</v>
      </c>
      <c r="C6">
        <v>54</v>
      </c>
      <c r="D6">
        <v>30</v>
      </c>
      <c r="E6">
        <v>65</v>
      </c>
      <c r="G6">
        <f t="shared" si="0"/>
        <v>164</v>
      </c>
      <c r="J6" t="s">
        <v>12</v>
      </c>
      <c r="K6" s="5">
        <f t="shared" si="1"/>
        <v>9.1463414634146339E-2</v>
      </c>
      <c r="L6" s="5">
        <f t="shared" si="2"/>
        <v>0.32926829268292684</v>
      </c>
      <c r="M6" s="5">
        <f t="shared" si="3"/>
        <v>0.18292682926829268</v>
      </c>
      <c r="N6" s="5">
        <f t="shared" si="4"/>
        <v>0.39634146341463417</v>
      </c>
      <c r="O6" s="6">
        <f t="shared" si="5"/>
        <v>1</v>
      </c>
    </row>
    <row r="7" spans="1:15" x14ac:dyDescent="0.3">
      <c r="A7" t="s">
        <v>13</v>
      </c>
      <c r="B7">
        <v>8</v>
      </c>
      <c r="C7">
        <v>114</v>
      </c>
      <c r="D7">
        <v>27</v>
      </c>
      <c r="E7">
        <v>66</v>
      </c>
      <c r="G7">
        <f t="shared" si="0"/>
        <v>215</v>
      </c>
      <c r="J7" t="s">
        <v>13</v>
      </c>
      <c r="K7" s="5">
        <f t="shared" si="1"/>
        <v>3.7209302325581395E-2</v>
      </c>
      <c r="L7" s="5">
        <f t="shared" si="2"/>
        <v>0.53023255813953485</v>
      </c>
      <c r="M7" s="5">
        <f t="shared" si="3"/>
        <v>0.12558139534883722</v>
      </c>
      <c r="N7" s="5">
        <f t="shared" si="4"/>
        <v>0.30697674418604654</v>
      </c>
      <c r="O7" s="6">
        <f t="shared" si="5"/>
        <v>1</v>
      </c>
    </row>
    <row r="8" spans="1:15" x14ac:dyDescent="0.3">
      <c r="A8" t="s">
        <v>14</v>
      </c>
      <c r="B8">
        <v>36</v>
      </c>
      <c r="C8">
        <v>156</v>
      </c>
      <c r="D8">
        <v>79</v>
      </c>
      <c r="E8">
        <v>149</v>
      </c>
      <c r="G8">
        <f t="shared" si="0"/>
        <v>420</v>
      </c>
      <c r="J8" t="s">
        <v>14</v>
      </c>
      <c r="K8" s="5">
        <f t="shared" si="1"/>
        <v>8.5714285714285715E-2</v>
      </c>
      <c r="L8" s="5">
        <f t="shared" si="2"/>
        <v>0.37142857142857144</v>
      </c>
      <c r="M8" s="5">
        <f t="shared" si="3"/>
        <v>0.18809523809523809</v>
      </c>
      <c r="N8" s="5">
        <f t="shared" si="4"/>
        <v>0.35476190476190478</v>
      </c>
      <c r="O8" s="6">
        <f t="shared" si="5"/>
        <v>1</v>
      </c>
    </row>
    <row r="9" spans="1:15" x14ac:dyDescent="0.3">
      <c r="A9" t="s">
        <v>15</v>
      </c>
      <c r="B9">
        <v>35</v>
      </c>
      <c r="C9">
        <v>169</v>
      </c>
      <c r="D9">
        <v>64</v>
      </c>
      <c r="E9">
        <v>122</v>
      </c>
      <c r="G9">
        <f t="shared" si="0"/>
        <v>390</v>
      </c>
      <c r="J9" t="s">
        <v>15</v>
      </c>
      <c r="K9" s="5">
        <f t="shared" si="1"/>
        <v>8.9743589743589744E-2</v>
      </c>
      <c r="L9" s="5">
        <f t="shared" si="2"/>
        <v>0.43333333333333335</v>
      </c>
      <c r="M9" s="5">
        <f t="shared" si="3"/>
        <v>0.1641025641025641</v>
      </c>
      <c r="N9" s="5">
        <f t="shared" si="4"/>
        <v>0.31282051282051282</v>
      </c>
      <c r="O9" s="6">
        <f t="shared" si="5"/>
        <v>1</v>
      </c>
    </row>
    <row r="10" spans="1:15" x14ac:dyDescent="0.3">
      <c r="A10" t="s">
        <v>16</v>
      </c>
      <c r="B10">
        <v>33</v>
      </c>
      <c r="C10">
        <v>133</v>
      </c>
      <c r="D10">
        <v>52</v>
      </c>
      <c r="E10">
        <v>90</v>
      </c>
      <c r="G10">
        <f t="shared" si="0"/>
        <v>308</v>
      </c>
      <c r="J10" t="s">
        <v>16</v>
      </c>
      <c r="K10" s="5">
        <f t="shared" si="1"/>
        <v>0.10714285714285714</v>
      </c>
      <c r="L10" s="5">
        <f t="shared" si="2"/>
        <v>0.43181818181818182</v>
      </c>
      <c r="M10" s="5">
        <f t="shared" si="3"/>
        <v>0.16883116883116883</v>
      </c>
      <c r="N10" s="5">
        <f t="shared" si="4"/>
        <v>0.29220779220779219</v>
      </c>
      <c r="O10" s="6">
        <f t="shared" si="5"/>
        <v>1</v>
      </c>
    </row>
    <row r="11" spans="1:15" x14ac:dyDescent="0.3">
      <c r="A11" t="s">
        <v>17</v>
      </c>
      <c r="B11">
        <v>15</v>
      </c>
      <c r="C11">
        <v>30</v>
      </c>
      <c r="D11">
        <v>20</v>
      </c>
      <c r="E11">
        <v>42</v>
      </c>
      <c r="G11">
        <f t="shared" si="0"/>
        <v>107</v>
      </c>
      <c r="J11" t="s">
        <v>17</v>
      </c>
      <c r="K11" s="5">
        <f t="shared" si="1"/>
        <v>0.14018691588785046</v>
      </c>
      <c r="L11" s="5">
        <f t="shared" si="2"/>
        <v>0.28037383177570091</v>
      </c>
      <c r="M11" s="5">
        <f t="shared" si="3"/>
        <v>0.18691588785046728</v>
      </c>
      <c r="N11" s="5">
        <f t="shared" si="4"/>
        <v>0.3925233644859813</v>
      </c>
      <c r="O11" s="6">
        <f t="shared" si="5"/>
        <v>1</v>
      </c>
    </row>
    <row r="12" spans="1:15" x14ac:dyDescent="0.3">
      <c r="A12" t="s">
        <v>18</v>
      </c>
      <c r="B12">
        <v>13</v>
      </c>
      <c r="C12">
        <v>37</v>
      </c>
      <c r="D12">
        <v>15</v>
      </c>
      <c r="E12">
        <v>37</v>
      </c>
      <c r="G12">
        <f t="shared" si="0"/>
        <v>102</v>
      </c>
      <c r="J12" t="s">
        <v>18</v>
      </c>
      <c r="K12" s="5">
        <f t="shared" si="1"/>
        <v>0.12745098039215685</v>
      </c>
      <c r="L12" s="5">
        <f t="shared" si="2"/>
        <v>0.36274509803921567</v>
      </c>
      <c r="M12" s="5">
        <f t="shared" si="3"/>
        <v>0.14705882352941177</v>
      </c>
      <c r="N12" s="5">
        <f t="shared" si="4"/>
        <v>0.36274509803921567</v>
      </c>
      <c r="O12" s="6">
        <f t="shared" si="5"/>
        <v>1</v>
      </c>
    </row>
    <row r="13" spans="1:15" x14ac:dyDescent="0.3">
      <c r="A13" t="s">
        <v>19</v>
      </c>
      <c r="B13">
        <v>56</v>
      </c>
      <c r="C13">
        <v>258</v>
      </c>
      <c r="D13">
        <v>77</v>
      </c>
      <c r="E13">
        <v>118</v>
      </c>
      <c r="G13">
        <f t="shared" si="0"/>
        <v>509</v>
      </c>
      <c r="J13" t="s">
        <v>19</v>
      </c>
      <c r="K13" s="5">
        <f t="shared" si="1"/>
        <v>0.1100196463654224</v>
      </c>
      <c r="L13" s="5">
        <f t="shared" si="2"/>
        <v>0.50687622789783893</v>
      </c>
      <c r="M13" s="5">
        <f t="shared" si="3"/>
        <v>0.15127701375245581</v>
      </c>
      <c r="N13" s="5">
        <f t="shared" si="4"/>
        <v>0.23182711198428291</v>
      </c>
      <c r="O13" s="6">
        <f t="shared" si="5"/>
        <v>1</v>
      </c>
    </row>
    <row r="14" spans="1:15" x14ac:dyDescent="0.3">
      <c r="A14" t="s">
        <v>20</v>
      </c>
      <c r="B14">
        <v>18</v>
      </c>
      <c r="C14">
        <v>93</v>
      </c>
      <c r="D14">
        <v>41</v>
      </c>
      <c r="E14">
        <v>86</v>
      </c>
      <c r="G14">
        <f t="shared" si="0"/>
        <v>238</v>
      </c>
      <c r="J14" t="s">
        <v>20</v>
      </c>
      <c r="K14" s="5">
        <f t="shared" si="1"/>
        <v>7.5630252100840331E-2</v>
      </c>
      <c r="L14" s="5">
        <f t="shared" si="2"/>
        <v>0.3907563025210084</v>
      </c>
      <c r="M14" s="5">
        <f t="shared" si="3"/>
        <v>0.17226890756302521</v>
      </c>
      <c r="N14" s="5">
        <f t="shared" si="4"/>
        <v>0.36134453781512604</v>
      </c>
      <c r="O14" s="6">
        <f t="shared" si="5"/>
        <v>1</v>
      </c>
    </row>
    <row r="15" spans="1:15" x14ac:dyDescent="0.3">
      <c r="A15" t="s">
        <v>21</v>
      </c>
      <c r="B15">
        <v>30</v>
      </c>
      <c r="C15">
        <v>190</v>
      </c>
      <c r="D15">
        <v>55</v>
      </c>
      <c r="E15">
        <v>98</v>
      </c>
      <c r="G15">
        <f t="shared" si="0"/>
        <v>373</v>
      </c>
      <c r="J15" t="s">
        <v>21</v>
      </c>
      <c r="K15" s="5">
        <f t="shared" si="1"/>
        <v>8.0428954423592491E-2</v>
      </c>
      <c r="L15" s="5">
        <f t="shared" si="2"/>
        <v>0.5093833780160858</v>
      </c>
      <c r="M15" s="5">
        <f t="shared" si="3"/>
        <v>0.14745308310991956</v>
      </c>
      <c r="N15" s="5">
        <f t="shared" si="4"/>
        <v>0.26273458445040215</v>
      </c>
      <c r="O15" s="6">
        <f t="shared" si="5"/>
        <v>1</v>
      </c>
    </row>
    <row r="16" spans="1:15" x14ac:dyDescent="0.3">
      <c r="A16" t="s">
        <v>22</v>
      </c>
      <c r="B16">
        <v>10</v>
      </c>
      <c r="C16">
        <v>58</v>
      </c>
      <c r="D16">
        <v>25</v>
      </c>
      <c r="E16">
        <v>63</v>
      </c>
      <c r="G16">
        <f t="shared" si="0"/>
        <v>156</v>
      </c>
      <c r="J16" t="s">
        <v>22</v>
      </c>
      <c r="K16" s="5">
        <f t="shared" si="1"/>
        <v>6.4102564102564097E-2</v>
      </c>
      <c r="L16" s="5">
        <f t="shared" si="2"/>
        <v>0.37179487179487181</v>
      </c>
      <c r="M16" s="5">
        <f t="shared" si="3"/>
        <v>0.16025641025641027</v>
      </c>
      <c r="N16" s="5">
        <f t="shared" si="4"/>
        <v>0.40384615384615385</v>
      </c>
      <c r="O16" s="6">
        <f t="shared" si="5"/>
        <v>1</v>
      </c>
    </row>
    <row r="17" spans="1:15" x14ac:dyDescent="0.3">
      <c r="A17" t="s">
        <v>23</v>
      </c>
      <c r="B17">
        <v>36</v>
      </c>
      <c r="C17">
        <v>266</v>
      </c>
      <c r="D17">
        <v>77</v>
      </c>
      <c r="E17">
        <v>153</v>
      </c>
      <c r="G17">
        <f t="shared" si="0"/>
        <v>532</v>
      </c>
      <c r="J17" t="s">
        <v>23</v>
      </c>
      <c r="K17" s="5">
        <f t="shared" si="1"/>
        <v>6.7669172932330823E-2</v>
      </c>
      <c r="L17" s="5">
        <f t="shared" si="2"/>
        <v>0.5</v>
      </c>
      <c r="M17" s="5">
        <f t="shared" si="3"/>
        <v>0.14473684210526316</v>
      </c>
      <c r="N17" s="5">
        <f t="shared" si="4"/>
        <v>0.28759398496240601</v>
      </c>
      <c r="O17" s="6">
        <f t="shared" si="5"/>
        <v>1</v>
      </c>
    </row>
    <row r="18" spans="1:15" x14ac:dyDescent="0.3">
      <c r="A18" t="s">
        <v>24</v>
      </c>
      <c r="B18">
        <v>16</v>
      </c>
      <c r="C18">
        <v>89</v>
      </c>
      <c r="D18">
        <v>42</v>
      </c>
      <c r="E18">
        <v>60</v>
      </c>
      <c r="G18">
        <f t="shared" si="0"/>
        <v>207</v>
      </c>
      <c r="J18" t="s">
        <v>24</v>
      </c>
      <c r="K18" s="5">
        <f t="shared" si="1"/>
        <v>7.7294685990338161E-2</v>
      </c>
      <c r="L18" s="5">
        <f t="shared" si="2"/>
        <v>0.42995169082125606</v>
      </c>
      <c r="M18" s="5">
        <f t="shared" si="3"/>
        <v>0.20289855072463769</v>
      </c>
      <c r="N18" s="5">
        <f t="shared" si="4"/>
        <v>0.28985507246376813</v>
      </c>
      <c r="O18" s="6">
        <f t="shared" si="5"/>
        <v>1</v>
      </c>
    </row>
    <row r="19" spans="1:15" x14ac:dyDescent="0.3">
      <c r="A19" t="s">
        <v>25</v>
      </c>
      <c r="B19">
        <v>26</v>
      </c>
      <c r="C19">
        <v>90</v>
      </c>
      <c r="D19">
        <v>38</v>
      </c>
      <c r="E19">
        <v>98</v>
      </c>
      <c r="G19">
        <f t="shared" si="0"/>
        <v>252</v>
      </c>
      <c r="J19" t="s">
        <v>25</v>
      </c>
      <c r="K19" s="5">
        <f t="shared" si="1"/>
        <v>0.10317460317460317</v>
      </c>
      <c r="L19" s="5">
        <f t="shared" si="2"/>
        <v>0.35714285714285715</v>
      </c>
      <c r="M19" s="5">
        <f t="shared" si="3"/>
        <v>0.15079365079365079</v>
      </c>
      <c r="N19" s="5">
        <f t="shared" si="4"/>
        <v>0.3888888888888889</v>
      </c>
      <c r="O19" s="6">
        <f t="shared" si="5"/>
        <v>1</v>
      </c>
    </row>
    <row r="20" spans="1:15" x14ac:dyDescent="0.3">
      <c r="A20" t="s">
        <v>26</v>
      </c>
      <c r="B20">
        <v>4</v>
      </c>
      <c r="C20">
        <v>20</v>
      </c>
      <c r="D20">
        <v>9</v>
      </c>
      <c r="E20">
        <v>15</v>
      </c>
      <c r="G20">
        <f t="shared" si="0"/>
        <v>48</v>
      </c>
      <c r="J20" t="s">
        <v>26</v>
      </c>
      <c r="K20" s="5">
        <f t="shared" si="1"/>
        <v>8.3333333333333329E-2</v>
      </c>
      <c r="L20" s="5">
        <f t="shared" si="2"/>
        <v>0.41666666666666669</v>
      </c>
      <c r="M20" s="5">
        <f t="shared" si="3"/>
        <v>0.1875</v>
      </c>
      <c r="N20" s="5">
        <f t="shared" si="4"/>
        <v>0.3125</v>
      </c>
      <c r="O20" s="6">
        <f t="shared" si="5"/>
        <v>1</v>
      </c>
    </row>
    <row r="21" spans="1:15" x14ac:dyDescent="0.3">
      <c r="A21" t="s">
        <v>27</v>
      </c>
      <c r="B21">
        <v>24</v>
      </c>
      <c r="C21">
        <v>78</v>
      </c>
      <c r="D21">
        <v>37</v>
      </c>
      <c r="E21">
        <v>61</v>
      </c>
      <c r="G21">
        <f t="shared" si="0"/>
        <v>200</v>
      </c>
      <c r="J21" t="s">
        <v>27</v>
      </c>
      <c r="K21" s="5">
        <f t="shared" si="1"/>
        <v>0.12</v>
      </c>
      <c r="L21" s="5">
        <f t="shared" si="2"/>
        <v>0.39</v>
      </c>
      <c r="M21" s="5">
        <f t="shared" si="3"/>
        <v>0.185</v>
      </c>
      <c r="N21" s="5">
        <f t="shared" si="4"/>
        <v>0.30499999999999999</v>
      </c>
      <c r="O21" s="6">
        <f t="shared" si="5"/>
        <v>1</v>
      </c>
    </row>
    <row r="22" spans="1:15" x14ac:dyDescent="0.3">
      <c r="A22" t="s">
        <v>28</v>
      </c>
      <c r="B22">
        <v>35</v>
      </c>
      <c r="C22">
        <v>250</v>
      </c>
      <c r="D22">
        <v>86</v>
      </c>
      <c r="E22">
        <v>180</v>
      </c>
      <c r="G22">
        <f t="shared" si="0"/>
        <v>551</v>
      </c>
      <c r="J22" t="s">
        <v>28</v>
      </c>
      <c r="K22" s="5">
        <f t="shared" si="1"/>
        <v>6.3520871143375679E-2</v>
      </c>
      <c r="L22" s="5">
        <f t="shared" si="2"/>
        <v>0.45372050816696913</v>
      </c>
      <c r="M22" s="5">
        <f t="shared" si="3"/>
        <v>0.1560798548094374</v>
      </c>
      <c r="N22" s="5">
        <f t="shared" si="4"/>
        <v>0.32667876588021777</v>
      </c>
      <c r="O22" s="6">
        <f t="shared" si="5"/>
        <v>1</v>
      </c>
    </row>
    <row r="23" spans="1:15" x14ac:dyDescent="0.3">
      <c r="A23" t="s">
        <v>29</v>
      </c>
      <c r="B23">
        <v>12</v>
      </c>
      <c r="C23">
        <v>49</v>
      </c>
      <c r="D23">
        <v>7</v>
      </c>
      <c r="E23">
        <v>39</v>
      </c>
      <c r="G23">
        <f t="shared" si="0"/>
        <v>107</v>
      </c>
      <c r="J23" t="s">
        <v>29</v>
      </c>
      <c r="K23" s="5">
        <f t="shared" si="1"/>
        <v>0.11214953271028037</v>
      </c>
      <c r="L23" s="5">
        <f t="shared" si="2"/>
        <v>0.45794392523364486</v>
      </c>
      <c r="M23" s="5">
        <f t="shared" si="3"/>
        <v>6.5420560747663545E-2</v>
      </c>
      <c r="N23" s="5">
        <f t="shared" si="4"/>
        <v>0.3644859813084112</v>
      </c>
      <c r="O23" s="6">
        <f t="shared" si="5"/>
        <v>1</v>
      </c>
    </row>
    <row r="24" spans="1:15" x14ac:dyDescent="0.3">
      <c r="A24" t="s">
        <v>30</v>
      </c>
      <c r="B24">
        <v>17</v>
      </c>
      <c r="C24">
        <v>97</v>
      </c>
      <c r="D24">
        <v>34</v>
      </c>
      <c r="E24">
        <v>92</v>
      </c>
      <c r="G24">
        <f t="shared" si="0"/>
        <v>240</v>
      </c>
      <c r="J24" t="s">
        <v>30</v>
      </c>
      <c r="K24" s="5">
        <f t="shared" si="1"/>
        <v>7.0833333333333331E-2</v>
      </c>
      <c r="L24" s="5">
        <f t="shared" si="2"/>
        <v>0.40416666666666667</v>
      </c>
      <c r="M24" s="5">
        <f t="shared" si="3"/>
        <v>0.14166666666666666</v>
      </c>
      <c r="N24" s="5">
        <f t="shared" si="4"/>
        <v>0.38333333333333336</v>
      </c>
      <c r="O24" s="6">
        <f t="shared" si="5"/>
        <v>1</v>
      </c>
    </row>
    <row r="25" spans="1:15" x14ac:dyDescent="0.3">
      <c r="A25" t="s">
        <v>31</v>
      </c>
      <c r="B25">
        <v>0</v>
      </c>
      <c r="C25">
        <v>1</v>
      </c>
      <c r="D25">
        <v>1</v>
      </c>
      <c r="E25">
        <v>0</v>
      </c>
      <c r="G25">
        <f t="shared" si="0"/>
        <v>2</v>
      </c>
      <c r="J25" t="s">
        <v>31</v>
      </c>
      <c r="K25" s="5">
        <f t="shared" si="1"/>
        <v>0</v>
      </c>
      <c r="L25" s="5">
        <f t="shared" si="2"/>
        <v>0.5</v>
      </c>
      <c r="M25" s="5">
        <f t="shared" si="3"/>
        <v>0.5</v>
      </c>
      <c r="N25" s="5">
        <f t="shared" si="4"/>
        <v>0</v>
      </c>
      <c r="O25" s="6">
        <f t="shared" si="5"/>
        <v>1</v>
      </c>
    </row>
    <row r="26" spans="1:15" x14ac:dyDescent="0.3">
      <c r="A26" t="s">
        <v>32</v>
      </c>
      <c r="B26">
        <v>0</v>
      </c>
      <c r="C26">
        <v>0</v>
      </c>
      <c r="D26">
        <v>0</v>
      </c>
      <c r="E26">
        <v>1</v>
      </c>
      <c r="G26">
        <f t="shared" si="0"/>
        <v>1</v>
      </c>
      <c r="J26" t="s">
        <v>32</v>
      </c>
      <c r="K26" s="5">
        <f t="shared" si="1"/>
        <v>0</v>
      </c>
      <c r="L26" s="5">
        <f t="shared" si="2"/>
        <v>0</v>
      </c>
      <c r="M26" s="5">
        <f t="shared" si="3"/>
        <v>0</v>
      </c>
      <c r="N26" s="5">
        <f t="shared" si="4"/>
        <v>1</v>
      </c>
      <c r="O26" s="6">
        <f t="shared" si="5"/>
        <v>1</v>
      </c>
    </row>
    <row r="27" spans="1:15" x14ac:dyDescent="0.3">
      <c r="A27" t="s">
        <v>33</v>
      </c>
      <c r="B27">
        <v>21</v>
      </c>
      <c r="C27">
        <v>225</v>
      </c>
      <c r="D27">
        <v>38</v>
      </c>
      <c r="E27">
        <v>89</v>
      </c>
      <c r="G27">
        <f t="shared" si="0"/>
        <v>373</v>
      </c>
      <c r="J27" t="s">
        <v>33</v>
      </c>
      <c r="K27" s="5">
        <f t="shared" si="1"/>
        <v>5.6300268096514748E-2</v>
      </c>
      <c r="L27" s="5">
        <f t="shared" si="2"/>
        <v>0.60321715817694366</v>
      </c>
      <c r="M27" s="5">
        <f t="shared" si="3"/>
        <v>0.10187667560321716</v>
      </c>
      <c r="N27" s="5">
        <f t="shared" si="4"/>
        <v>0.23860589812332439</v>
      </c>
      <c r="O27" s="6">
        <f t="shared" si="5"/>
        <v>1</v>
      </c>
    </row>
    <row r="28" spans="1:15" x14ac:dyDescent="0.3">
      <c r="A28" s="7" t="s">
        <v>128</v>
      </c>
      <c r="B28" s="3">
        <f>SUM(B3:B27)</f>
        <v>531</v>
      </c>
      <c r="C28" s="3">
        <f>SUM(C3:C27)</f>
        <v>2886</v>
      </c>
      <c r="D28" s="3">
        <f>SUM(D3:D27)</f>
        <v>1008</v>
      </c>
      <c r="E28" s="3">
        <f>SUM(E3:E27)</f>
        <v>2032</v>
      </c>
      <c r="F28" s="3"/>
      <c r="G28" s="7">
        <f t="shared" si="0"/>
        <v>6457</v>
      </c>
    </row>
    <row r="29" spans="1:15" x14ac:dyDescent="0.3">
      <c r="A29" s="7" t="s">
        <v>129</v>
      </c>
      <c r="B29" s="9">
        <f>B28/G28</f>
        <v>8.2236332662227046E-2</v>
      </c>
      <c r="C29" s="9">
        <f>C28/G28</f>
        <v>0.44695679107944863</v>
      </c>
      <c r="D29" s="9">
        <f>D28/G28</f>
        <v>0.15610964844354963</v>
      </c>
      <c r="E29" s="9">
        <f>E28/G28</f>
        <v>0.31469722781477466</v>
      </c>
      <c r="F29" s="9"/>
      <c r="G29" s="9">
        <f t="shared" si="0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32.88671875" customWidth="1"/>
    <col min="2" max="2" width="18.6640625" bestFit="1" customWidth="1"/>
    <col min="3" max="3" width="13.6640625" bestFit="1" customWidth="1"/>
    <col min="4" max="4" width="2.88671875" customWidth="1"/>
    <col min="5" max="5" width="11.5546875" bestFit="1" customWidth="1"/>
    <col min="8" max="8" width="53.88671875" customWidth="1"/>
    <col min="9" max="9" width="3.33203125" customWidth="1"/>
    <col min="10" max="10" width="20.6640625" customWidth="1"/>
    <col min="11" max="11" width="19" customWidth="1"/>
  </cols>
  <sheetData>
    <row r="1" spans="1:12" x14ac:dyDescent="0.3">
      <c r="A1" s="3" t="s">
        <v>50</v>
      </c>
      <c r="E1" t="s">
        <v>124</v>
      </c>
      <c r="H1" s="3" t="s">
        <v>50</v>
      </c>
      <c r="I1" s="3"/>
      <c r="J1" t="s">
        <v>123</v>
      </c>
    </row>
    <row r="2" spans="1:12" x14ac:dyDescent="0.3">
      <c r="A2" t="s">
        <v>4</v>
      </c>
      <c r="B2" t="s">
        <v>51</v>
      </c>
      <c r="C2" t="s">
        <v>52</v>
      </c>
      <c r="E2" t="s">
        <v>125</v>
      </c>
      <c r="H2" t="s">
        <v>4</v>
      </c>
      <c r="J2" t="s">
        <v>51</v>
      </c>
      <c r="K2" t="s">
        <v>52</v>
      </c>
    </row>
    <row r="3" spans="1:12" x14ac:dyDescent="0.3">
      <c r="A3" t="s">
        <v>9</v>
      </c>
      <c r="B3">
        <v>4</v>
      </c>
      <c r="C3">
        <v>8</v>
      </c>
      <c r="E3">
        <f>SUM(B3:C3)</f>
        <v>12</v>
      </c>
      <c r="H3" t="s">
        <v>9</v>
      </c>
      <c r="J3" s="5">
        <f t="shared" ref="J3:J22" si="0">B3/E3</f>
        <v>0.33333333333333331</v>
      </c>
      <c r="K3" s="5">
        <f t="shared" ref="K3:K22" si="1">C3/E3</f>
        <v>0.66666666666666663</v>
      </c>
      <c r="L3" s="6">
        <f>SUM(J3:K3)</f>
        <v>1</v>
      </c>
    </row>
    <row r="4" spans="1:12" x14ac:dyDescent="0.3">
      <c r="A4" t="s">
        <v>10</v>
      </c>
      <c r="B4">
        <v>12</v>
      </c>
      <c r="C4">
        <v>39</v>
      </c>
      <c r="E4">
        <f t="shared" ref="E4:E29" si="2">SUM(B4:C4)</f>
        <v>51</v>
      </c>
      <c r="H4" t="s">
        <v>10</v>
      </c>
      <c r="J4" s="5">
        <f t="shared" si="0"/>
        <v>0.23529411764705882</v>
      </c>
      <c r="K4" s="5">
        <f t="shared" si="1"/>
        <v>0.76470588235294112</v>
      </c>
      <c r="L4" s="6">
        <f t="shared" ref="L4:L27" si="3">SUM(J4:K4)</f>
        <v>1</v>
      </c>
    </row>
    <row r="5" spans="1:12" x14ac:dyDescent="0.3">
      <c r="A5" t="s">
        <v>11</v>
      </c>
      <c r="B5">
        <v>0</v>
      </c>
      <c r="C5">
        <v>2</v>
      </c>
      <c r="E5">
        <f t="shared" si="2"/>
        <v>2</v>
      </c>
      <c r="H5" t="s">
        <v>11</v>
      </c>
      <c r="J5" s="5">
        <f t="shared" si="0"/>
        <v>0</v>
      </c>
      <c r="K5" s="5">
        <f t="shared" si="1"/>
        <v>1</v>
      </c>
      <c r="L5" s="6">
        <f t="shared" si="3"/>
        <v>1</v>
      </c>
    </row>
    <row r="6" spans="1:12" x14ac:dyDescent="0.3">
      <c r="A6" t="s">
        <v>12</v>
      </c>
      <c r="B6">
        <v>5</v>
      </c>
      <c r="C6">
        <v>2</v>
      </c>
      <c r="E6">
        <f t="shared" si="2"/>
        <v>7</v>
      </c>
      <c r="H6" t="s">
        <v>12</v>
      </c>
      <c r="J6" s="5">
        <f t="shared" si="0"/>
        <v>0.7142857142857143</v>
      </c>
      <c r="K6" s="5">
        <f t="shared" si="1"/>
        <v>0.2857142857142857</v>
      </c>
      <c r="L6" s="6">
        <f t="shared" si="3"/>
        <v>1</v>
      </c>
    </row>
    <row r="7" spans="1:12" x14ac:dyDescent="0.3">
      <c r="A7" t="s">
        <v>13</v>
      </c>
      <c r="B7">
        <v>8</v>
      </c>
      <c r="C7">
        <v>20</v>
      </c>
      <c r="E7">
        <f t="shared" si="2"/>
        <v>28</v>
      </c>
      <c r="H7" t="s">
        <v>13</v>
      </c>
      <c r="J7" s="5">
        <f t="shared" si="0"/>
        <v>0.2857142857142857</v>
      </c>
      <c r="K7" s="5">
        <f t="shared" si="1"/>
        <v>0.7142857142857143</v>
      </c>
      <c r="L7" s="6">
        <f t="shared" si="3"/>
        <v>1</v>
      </c>
    </row>
    <row r="8" spans="1:12" x14ac:dyDescent="0.3">
      <c r="A8" t="s">
        <v>14</v>
      </c>
      <c r="B8">
        <v>5</v>
      </c>
      <c r="C8">
        <v>15</v>
      </c>
      <c r="E8">
        <f t="shared" si="2"/>
        <v>20</v>
      </c>
      <c r="H8" t="s">
        <v>14</v>
      </c>
      <c r="J8" s="5">
        <f t="shared" si="0"/>
        <v>0.25</v>
      </c>
      <c r="K8" s="5">
        <f t="shared" si="1"/>
        <v>0.75</v>
      </c>
      <c r="L8" s="6">
        <f t="shared" si="3"/>
        <v>1</v>
      </c>
    </row>
    <row r="9" spans="1:12" x14ac:dyDescent="0.3">
      <c r="A9" t="s">
        <v>15</v>
      </c>
      <c r="B9">
        <v>8</v>
      </c>
      <c r="C9">
        <v>24</v>
      </c>
      <c r="E9">
        <f t="shared" si="2"/>
        <v>32</v>
      </c>
      <c r="H9" t="s">
        <v>15</v>
      </c>
      <c r="J9" s="5">
        <f t="shared" si="0"/>
        <v>0.25</v>
      </c>
      <c r="K9" s="5">
        <f t="shared" si="1"/>
        <v>0.75</v>
      </c>
      <c r="L9" s="6">
        <f t="shared" si="3"/>
        <v>1</v>
      </c>
    </row>
    <row r="10" spans="1:12" x14ac:dyDescent="0.3">
      <c r="A10" t="s">
        <v>16</v>
      </c>
      <c r="B10">
        <v>9</v>
      </c>
      <c r="C10">
        <v>20</v>
      </c>
      <c r="E10">
        <f t="shared" si="2"/>
        <v>29</v>
      </c>
      <c r="H10" t="s">
        <v>16</v>
      </c>
      <c r="J10" s="5">
        <f t="shared" si="0"/>
        <v>0.31034482758620691</v>
      </c>
      <c r="K10" s="5">
        <f t="shared" si="1"/>
        <v>0.68965517241379315</v>
      </c>
      <c r="L10" s="6">
        <f t="shared" si="3"/>
        <v>1</v>
      </c>
    </row>
    <row r="11" spans="1:12" x14ac:dyDescent="0.3">
      <c r="A11" t="s">
        <v>17</v>
      </c>
      <c r="B11">
        <v>1</v>
      </c>
      <c r="C11">
        <v>6</v>
      </c>
      <c r="E11">
        <f t="shared" si="2"/>
        <v>7</v>
      </c>
      <c r="H11" t="s">
        <v>17</v>
      </c>
      <c r="J11" s="5">
        <f t="shared" si="0"/>
        <v>0.14285714285714285</v>
      </c>
      <c r="K11" s="5">
        <f t="shared" si="1"/>
        <v>0.8571428571428571</v>
      </c>
      <c r="L11" s="6">
        <f t="shared" si="3"/>
        <v>1</v>
      </c>
    </row>
    <row r="12" spans="1:12" x14ac:dyDescent="0.3">
      <c r="A12" t="s">
        <v>18</v>
      </c>
      <c r="B12">
        <v>1</v>
      </c>
      <c r="C12">
        <v>6</v>
      </c>
      <c r="E12">
        <f t="shared" si="2"/>
        <v>7</v>
      </c>
      <c r="H12" t="s">
        <v>18</v>
      </c>
      <c r="J12" s="5">
        <f t="shared" si="0"/>
        <v>0.14285714285714285</v>
      </c>
      <c r="K12" s="5">
        <f t="shared" si="1"/>
        <v>0.8571428571428571</v>
      </c>
      <c r="L12" s="6">
        <f t="shared" si="3"/>
        <v>1</v>
      </c>
    </row>
    <row r="13" spans="1:12" x14ac:dyDescent="0.3">
      <c r="A13" t="s">
        <v>19</v>
      </c>
      <c r="B13">
        <v>15</v>
      </c>
      <c r="C13">
        <v>40</v>
      </c>
      <c r="E13">
        <f t="shared" si="2"/>
        <v>55</v>
      </c>
      <c r="H13" t="s">
        <v>19</v>
      </c>
      <c r="J13" s="5">
        <f t="shared" si="0"/>
        <v>0.27272727272727271</v>
      </c>
      <c r="K13" s="5">
        <f t="shared" si="1"/>
        <v>0.72727272727272729</v>
      </c>
      <c r="L13" s="6">
        <f t="shared" si="3"/>
        <v>1</v>
      </c>
    </row>
    <row r="14" spans="1:12" x14ac:dyDescent="0.3">
      <c r="A14" t="s">
        <v>20</v>
      </c>
      <c r="B14">
        <v>16</v>
      </c>
      <c r="C14">
        <v>37</v>
      </c>
      <c r="E14">
        <f t="shared" si="2"/>
        <v>53</v>
      </c>
      <c r="H14" t="s">
        <v>20</v>
      </c>
      <c r="J14" s="5">
        <f t="shared" si="0"/>
        <v>0.30188679245283018</v>
      </c>
      <c r="K14" s="5">
        <f t="shared" si="1"/>
        <v>0.69811320754716977</v>
      </c>
      <c r="L14" s="6">
        <f t="shared" si="3"/>
        <v>1</v>
      </c>
    </row>
    <row r="15" spans="1:12" x14ac:dyDescent="0.3">
      <c r="A15" t="s">
        <v>21</v>
      </c>
      <c r="B15">
        <v>17</v>
      </c>
      <c r="C15">
        <v>35</v>
      </c>
      <c r="E15">
        <f t="shared" si="2"/>
        <v>52</v>
      </c>
      <c r="H15" t="s">
        <v>21</v>
      </c>
      <c r="J15" s="5">
        <f t="shared" si="0"/>
        <v>0.32692307692307693</v>
      </c>
      <c r="K15" s="5">
        <f t="shared" si="1"/>
        <v>0.67307692307692313</v>
      </c>
      <c r="L15" s="6">
        <f t="shared" si="3"/>
        <v>1</v>
      </c>
    </row>
    <row r="16" spans="1:12" x14ac:dyDescent="0.3">
      <c r="A16" t="s">
        <v>22</v>
      </c>
      <c r="B16">
        <v>14</v>
      </c>
      <c r="C16">
        <v>28</v>
      </c>
      <c r="E16">
        <f t="shared" si="2"/>
        <v>42</v>
      </c>
      <c r="H16" t="s">
        <v>22</v>
      </c>
      <c r="J16" s="5">
        <f t="shared" si="0"/>
        <v>0.33333333333333331</v>
      </c>
      <c r="K16" s="5">
        <f t="shared" si="1"/>
        <v>0.66666666666666663</v>
      </c>
      <c r="L16" s="6">
        <f t="shared" si="3"/>
        <v>1</v>
      </c>
    </row>
    <row r="17" spans="1:12" x14ac:dyDescent="0.3">
      <c r="A17" t="s">
        <v>23</v>
      </c>
      <c r="B17">
        <v>20</v>
      </c>
      <c r="C17">
        <v>66</v>
      </c>
      <c r="E17">
        <f t="shared" si="2"/>
        <v>86</v>
      </c>
      <c r="H17" t="s">
        <v>23</v>
      </c>
      <c r="J17" s="5">
        <f t="shared" si="0"/>
        <v>0.23255813953488372</v>
      </c>
      <c r="K17" s="5">
        <f t="shared" si="1"/>
        <v>0.76744186046511631</v>
      </c>
      <c r="L17" s="6">
        <f t="shared" si="3"/>
        <v>1</v>
      </c>
    </row>
    <row r="18" spans="1:12" x14ac:dyDescent="0.3">
      <c r="A18" t="s">
        <v>24</v>
      </c>
      <c r="B18">
        <v>15</v>
      </c>
      <c r="C18">
        <v>42</v>
      </c>
      <c r="E18">
        <f t="shared" si="2"/>
        <v>57</v>
      </c>
      <c r="H18" t="s">
        <v>24</v>
      </c>
      <c r="J18" s="5">
        <f t="shared" si="0"/>
        <v>0.26315789473684209</v>
      </c>
      <c r="K18" s="5">
        <f t="shared" si="1"/>
        <v>0.73684210526315785</v>
      </c>
      <c r="L18" s="6">
        <f t="shared" si="3"/>
        <v>1</v>
      </c>
    </row>
    <row r="19" spans="1:12" x14ac:dyDescent="0.3">
      <c r="A19" t="s">
        <v>25</v>
      </c>
      <c r="B19">
        <v>4</v>
      </c>
      <c r="C19">
        <v>4</v>
      </c>
      <c r="E19">
        <f t="shared" si="2"/>
        <v>8</v>
      </c>
      <c r="H19" t="s">
        <v>25</v>
      </c>
      <c r="J19" s="5">
        <f t="shared" si="0"/>
        <v>0.5</v>
      </c>
      <c r="K19" s="5">
        <f t="shared" si="1"/>
        <v>0.5</v>
      </c>
      <c r="L19" s="6">
        <f t="shared" si="3"/>
        <v>1</v>
      </c>
    </row>
    <row r="20" spans="1:12" x14ac:dyDescent="0.3">
      <c r="A20" t="s">
        <v>26</v>
      </c>
      <c r="B20">
        <v>1</v>
      </c>
      <c r="C20">
        <v>4</v>
      </c>
      <c r="E20">
        <f t="shared" si="2"/>
        <v>5</v>
      </c>
      <c r="H20" t="s">
        <v>26</v>
      </c>
      <c r="J20" s="5">
        <f t="shared" si="0"/>
        <v>0.2</v>
      </c>
      <c r="K20" s="5">
        <f t="shared" si="1"/>
        <v>0.8</v>
      </c>
      <c r="L20" s="6">
        <f t="shared" si="3"/>
        <v>1</v>
      </c>
    </row>
    <row r="21" spans="1:12" x14ac:dyDescent="0.3">
      <c r="A21" t="s">
        <v>27</v>
      </c>
      <c r="B21">
        <v>12</v>
      </c>
      <c r="C21">
        <v>19</v>
      </c>
      <c r="E21">
        <f t="shared" si="2"/>
        <v>31</v>
      </c>
      <c r="H21" t="s">
        <v>27</v>
      </c>
      <c r="J21" s="5">
        <f t="shared" si="0"/>
        <v>0.38709677419354838</v>
      </c>
      <c r="K21" s="5">
        <f t="shared" si="1"/>
        <v>0.61290322580645162</v>
      </c>
      <c r="L21" s="6">
        <f t="shared" si="3"/>
        <v>1</v>
      </c>
    </row>
    <row r="22" spans="1:12" x14ac:dyDescent="0.3">
      <c r="A22" t="s">
        <v>28</v>
      </c>
      <c r="B22">
        <v>13</v>
      </c>
      <c r="C22">
        <v>35</v>
      </c>
      <c r="E22">
        <f t="shared" si="2"/>
        <v>48</v>
      </c>
      <c r="H22" t="s">
        <v>28</v>
      </c>
      <c r="J22" s="5">
        <f t="shared" si="0"/>
        <v>0.27083333333333331</v>
      </c>
      <c r="K22" s="5">
        <f t="shared" si="1"/>
        <v>0.72916666666666663</v>
      </c>
      <c r="L22" s="6">
        <f t="shared" si="3"/>
        <v>1</v>
      </c>
    </row>
    <row r="23" spans="1:12" x14ac:dyDescent="0.3">
      <c r="A23" t="s">
        <v>29</v>
      </c>
      <c r="B23">
        <v>0</v>
      </c>
      <c r="C23">
        <v>0</v>
      </c>
      <c r="E23">
        <f t="shared" si="2"/>
        <v>0</v>
      </c>
      <c r="H23" t="s">
        <v>29</v>
      </c>
      <c r="J23" s="5">
        <v>0</v>
      </c>
      <c r="K23" s="5">
        <v>0</v>
      </c>
      <c r="L23" s="6">
        <f t="shared" si="3"/>
        <v>0</v>
      </c>
    </row>
    <row r="24" spans="1:12" x14ac:dyDescent="0.3">
      <c r="A24" t="s">
        <v>30</v>
      </c>
      <c r="B24">
        <v>7</v>
      </c>
      <c r="C24">
        <v>12</v>
      </c>
      <c r="E24">
        <f t="shared" si="2"/>
        <v>19</v>
      </c>
      <c r="H24" t="s">
        <v>30</v>
      </c>
      <c r="J24" s="5">
        <f>B24/E24</f>
        <v>0.36842105263157893</v>
      </c>
      <c r="K24" s="5">
        <f>C24/E24</f>
        <v>0.63157894736842102</v>
      </c>
      <c r="L24" s="6">
        <f t="shared" si="3"/>
        <v>1</v>
      </c>
    </row>
    <row r="25" spans="1:12" x14ac:dyDescent="0.3">
      <c r="A25" t="s">
        <v>31</v>
      </c>
      <c r="B25">
        <v>0</v>
      </c>
      <c r="C25">
        <v>0</v>
      </c>
      <c r="E25">
        <f t="shared" si="2"/>
        <v>0</v>
      </c>
      <c r="H25" t="s">
        <v>31</v>
      </c>
      <c r="J25" s="5">
        <v>0</v>
      </c>
      <c r="K25" s="5">
        <v>0</v>
      </c>
      <c r="L25" s="6">
        <f t="shared" si="3"/>
        <v>0</v>
      </c>
    </row>
    <row r="26" spans="1:12" x14ac:dyDescent="0.3">
      <c r="A26" t="s">
        <v>32</v>
      </c>
      <c r="B26">
        <v>2</v>
      </c>
      <c r="C26">
        <v>0</v>
      </c>
      <c r="E26">
        <f t="shared" si="2"/>
        <v>2</v>
      </c>
      <c r="H26" t="s">
        <v>32</v>
      </c>
      <c r="J26" s="5">
        <f>B26/E26</f>
        <v>1</v>
      </c>
      <c r="K26" s="5">
        <v>0</v>
      </c>
      <c r="L26" s="6">
        <f t="shared" si="3"/>
        <v>1</v>
      </c>
    </row>
    <row r="27" spans="1:12" x14ac:dyDescent="0.3">
      <c r="A27" t="s">
        <v>33</v>
      </c>
      <c r="B27">
        <v>35</v>
      </c>
      <c r="C27">
        <v>73</v>
      </c>
      <c r="E27">
        <f t="shared" si="2"/>
        <v>108</v>
      </c>
      <c r="H27" t="s">
        <v>33</v>
      </c>
      <c r="J27" s="5">
        <f>B27/E27</f>
        <v>0.32407407407407407</v>
      </c>
      <c r="K27" s="5">
        <f>C27/E27</f>
        <v>0.67592592592592593</v>
      </c>
      <c r="L27" s="6">
        <f t="shared" si="3"/>
        <v>1</v>
      </c>
    </row>
    <row r="28" spans="1:12" x14ac:dyDescent="0.3">
      <c r="A28" s="7" t="s">
        <v>128</v>
      </c>
      <c r="B28" s="3">
        <f>SUM(B3:B27)</f>
        <v>224</v>
      </c>
      <c r="C28" s="3">
        <f>SUM(C3:C27)</f>
        <v>537</v>
      </c>
      <c r="D28" s="3"/>
      <c r="E28" s="7">
        <f t="shared" si="2"/>
        <v>761</v>
      </c>
    </row>
    <row r="29" spans="1:12" x14ac:dyDescent="0.3">
      <c r="A29" s="7" t="s">
        <v>129</v>
      </c>
      <c r="B29" s="9">
        <f>B28/E28</f>
        <v>0.29434954007884362</v>
      </c>
      <c r="C29" s="9">
        <f>C28/E28</f>
        <v>0.70565045992115638</v>
      </c>
      <c r="D29" s="9"/>
      <c r="E29" s="9">
        <f t="shared" si="2"/>
        <v>1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A6" sqref="A6"/>
    </sheetView>
  </sheetViews>
  <sheetFormatPr defaultRowHeight="14.4" x14ac:dyDescent="0.3"/>
  <cols>
    <col min="1" max="1" width="46.44140625" customWidth="1"/>
    <col min="2" max="2" width="9.5546875" bestFit="1" customWidth="1"/>
    <col min="4" max="4" width="11.5546875" bestFit="1" customWidth="1"/>
    <col min="5" max="5" width="7.88671875" customWidth="1"/>
  </cols>
  <sheetData>
    <row r="1" spans="1:6" x14ac:dyDescent="0.3">
      <c r="A1" s="3" t="s">
        <v>53</v>
      </c>
      <c r="D1" t="s">
        <v>124</v>
      </c>
      <c r="F1" t="s">
        <v>123</v>
      </c>
    </row>
    <row r="2" spans="1:6" x14ac:dyDescent="0.3">
      <c r="A2" t="s">
        <v>4</v>
      </c>
      <c r="B2" t="s">
        <v>54</v>
      </c>
      <c r="D2" t="s">
        <v>125</v>
      </c>
    </row>
    <row r="3" spans="1:6" x14ac:dyDescent="0.3">
      <c r="A3" t="s">
        <v>9</v>
      </c>
      <c r="B3">
        <v>1</v>
      </c>
      <c r="D3">
        <f>SUM(B3:C3)</f>
        <v>1</v>
      </c>
      <c r="F3" s="5">
        <f>B3/D3</f>
        <v>1</v>
      </c>
    </row>
    <row r="4" spans="1:6" x14ac:dyDescent="0.3">
      <c r="A4" t="s">
        <v>10</v>
      </c>
      <c r="B4">
        <v>0</v>
      </c>
      <c r="D4">
        <f t="shared" ref="D4:D29" si="0">SUM(B4:C4)</f>
        <v>0</v>
      </c>
      <c r="F4" s="5">
        <v>0</v>
      </c>
    </row>
    <row r="5" spans="1:6" x14ac:dyDescent="0.3">
      <c r="A5" t="s">
        <v>11</v>
      </c>
      <c r="B5">
        <v>0</v>
      </c>
      <c r="D5">
        <f t="shared" si="0"/>
        <v>0</v>
      </c>
      <c r="F5" s="5">
        <v>0</v>
      </c>
    </row>
    <row r="6" spans="1:6" x14ac:dyDescent="0.3">
      <c r="A6" t="s">
        <v>12</v>
      </c>
      <c r="B6">
        <v>0</v>
      </c>
      <c r="D6">
        <f t="shared" si="0"/>
        <v>0</v>
      </c>
      <c r="F6" s="5">
        <v>0</v>
      </c>
    </row>
    <row r="7" spans="1:6" x14ac:dyDescent="0.3">
      <c r="A7" t="s">
        <v>13</v>
      </c>
      <c r="B7">
        <v>0</v>
      </c>
      <c r="D7">
        <f t="shared" si="0"/>
        <v>0</v>
      </c>
      <c r="F7" s="5">
        <v>0</v>
      </c>
    </row>
    <row r="8" spans="1:6" x14ac:dyDescent="0.3">
      <c r="A8" t="s">
        <v>14</v>
      </c>
      <c r="B8">
        <v>0</v>
      </c>
      <c r="D8">
        <f t="shared" si="0"/>
        <v>0</v>
      </c>
      <c r="F8" s="5">
        <v>0</v>
      </c>
    </row>
    <row r="9" spans="1:6" x14ac:dyDescent="0.3">
      <c r="A9" t="s">
        <v>15</v>
      </c>
      <c r="B9">
        <v>2</v>
      </c>
      <c r="D9">
        <f t="shared" si="0"/>
        <v>2</v>
      </c>
      <c r="F9" s="5">
        <f t="shared" ref="F9:F28" si="1">B9/D9</f>
        <v>1</v>
      </c>
    </row>
    <row r="10" spans="1:6" x14ac:dyDescent="0.3">
      <c r="A10" t="s">
        <v>16</v>
      </c>
      <c r="B10">
        <v>0</v>
      </c>
      <c r="D10">
        <f t="shared" si="0"/>
        <v>0</v>
      </c>
      <c r="F10" s="5">
        <v>0</v>
      </c>
    </row>
    <row r="11" spans="1:6" x14ac:dyDescent="0.3">
      <c r="A11" t="s">
        <v>17</v>
      </c>
      <c r="B11">
        <v>0</v>
      </c>
      <c r="D11">
        <f t="shared" si="0"/>
        <v>0</v>
      </c>
      <c r="F11" s="5">
        <v>0</v>
      </c>
    </row>
    <row r="12" spans="1:6" x14ac:dyDescent="0.3">
      <c r="A12" t="s">
        <v>18</v>
      </c>
      <c r="B12">
        <v>0</v>
      </c>
      <c r="D12">
        <f t="shared" si="0"/>
        <v>0</v>
      </c>
      <c r="F12" s="5">
        <v>0</v>
      </c>
    </row>
    <row r="13" spans="1:6" x14ac:dyDescent="0.3">
      <c r="A13" t="s">
        <v>19</v>
      </c>
      <c r="B13">
        <v>1</v>
      </c>
      <c r="D13">
        <f t="shared" si="0"/>
        <v>1</v>
      </c>
      <c r="F13" s="5">
        <f t="shared" si="1"/>
        <v>1</v>
      </c>
    </row>
    <row r="14" spans="1:6" x14ac:dyDescent="0.3">
      <c r="A14" t="s">
        <v>20</v>
      </c>
      <c r="B14">
        <v>0</v>
      </c>
      <c r="D14">
        <f t="shared" si="0"/>
        <v>0</v>
      </c>
      <c r="F14" s="5">
        <v>0</v>
      </c>
    </row>
    <row r="15" spans="1:6" x14ac:dyDescent="0.3">
      <c r="A15" t="s">
        <v>21</v>
      </c>
      <c r="B15">
        <v>0</v>
      </c>
      <c r="D15">
        <f t="shared" si="0"/>
        <v>0</v>
      </c>
      <c r="F15" s="5">
        <v>0</v>
      </c>
    </row>
    <row r="16" spans="1:6" x14ac:dyDescent="0.3">
      <c r="A16" t="s">
        <v>22</v>
      </c>
      <c r="B16">
        <v>1</v>
      </c>
      <c r="D16">
        <f t="shared" si="0"/>
        <v>1</v>
      </c>
      <c r="F16" s="5">
        <f t="shared" si="1"/>
        <v>1</v>
      </c>
    </row>
    <row r="17" spans="1:6" x14ac:dyDescent="0.3">
      <c r="A17" t="s">
        <v>23</v>
      </c>
      <c r="B17">
        <v>0</v>
      </c>
      <c r="D17">
        <f t="shared" si="0"/>
        <v>0</v>
      </c>
      <c r="F17" s="5">
        <v>0</v>
      </c>
    </row>
    <row r="18" spans="1:6" x14ac:dyDescent="0.3">
      <c r="A18" t="s">
        <v>24</v>
      </c>
      <c r="B18">
        <v>0</v>
      </c>
      <c r="D18">
        <f t="shared" si="0"/>
        <v>0</v>
      </c>
      <c r="F18" s="5">
        <v>0</v>
      </c>
    </row>
    <row r="19" spans="1:6" x14ac:dyDescent="0.3">
      <c r="A19" t="s">
        <v>25</v>
      </c>
      <c r="B19">
        <v>0</v>
      </c>
      <c r="D19">
        <f t="shared" si="0"/>
        <v>0</v>
      </c>
      <c r="F19" s="5">
        <v>0</v>
      </c>
    </row>
    <row r="20" spans="1:6" x14ac:dyDescent="0.3">
      <c r="A20" t="s">
        <v>26</v>
      </c>
      <c r="B20">
        <v>0</v>
      </c>
      <c r="D20">
        <f t="shared" si="0"/>
        <v>0</v>
      </c>
      <c r="F20" s="5">
        <v>0</v>
      </c>
    </row>
    <row r="21" spans="1:6" x14ac:dyDescent="0.3">
      <c r="A21" t="s">
        <v>27</v>
      </c>
      <c r="B21">
        <v>0</v>
      </c>
      <c r="D21">
        <f t="shared" si="0"/>
        <v>0</v>
      </c>
      <c r="F21" s="5">
        <v>0</v>
      </c>
    </row>
    <row r="22" spans="1:6" x14ac:dyDescent="0.3">
      <c r="A22" t="s">
        <v>28</v>
      </c>
      <c r="B22">
        <v>0</v>
      </c>
      <c r="D22">
        <f t="shared" si="0"/>
        <v>0</v>
      </c>
      <c r="F22" s="5">
        <v>0</v>
      </c>
    </row>
    <row r="23" spans="1:6" x14ac:dyDescent="0.3">
      <c r="A23" t="s">
        <v>29</v>
      </c>
      <c r="B23">
        <v>0</v>
      </c>
      <c r="D23">
        <f t="shared" si="0"/>
        <v>0</v>
      </c>
      <c r="F23" s="5">
        <v>0</v>
      </c>
    </row>
    <row r="24" spans="1:6" x14ac:dyDescent="0.3">
      <c r="A24" t="s">
        <v>30</v>
      </c>
      <c r="B24">
        <v>0</v>
      </c>
      <c r="D24">
        <f t="shared" si="0"/>
        <v>0</v>
      </c>
      <c r="F24" s="5">
        <v>0</v>
      </c>
    </row>
    <row r="25" spans="1:6" x14ac:dyDescent="0.3">
      <c r="A25" t="s">
        <v>31</v>
      </c>
      <c r="B25">
        <v>0</v>
      </c>
      <c r="D25">
        <f t="shared" si="0"/>
        <v>0</v>
      </c>
      <c r="F25" s="5">
        <v>0</v>
      </c>
    </row>
    <row r="26" spans="1:6" x14ac:dyDescent="0.3">
      <c r="A26" t="s">
        <v>32</v>
      </c>
      <c r="B26">
        <v>0</v>
      </c>
      <c r="D26">
        <f t="shared" si="0"/>
        <v>0</v>
      </c>
      <c r="F26" s="5">
        <v>0</v>
      </c>
    </row>
    <row r="27" spans="1:6" x14ac:dyDescent="0.3">
      <c r="A27" t="s">
        <v>33</v>
      </c>
      <c r="B27">
        <v>0</v>
      </c>
      <c r="D27">
        <f t="shared" si="0"/>
        <v>0</v>
      </c>
      <c r="F27" s="5">
        <v>0</v>
      </c>
    </row>
    <row r="28" spans="1:6" x14ac:dyDescent="0.3">
      <c r="A28" s="7" t="s">
        <v>128</v>
      </c>
      <c r="B28" s="3">
        <f>SUM(B3:B27)</f>
        <v>5</v>
      </c>
      <c r="D28" s="7">
        <f t="shared" si="0"/>
        <v>5</v>
      </c>
      <c r="E28" s="7"/>
      <c r="F28" s="9">
        <f t="shared" si="1"/>
        <v>1</v>
      </c>
    </row>
    <row r="29" spans="1:6" x14ac:dyDescent="0.3">
      <c r="A29" s="7" t="s">
        <v>129</v>
      </c>
      <c r="B29" s="9">
        <f>B28/D28</f>
        <v>1</v>
      </c>
      <c r="C29" s="9"/>
      <c r="D29" s="9">
        <f t="shared" si="0"/>
        <v>1</v>
      </c>
      <c r="E29" s="7"/>
      <c r="F29" s="7"/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Layout" zoomScaleNormal="100" workbookViewId="0">
      <selection activeCell="A31" sqref="A31"/>
    </sheetView>
  </sheetViews>
  <sheetFormatPr defaultRowHeight="14.4" x14ac:dyDescent="0.3"/>
  <cols>
    <col min="1" max="1" width="39" customWidth="1"/>
    <col min="2" max="2" width="13.44140625" bestFit="1" customWidth="1"/>
    <col min="5" max="5" width="5.6640625" customWidth="1"/>
  </cols>
  <sheetData>
    <row r="1" spans="1:6" x14ac:dyDescent="0.3">
      <c r="A1" s="3" t="s">
        <v>55</v>
      </c>
      <c r="D1" t="s">
        <v>124</v>
      </c>
      <c r="F1" t="s">
        <v>123</v>
      </c>
    </row>
    <row r="2" spans="1:6" x14ac:dyDescent="0.3">
      <c r="A2" t="s">
        <v>4</v>
      </c>
      <c r="B2" t="s">
        <v>56</v>
      </c>
      <c r="D2" t="s">
        <v>125</v>
      </c>
    </row>
    <row r="3" spans="1:6" x14ac:dyDescent="0.3">
      <c r="A3" t="s">
        <v>9</v>
      </c>
      <c r="B3">
        <v>0</v>
      </c>
      <c r="D3">
        <v>0</v>
      </c>
      <c r="F3" s="5">
        <v>0</v>
      </c>
    </row>
    <row r="4" spans="1:6" x14ac:dyDescent="0.3">
      <c r="A4" t="s">
        <v>10</v>
      </c>
      <c r="B4">
        <v>0</v>
      </c>
      <c r="D4">
        <v>0</v>
      </c>
      <c r="F4" s="5">
        <v>0</v>
      </c>
    </row>
    <row r="5" spans="1:6" x14ac:dyDescent="0.3">
      <c r="A5" t="s">
        <v>11</v>
      </c>
      <c r="B5">
        <v>0</v>
      </c>
      <c r="D5">
        <v>0</v>
      </c>
      <c r="F5" s="5">
        <v>0</v>
      </c>
    </row>
    <row r="6" spans="1:6" x14ac:dyDescent="0.3">
      <c r="A6" t="s">
        <v>12</v>
      </c>
      <c r="B6">
        <v>0</v>
      </c>
      <c r="D6">
        <v>0</v>
      </c>
      <c r="F6" s="5">
        <v>0</v>
      </c>
    </row>
    <row r="7" spans="1:6" x14ac:dyDescent="0.3">
      <c r="A7" t="s">
        <v>13</v>
      </c>
      <c r="B7">
        <v>0</v>
      </c>
      <c r="D7">
        <v>0</v>
      </c>
      <c r="F7" s="5">
        <v>0</v>
      </c>
    </row>
    <row r="8" spans="1:6" x14ac:dyDescent="0.3">
      <c r="A8" t="s">
        <v>14</v>
      </c>
      <c r="B8">
        <v>0</v>
      </c>
      <c r="D8">
        <v>0</v>
      </c>
      <c r="F8" s="5">
        <v>0</v>
      </c>
    </row>
    <row r="9" spans="1:6" x14ac:dyDescent="0.3">
      <c r="A9" t="s">
        <v>15</v>
      </c>
      <c r="B9">
        <v>0</v>
      </c>
      <c r="D9">
        <v>0</v>
      </c>
      <c r="F9" s="5">
        <v>0</v>
      </c>
    </row>
    <row r="10" spans="1:6" x14ac:dyDescent="0.3">
      <c r="A10" t="s">
        <v>16</v>
      </c>
      <c r="B10">
        <v>0</v>
      </c>
      <c r="D10">
        <v>0</v>
      </c>
      <c r="F10" s="5">
        <v>0</v>
      </c>
    </row>
    <row r="11" spans="1:6" x14ac:dyDescent="0.3">
      <c r="A11" t="s">
        <v>17</v>
      </c>
      <c r="B11">
        <v>0</v>
      </c>
      <c r="D11">
        <v>0</v>
      </c>
      <c r="F11" s="5">
        <v>0</v>
      </c>
    </row>
    <row r="12" spans="1:6" x14ac:dyDescent="0.3">
      <c r="A12" t="s">
        <v>18</v>
      </c>
      <c r="B12">
        <v>0</v>
      </c>
      <c r="D12">
        <v>0</v>
      </c>
      <c r="F12" s="5">
        <v>0</v>
      </c>
    </row>
    <row r="13" spans="1:6" x14ac:dyDescent="0.3">
      <c r="A13" t="s">
        <v>19</v>
      </c>
      <c r="B13">
        <v>0</v>
      </c>
      <c r="D13">
        <v>0</v>
      </c>
      <c r="F13" s="5">
        <v>0</v>
      </c>
    </row>
    <row r="14" spans="1:6" x14ac:dyDescent="0.3">
      <c r="A14" t="s">
        <v>20</v>
      </c>
      <c r="B14">
        <v>0</v>
      </c>
      <c r="D14">
        <v>0</v>
      </c>
      <c r="F14" s="5">
        <v>0</v>
      </c>
    </row>
    <row r="15" spans="1:6" x14ac:dyDescent="0.3">
      <c r="A15" t="s">
        <v>21</v>
      </c>
      <c r="B15">
        <v>0</v>
      </c>
      <c r="D15">
        <v>0</v>
      </c>
      <c r="F15" s="5">
        <v>0</v>
      </c>
    </row>
    <row r="16" spans="1:6" x14ac:dyDescent="0.3">
      <c r="A16" t="s">
        <v>22</v>
      </c>
      <c r="B16">
        <v>0</v>
      </c>
      <c r="D16">
        <v>0</v>
      </c>
      <c r="F16" s="5">
        <v>0</v>
      </c>
    </row>
    <row r="17" spans="1:6" x14ac:dyDescent="0.3">
      <c r="A17" t="s">
        <v>23</v>
      </c>
      <c r="B17">
        <v>0</v>
      </c>
      <c r="D17">
        <v>0</v>
      </c>
      <c r="F17" s="5">
        <v>0</v>
      </c>
    </row>
    <row r="18" spans="1:6" x14ac:dyDescent="0.3">
      <c r="A18" t="s">
        <v>24</v>
      </c>
      <c r="B18">
        <v>0</v>
      </c>
      <c r="D18">
        <v>0</v>
      </c>
      <c r="F18" s="5">
        <v>0</v>
      </c>
    </row>
    <row r="19" spans="1:6" x14ac:dyDescent="0.3">
      <c r="A19" t="s">
        <v>25</v>
      </c>
      <c r="B19">
        <v>0</v>
      </c>
      <c r="D19">
        <v>0</v>
      </c>
      <c r="F19" s="5">
        <v>0</v>
      </c>
    </row>
    <row r="20" spans="1:6" x14ac:dyDescent="0.3">
      <c r="A20" t="s">
        <v>26</v>
      </c>
      <c r="B20">
        <v>0</v>
      </c>
      <c r="D20">
        <v>0</v>
      </c>
      <c r="F20" s="5">
        <v>0</v>
      </c>
    </row>
    <row r="21" spans="1:6" x14ac:dyDescent="0.3">
      <c r="A21" t="s">
        <v>27</v>
      </c>
      <c r="B21">
        <v>0</v>
      </c>
      <c r="D21">
        <v>0</v>
      </c>
      <c r="F21" s="5">
        <v>0</v>
      </c>
    </row>
    <row r="22" spans="1:6" x14ac:dyDescent="0.3">
      <c r="A22" t="s">
        <v>28</v>
      </c>
      <c r="B22">
        <v>0</v>
      </c>
      <c r="D22">
        <v>0</v>
      </c>
      <c r="F22" s="5">
        <v>0</v>
      </c>
    </row>
    <row r="23" spans="1:6" x14ac:dyDescent="0.3">
      <c r="A23" t="s">
        <v>29</v>
      </c>
      <c r="B23">
        <v>0</v>
      </c>
      <c r="D23">
        <v>0</v>
      </c>
      <c r="F23" s="5">
        <v>0</v>
      </c>
    </row>
    <row r="24" spans="1:6" x14ac:dyDescent="0.3">
      <c r="A24" t="s">
        <v>30</v>
      </c>
      <c r="B24">
        <v>0</v>
      </c>
      <c r="D24">
        <v>0</v>
      </c>
      <c r="F24" s="5">
        <v>0</v>
      </c>
    </row>
    <row r="25" spans="1:6" x14ac:dyDescent="0.3">
      <c r="A25" t="s">
        <v>31</v>
      </c>
      <c r="B25">
        <v>0</v>
      </c>
      <c r="D25">
        <v>0</v>
      </c>
      <c r="F25" s="5">
        <v>0</v>
      </c>
    </row>
    <row r="26" spans="1:6" x14ac:dyDescent="0.3">
      <c r="A26" t="s">
        <v>32</v>
      </c>
      <c r="B26">
        <v>0</v>
      </c>
      <c r="D26">
        <v>0</v>
      </c>
      <c r="F26" s="5">
        <v>0</v>
      </c>
    </row>
    <row r="27" spans="1:6" x14ac:dyDescent="0.3">
      <c r="A27" t="s">
        <v>33</v>
      </c>
      <c r="B27">
        <v>0</v>
      </c>
      <c r="D27">
        <v>0</v>
      </c>
      <c r="F27" s="5">
        <v>0</v>
      </c>
    </row>
    <row r="28" spans="1:6" x14ac:dyDescent="0.3">
      <c r="A28" s="7" t="s">
        <v>128</v>
      </c>
      <c r="B28" s="3">
        <v>0</v>
      </c>
      <c r="D28" s="3">
        <v>0</v>
      </c>
      <c r="F28" s="8">
        <v>0</v>
      </c>
    </row>
    <row r="29" spans="1:6" x14ac:dyDescent="0.3">
      <c r="A29" s="7" t="s">
        <v>129</v>
      </c>
      <c r="B29" s="9">
        <v>0</v>
      </c>
      <c r="D29" s="9">
        <v>0</v>
      </c>
    </row>
  </sheetData>
  <pageMargins left="0.7" right="0.7" top="0.75" bottom="0.75" header="0.3" footer="0.3"/>
  <pageSetup orientation="landscape" r:id="rId1"/>
  <headerFooter>
    <oddHeader>&amp;CBUTLER COUNTY, MISSOURI&amp;R2020 PRIMARY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Contest overview</vt:lpstr>
      <vt:lpstr>Gov (R)</vt:lpstr>
      <vt:lpstr>Gov (D)</vt:lpstr>
      <vt:lpstr>Gov (L)</vt:lpstr>
      <vt:lpstr>Gov (G)</vt:lpstr>
      <vt:lpstr>LtGov (R)</vt:lpstr>
      <vt:lpstr>LtGov (D)</vt:lpstr>
      <vt:lpstr>LtGov (L)</vt:lpstr>
      <vt:lpstr>LtGov (G)</vt:lpstr>
      <vt:lpstr>SOS (R)</vt:lpstr>
      <vt:lpstr>SOS (D)</vt:lpstr>
      <vt:lpstr>SOS (L)</vt:lpstr>
      <vt:lpstr>SOS (G)</vt:lpstr>
      <vt:lpstr>SOS (CST)</vt:lpstr>
      <vt:lpstr>St Treas (R)</vt:lpstr>
      <vt:lpstr>St Treas (D)</vt:lpstr>
      <vt:lpstr>St Treas (L)</vt:lpstr>
      <vt:lpstr>St Treas (G)</vt:lpstr>
      <vt:lpstr>AG (R)</vt:lpstr>
      <vt:lpstr>AG (D)</vt:lpstr>
      <vt:lpstr>AG (L)</vt:lpstr>
      <vt:lpstr>US 8th (R)</vt:lpstr>
      <vt:lpstr>US 8th (D)</vt:lpstr>
      <vt:lpstr>US 8th (L)</vt:lpstr>
      <vt:lpstr>St Sen 25th (R)</vt:lpstr>
      <vt:lpstr>St Rep 152nd (R)</vt:lpstr>
      <vt:lpstr>St Rep 153rd (R)</vt:lpstr>
      <vt:lpstr>Cir Jdg 36th (R)</vt:lpstr>
      <vt:lpstr>East Comm (R) </vt:lpstr>
      <vt:lpstr>West Comm (R)</vt:lpstr>
      <vt:lpstr>Sheriff (R)</vt:lpstr>
      <vt:lpstr>Assess (R)</vt:lpstr>
      <vt:lpstr>P Admin (R)</vt:lpstr>
      <vt:lpstr>Coroner (R)</vt:lpstr>
      <vt:lpstr>Amend 2</vt:lpstr>
      <vt:lpstr>Law Enf Tax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EMS admin</dc:creator>
  <cp:lastModifiedBy>owner</cp:lastModifiedBy>
  <cp:lastPrinted>2020-08-19T20:07:45Z</cp:lastPrinted>
  <dcterms:created xsi:type="dcterms:W3CDTF">2020-08-05T03:20:56Z</dcterms:created>
  <dcterms:modified xsi:type="dcterms:W3CDTF">2020-10-01T15:25:27Z</dcterms:modified>
</cp:coreProperties>
</file>