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lerk\ELECTIONS\2020\001 March Prez Primary\"/>
    </mc:Choice>
  </mc:AlternateContent>
  <bookViews>
    <workbookView xWindow="0" yWindow="0" windowWidth="20490" windowHeight="7305"/>
  </bookViews>
  <sheets>
    <sheet name="March, 2020" sheetId="1" r:id="rId1"/>
  </sheets>
  <definedNames>
    <definedName name="_xlnm.Print_Area" localSheetId="0">'March, 2020'!$A$1:$R$143</definedName>
    <definedName name="_xlnm.Print_Titles" localSheetId="0">'March, 2020'!$1:$1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3" i="1" l="1"/>
  <c r="E142" i="1"/>
  <c r="E141" i="1"/>
  <c r="I143" i="1"/>
  <c r="I142" i="1"/>
  <c r="I141" i="1"/>
  <c r="I140" i="1"/>
  <c r="I138" i="1"/>
  <c r="I137" i="1"/>
  <c r="I136" i="1"/>
  <c r="E140" i="1"/>
  <c r="E137" i="1"/>
  <c r="E138" i="1"/>
  <c r="E136" i="1"/>
  <c r="I134" i="1"/>
  <c r="I133" i="1"/>
  <c r="E134" i="1"/>
  <c r="E133" i="1"/>
  <c r="I125" i="1"/>
  <c r="I126" i="1"/>
  <c r="I127" i="1"/>
  <c r="I128" i="1"/>
  <c r="I129" i="1"/>
  <c r="I130" i="1"/>
  <c r="I131" i="1"/>
  <c r="I124" i="1"/>
  <c r="E125" i="1"/>
  <c r="E126" i="1"/>
  <c r="E127" i="1"/>
  <c r="E128" i="1"/>
  <c r="E129" i="1"/>
  <c r="E130" i="1"/>
  <c r="E131" i="1"/>
  <c r="E124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7" i="1"/>
  <c r="I101" i="1"/>
  <c r="I102" i="1"/>
  <c r="I103" i="1"/>
  <c r="I104" i="1"/>
  <c r="I105" i="1"/>
  <c r="I100" i="1"/>
  <c r="E101" i="1"/>
  <c r="E102" i="1"/>
  <c r="E103" i="1"/>
  <c r="E104" i="1"/>
  <c r="E105" i="1"/>
  <c r="E100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J95" i="1"/>
  <c r="J96" i="1"/>
  <c r="J97" i="1"/>
  <c r="J94" i="1"/>
  <c r="F95" i="1"/>
  <c r="G95" i="1"/>
  <c r="H95" i="1"/>
  <c r="F96" i="1"/>
  <c r="G96" i="1"/>
  <c r="H96" i="1"/>
  <c r="F97" i="1"/>
  <c r="G97" i="1"/>
  <c r="H97" i="1"/>
  <c r="G94" i="1"/>
  <c r="H94" i="1"/>
  <c r="F94" i="1"/>
  <c r="D95" i="1"/>
  <c r="D96" i="1"/>
  <c r="D97" i="1"/>
  <c r="D94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J91" i="1"/>
  <c r="J92" i="1"/>
  <c r="J90" i="1"/>
  <c r="F91" i="1"/>
  <c r="G91" i="1"/>
  <c r="H91" i="1"/>
  <c r="F92" i="1"/>
  <c r="G92" i="1"/>
  <c r="H92" i="1"/>
  <c r="G90" i="1"/>
  <c r="H90" i="1"/>
  <c r="F90" i="1"/>
  <c r="D91" i="1"/>
  <c r="D92" i="1"/>
  <c r="D90" i="1"/>
  <c r="J88" i="1"/>
  <c r="K88" i="1"/>
  <c r="L88" i="1"/>
  <c r="M88" i="1"/>
  <c r="N88" i="1"/>
  <c r="O88" i="1"/>
  <c r="P88" i="1"/>
  <c r="K87" i="1"/>
  <c r="L87" i="1"/>
  <c r="M87" i="1"/>
  <c r="N87" i="1"/>
  <c r="O87" i="1"/>
  <c r="P87" i="1"/>
  <c r="J87" i="1"/>
  <c r="F88" i="1"/>
  <c r="G88" i="1"/>
  <c r="H88" i="1"/>
  <c r="G87" i="1"/>
  <c r="H87" i="1"/>
  <c r="F87" i="1"/>
  <c r="D88" i="1"/>
  <c r="D87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K61" i="1"/>
  <c r="L61" i="1"/>
  <c r="M61" i="1"/>
  <c r="N61" i="1"/>
  <c r="O61" i="1"/>
  <c r="P61" i="1"/>
  <c r="J61" i="1"/>
  <c r="F83" i="1"/>
  <c r="G83" i="1"/>
  <c r="H83" i="1"/>
  <c r="F84" i="1"/>
  <c r="G84" i="1"/>
  <c r="H84" i="1"/>
  <c r="F85" i="1"/>
  <c r="G85" i="1"/>
  <c r="H85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G61" i="1"/>
  <c r="H61" i="1"/>
  <c r="F61" i="1"/>
  <c r="D83" i="1"/>
  <c r="D84" i="1"/>
  <c r="D85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8" i="1"/>
  <c r="D79" i="1"/>
  <c r="D80" i="1"/>
  <c r="D81" i="1"/>
  <c r="D82" i="1"/>
  <c r="D61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K54" i="1"/>
  <c r="L54" i="1"/>
  <c r="M54" i="1"/>
  <c r="N54" i="1"/>
  <c r="O54" i="1"/>
  <c r="P54" i="1"/>
  <c r="J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G54" i="1"/>
  <c r="H54" i="1"/>
  <c r="F54" i="1"/>
  <c r="D55" i="1"/>
  <c r="D56" i="1"/>
  <c r="D57" i="1"/>
  <c r="D58" i="1"/>
  <c r="D59" i="1"/>
  <c r="D54" i="1"/>
  <c r="Q3" i="1" l="1"/>
  <c r="Q50" i="1" l="1"/>
  <c r="Q49" i="1"/>
  <c r="Q48" i="1"/>
  <c r="Q47" i="1"/>
  <c r="Q45" i="1"/>
  <c r="Q44" i="1"/>
  <c r="Q43" i="1"/>
  <c r="Q41" i="1"/>
  <c r="Q40" i="1"/>
  <c r="Q38" i="1"/>
  <c r="Q37" i="1"/>
  <c r="Q36" i="1"/>
  <c r="Q35" i="1"/>
  <c r="Q34" i="1"/>
  <c r="Q33" i="1"/>
  <c r="Q32" i="1"/>
  <c r="Q31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2" i="1"/>
  <c r="Q11" i="1"/>
  <c r="Q10" i="1"/>
  <c r="Q9" i="1"/>
  <c r="Q8" i="1"/>
  <c r="Q7" i="1"/>
  <c r="Q81" i="1"/>
  <c r="Q90" i="1"/>
  <c r="Q91" i="1"/>
  <c r="Q94" i="1"/>
  <c r="Q95" i="1"/>
  <c r="Q97" i="1"/>
  <c r="Q127" i="1"/>
  <c r="Q136" i="1"/>
  <c r="Q137" i="1"/>
  <c r="Q140" i="1"/>
  <c r="Q141" i="1"/>
  <c r="Q143" i="1"/>
  <c r="Q142" i="1"/>
  <c r="Q138" i="1"/>
  <c r="Q134" i="1"/>
  <c r="Q133" i="1"/>
  <c r="Q131" i="1"/>
  <c r="Q130" i="1"/>
  <c r="Q129" i="1"/>
  <c r="Q128" i="1"/>
  <c r="Q126" i="1"/>
  <c r="Q125" i="1"/>
  <c r="Q124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5" i="1"/>
  <c r="Q104" i="1"/>
  <c r="Q103" i="1"/>
  <c r="Q102" i="1"/>
  <c r="Q101" i="1"/>
  <c r="Q10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8" i="1"/>
  <c r="Q79" i="1"/>
  <c r="Q80" i="1"/>
  <c r="S133" i="1" l="1"/>
  <c r="S14" i="1"/>
  <c r="R32" i="1" s="1"/>
  <c r="S47" i="1"/>
  <c r="R47" i="1" s="1"/>
  <c r="S136" i="1"/>
  <c r="S43" i="1"/>
  <c r="R44" i="1" s="1"/>
  <c r="S7" i="1"/>
  <c r="R7" i="1" s="1"/>
  <c r="S140" i="1"/>
  <c r="R142" i="1" s="1"/>
  <c r="S40" i="1"/>
  <c r="R40" i="1" s="1"/>
  <c r="S107" i="1"/>
  <c r="S100" i="1"/>
  <c r="R105" i="1" s="1"/>
  <c r="R141" i="1" l="1"/>
  <c r="R140" i="1"/>
  <c r="R48" i="1"/>
  <c r="R45" i="1"/>
  <c r="R43" i="1"/>
  <c r="R41" i="1"/>
  <c r="R36" i="1"/>
  <c r="R38" i="1"/>
  <c r="R14" i="1"/>
  <c r="R15" i="1"/>
  <c r="R25" i="1"/>
  <c r="R35" i="1"/>
  <c r="R34" i="1"/>
  <c r="R17" i="1"/>
  <c r="R20" i="1"/>
  <c r="R27" i="1"/>
  <c r="R24" i="1"/>
  <c r="R23" i="1"/>
  <c r="R37" i="1"/>
  <c r="R26" i="1"/>
  <c r="R19" i="1"/>
  <c r="R33" i="1"/>
  <c r="R16" i="1"/>
  <c r="R28" i="1"/>
  <c r="R21" i="1"/>
  <c r="R31" i="1"/>
  <c r="R18" i="1"/>
  <c r="R22" i="1"/>
  <c r="R10" i="1"/>
  <c r="R9" i="1"/>
  <c r="R12" i="1"/>
  <c r="R8" i="1"/>
  <c r="R11" i="1"/>
  <c r="R49" i="1"/>
  <c r="R50" i="1"/>
  <c r="R116" i="1"/>
  <c r="R127" i="1"/>
  <c r="R115" i="1"/>
  <c r="R112" i="1"/>
  <c r="R101" i="1"/>
  <c r="R108" i="1"/>
  <c r="R103" i="1"/>
  <c r="R121" i="1"/>
  <c r="R118" i="1"/>
  <c r="R100" i="1"/>
  <c r="R111" i="1"/>
  <c r="R128" i="1"/>
  <c r="R130" i="1"/>
  <c r="R113" i="1"/>
  <c r="R114" i="1"/>
  <c r="R131" i="1"/>
  <c r="R125" i="1"/>
  <c r="R107" i="1"/>
  <c r="R104" i="1"/>
  <c r="R129" i="1"/>
  <c r="R110" i="1"/>
  <c r="R117" i="1"/>
  <c r="R126" i="1"/>
  <c r="R119" i="1"/>
  <c r="R102" i="1"/>
  <c r="R120" i="1"/>
  <c r="R124" i="1"/>
  <c r="R109" i="1"/>
  <c r="Q96" i="1" l="1"/>
  <c r="S94" i="1" l="1"/>
  <c r="Q84" i="1"/>
  <c r="Q92" i="1"/>
  <c r="Q88" i="1"/>
  <c r="Q87" i="1"/>
  <c r="Q59" i="1"/>
  <c r="Q58" i="1"/>
  <c r="Q57" i="1"/>
  <c r="Q56" i="1"/>
  <c r="Q55" i="1"/>
  <c r="Q54" i="1"/>
  <c r="Q85" i="1"/>
  <c r="Q83" i="1"/>
  <c r="Q82" i="1"/>
  <c r="Q61" i="1"/>
  <c r="P4" i="1"/>
  <c r="O4" i="1"/>
  <c r="N4" i="1"/>
  <c r="M4" i="1"/>
  <c r="L4" i="1"/>
  <c r="K4" i="1"/>
  <c r="J4" i="1"/>
  <c r="I4" i="1"/>
  <c r="H4" i="1"/>
  <c r="G4" i="1"/>
  <c r="F4" i="1"/>
  <c r="E4" i="1"/>
  <c r="Q2" i="1"/>
  <c r="S90" i="1" l="1"/>
  <c r="Q4" i="1"/>
  <c r="S87" i="1"/>
  <c r="S54" i="1"/>
  <c r="R59" i="1" s="1"/>
  <c r="S61" i="1"/>
  <c r="R91" i="1" l="1"/>
  <c r="R90" i="1"/>
  <c r="R92" i="1"/>
  <c r="R71" i="1"/>
  <c r="R81" i="1"/>
  <c r="R73" i="1"/>
  <c r="R69" i="1"/>
  <c r="R74" i="1"/>
  <c r="R82" i="1"/>
  <c r="R80" i="1"/>
  <c r="R66" i="1"/>
  <c r="R62" i="1"/>
  <c r="R67" i="1"/>
  <c r="R79" i="1"/>
  <c r="R65" i="1"/>
  <c r="R78" i="1"/>
  <c r="R68" i="1"/>
  <c r="R64" i="1"/>
  <c r="R75" i="1"/>
  <c r="R63" i="1"/>
  <c r="R84" i="1"/>
  <c r="R70" i="1"/>
  <c r="R72" i="1"/>
  <c r="R83" i="1"/>
  <c r="R85" i="1"/>
  <c r="R88" i="1"/>
  <c r="R87" i="1"/>
  <c r="R56" i="1"/>
  <c r="R58" i="1"/>
  <c r="R54" i="1"/>
  <c r="R55" i="1"/>
  <c r="R57" i="1"/>
  <c r="R61" i="1"/>
</calcChain>
</file>

<file path=xl/sharedStrings.xml><?xml version="1.0" encoding="utf-8"?>
<sst xmlns="http://schemas.openxmlformats.org/spreadsheetml/2006/main" count="156" uniqueCount="64">
  <si>
    <t>ABSENTEE + Central Poll</t>
  </si>
  <si>
    <t>BENTON</t>
  </si>
  <si>
    <t>DIGGINS</t>
  </si>
  <si>
    <t>E. OZARK                           NORTHVIEW A</t>
  </si>
  <si>
    <t>FINLEY                         HAZELWOOD</t>
  </si>
  <si>
    <t>FORDLAND</t>
  </si>
  <si>
    <t>HIGH PRAIRIE</t>
  </si>
  <si>
    <t>JACKSON</t>
  </si>
  <si>
    <t>MARSHFIELD EAST</t>
  </si>
  <si>
    <t>MARSHFIELD WEST</t>
  </si>
  <si>
    <t>NIANGUA                               UNION</t>
  </si>
  <si>
    <t>WASHINGTON &amp; GRANT</t>
  </si>
  <si>
    <t>NORTHVIEW B</t>
  </si>
  <si>
    <t>TOTAL</t>
  </si>
  <si>
    <t>Total Number Voting</t>
  </si>
  <si>
    <t>Total # "Active" registered Voters</t>
  </si>
  <si>
    <t>VOTER TURNOUT</t>
  </si>
  <si>
    <t>Democrat</t>
  </si>
  <si>
    <t>Uncommitted</t>
  </si>
  <si>
    <t>Republican</t>
  </si>
  <si>
    <t>Libertarian</t>
  </si>
  <si>
    <t>Constitution</t>
  </si>
  <si>
    <t>DONALD J. TRUMP</t>
  </si>
  <si>
    <t>BOB ELY</t>
  </si>
  <si>
    <t>BILL WELD</t>
  </si>
  <si>
    <t>JOE WALSH</t>
  </si>
  <si>
    <t>MATTHEW JOHN MATERN</t>
  </si>
  <si>
    <t>AMY KLOBUCHAR</t>
  </si>
  <si>
    <t>TOM STEYER</t>
  </si>
  <si>
    <t>TULSI GABBARD</t>
  </si>
  <si>
    <t>LEONARD J. STEINMAN II</t>
  </si>
  <si>
    <t>CORY BOOKER</t>
  </si>
  <si>
    <t>JOSEPH R. BIDEN</t>
  </si>
  <si>
    <t>ELIZABETH WARREN</t>
  </si>
  <si>
    <t>PETE BUTTIGIEG</t>
  </si>
  <si>
    <t>BERNIE SANDERS</t>
  </si>
  <si>
    <t>VELMA STEINMAN</t>
  </si>
  <si>
    <t>HENRY HEWES</t>
  </si>
  <si>
    <t>ANDREW YANG</t>
  </si>
  <si>
    <t>ROQUE DE LA FUENTE</t>
  </si>
  <si>
    <t>JOHN K. DELANEY</t>
  </si>
  <si>
    <t>JULIAN CASTRO</t>
  </si>
  <si>
    <t>DEVAL PATRICK</t>
  </si>
  <si>
    <t>MARIANNE WILLIAMSON</t>
  </si>
  <si>
    <t>MICHAEL BENNET</t>
  </si>
  <si>
    <t>STEVE BURKE</t>
  </si>
  <si>
    <t>ROBBY WELLS</t>
  </si>
  <si>
    <t>WILLIAM C. (BILL) HAAS</t>
  </si>
  <si>
    <t>Jacob Hornberger</t>
  </si>
  <si>
    <t>Don J. Grundmann</t>
  </si>
  <si>
    <t>Don Blankenship</t>
  </si>
  <si>
    <t>Green</t>
  </si>
  <si>
    <t>Howie Hawkins</t>
  </si>
  <si>
    <t>Dario Hunter</t>
  </si>
  <si>
    <t>David Rolde</t>
  </si>
  <si>
    <t xml:space="preserve">TOTAL - COUNTYWIDE </t>
  </si>
  <si>
    <t>%</t>
  </si>
  <si>
    <t>MICHAEL R. BLOOMBERG</t>
  </si>
  <si>
    <t>Democrat (continued)</t>
  </si>
  <si>
    <t>TOTAL COUNTYWIDE (continued)</t>
  </si>
  <si>
    <t>4th Congressional District (approximation only, based upon township)</t>
  </si>
  <si>
    <t>4th Congressional District (continued)</t>
  </si>
  <si>
    <t>7th Congressional District (approximation only; based upon township)</t>
  </si>
  <si>
    <t>7th Congressional District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</si>
</sst>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textRotation="45" wrapText="1"/>
    </xf>
    <xf numFmtId="0" fontId="4" fillId="0" borderId="0" xfId="0" applyFont="1" applyAlignment="1">
      <alignment textRotation="45" wrapText="1"/>
    </xf>
    <xf numFmtId="0" fontId="4" fillId="0" borderId="1" xfId="0" applyFont="1" applyBorder="1" applyAlignment="1">
      <alignment horizontal="center" textRotation="45" wrapText="1"/>
    </xf>
    <xf numFmtId="10" fontId="4" fillId="0" borderId="0" xfId="2" applyNumberFormat="1" applyFont="1" applyAlignment="1">
      <alignment textRotation="45" wrapText="1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0" fontId="4" fillId="0" borderId="0" xfId="2" applyNumberFormat="1" applyFont="1"/>
    <xf numFmtId="0" fontId="4" fillId="0" borderId="0" xfId="0" applyFont="1" applyBorder="1"/>
    <xf numFmtId="10" fontId="4" fillId="0" borderId="2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10" fontId="4" fillId="0" borderId="4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/>
    <xf numFmtId="10" fontId="4" fillId="2" borderId="0" xfId="0" applyNumberFormat="1" applyFont="1" applyFill="1" applyBorder="1" applyAlignment="1">
      <alignment horizontal="center"/>
    </xf>
    <xf numFmtId="0" fontId="2" fillId="0" borderId="0" xfId="0" applyFont="1"/>
    <xf numFmtId="10" fontId="0" fillId="0" borderId="0" xfId="2" applyNumberFormat="1" applyFont="1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Border="1"/>
    <xf numFmtId="10" fontId="4" fillId="0" borderId="0" xfId="0" applyNumberFormat="1" applyFont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0" fontId="0" fillId="0" borderId="0" xfId="0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1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3"/>
  <sheetViews>
    <sheetView tabSelected="1" view="pageLayout" zoomScaleNormal="100" workbookViewId="0">
      <selection activeCell="R144" sqref="R144"/>
    </sheetView>
  </sheetViews>
  <sheetFormatPr defaultColWidth="4.85546875" defaultRowHeight="15" x14ac:dyDescent="0.25"/>
  <cols>
    <col min="1" max="1" width="4.85546875" style="19" customWidth="1"/>
    <col min="2" max="2" width="2.7109375" customWidth="1"/>
    <col min="3" max="3" width="29.42578125" bestFit="1" customWidth="1"/>
    <col min="4" max="17" width="8.5703125" customWidth="1"/>
    <col min="18" max="18" width="8.5703125" style="20" customWidth="1"/>
    <col min="19" max="19" width="5.85546875" hidden="1" customWidth="1"/>
  </cols>
  <sheetData>
    <row r="1" spans="1:19" s="2" customFormat="1" ht="69.75" customHeight="1" x14ac:dyDescent="0.25">
      <c r="A1" s="1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/>
    </row>
    <row r="2" spans="1:19" s="6" customFormat="1" ht="15.75" x14ac:dyDescent="0.25">
      <c r="A2" s="5" t="s">
        <v>14</v>
      </c>
      <c r="D2" s="7">
        <v>256</v>
      </c>
      <c r="E2" s="7">
        <v>639</v>
      </c>
      <c r="F2" s="7">
        <v>193</v>
      </c>
      <c r="G2" s="7">
        <v>491</v>
      </c>
      <c r="H2" s="7">
        <v>498</v>
      </c>
      <c r="I2" s="7">
        <v>377</v>
      </c>
      <c r="J2" s="7">
        <v>160</v>
      </c>
      <c r="K2" s="7">
        <v>231</v>
      </c>
      <c r="L2" s="7">
        <v>536</v>
      </c>
      <c r="M2" s="7">
        <v>407</v>
      </c>
      <c r="N2" s="7">
        <v>276</v>
      </c>
      <c r="O2" s="7">
        <v>246</v>
      </c>
      <c r="P2" s="7">
        <v>163</v>
      </c>
      <c r="Q2" s="7">
        <f>SUM(D2:P2)</f>
        <v>4473</v>
      </c>
      <c r="R2" s="8"/>
    </row>
    <row r="3" spans="1:19" s="6" customFormat="1" ht="15.75" x14ac:dyDescent="0.25">
      <c r="A3" s="5" t="s">
        <v>15</v>
      </c>
      <c r="C3" s="9"/>
      <c r="D3" s="10"/>
      <c r="E3" s="11">
        <v>3026</v>
      </c>
      <c r="F3" s="11">
        <v>866</v>
      </c>
      <c r="G3" s="11">
        <v>2516</v>
      </c>
      <c r="H3" s="11">
        <v>2452</v>
      </c>
      <c r="I3" s="11">
        <v>2023</v>
      </c>
      <c r="J3" s="11">
        <v>732</v>
      </c>
      <c r="K3" s="11">
        <v>987</v>
      </c>
      <c r="L3" s="11">
        <v>2488</v>
      </c>
      <c r="M3" s="11">
        <v>1994</v>
      </c>
      <c r="N3" s="11">
        <v>1454</v>
      </c>
      <c r="O3" s="11">
        <v>2828</v>
      </c>
      <c r="P3" s="11">
        <v>744</v>
      </c>
      <c r="Q3" s="7">
        <f>SUM(D3:P3)</f>
        <v>22110</v>
      </c>
      <c r="R3" s="8"/>
    </row>
    <row r="4" spans="1:19" s="6" customFormat="1" ht="16.5" thickBot="1" x14ac:dyDescent="0.3">
      <c r="A4" s="12" t="s">
        <v>16</v>
      </c>
      <c r="B4" s="13"/>
      <c r="C4" s="9"/>
      <c r="D4" s="14"/>
      <c r="E4" s="15">
        <f t="shared" ref="E4:Q4" si="0">E2/E3</f>
        <v>0.21116986120290812</v>
      </c>
      <c r="F4" s="15">
        <f t="shared" si="0"/>
        <v>0.22286374133949191</v>
      </c>
      <c r="G4" s="15">
        <f t="shared" si="0"/>
        <v>0.1951510333863275</v>
      </c>
      <c r="H4" s="15">
        <f t="shared" si="0"/>
        <v>0.20309951060358891</v>
      </c>
      <c r="I4" s="15">
        <f t="shared" si="0"/>
        <v>0.18635689569945627</v>
      </c>
      <c r="J4" s="15">
        <f t="shared" si="0"/>
        <v>0.21857923497267759</v>
      </c>
      <c r="K4" s="15">
        <f t="shared" si="0"/>
        <v>0.23404255319148937</v>
      </c>
      <c r="L4" s="15">
        <f t="shared" si="0"/>
        <v>0.21543408360128619</v>
      </c>
      <c r="M4" s="15">
        <f t="shared" si="0"/>
        <v>0.2041123370110331</v>
      </c>
      <c r="N4" s="15">
        <f t="shared" si="0"/>
        <v>0.18982118294360384</v>
      </c>
      <c r="O4" s="15">
        <f t="shared" si="0"/>
        <v>8.6987270155586993E-2</v>
      </c>
      <c r="P4" s="15">
        <f t="shared" si="0"/>
        <v>0.21908602150537634</v>
      </c>
      <c r="Q4" s="15">
        <f t="shared" si="0"/>
        <v>0.20230664857530528</v>
      </c>
      <c r="R4" s="8"/>
    </row>
    <row r="5" spans="1:19" s="6" customFormat="1" ht="15.75" x14ac:dyDescent="0.25">
      <c r="A5" s="16" t="s">
        <v>55</v>
      </c>
      <c r="B5" s="17"/>
      <c r="C5" s="16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8"/>
    </row>
    <row r="6" spans="1:19" x14ac:dyDescent="0.25">
      <c r="A6" s="19" t="s">
        <v>19</v>
      </c>
    </row>
    <row r="7" spans="1:19" x14ac:dyDescent="0.25">
      <c r="C7" s="21" t="s">
        <v>22</v>
      </c>
      <c r="D7" s="21">
        <v>142</v>
      </c>
      <c r="E7" s="21">
        <v>323</v>
      </c>
      <c r="F7" s="21">
        <v>126</v>
      </c>
      <c r="G7" s="21">
        <v>303</v>
      </c>
      <c r="H7" s="21">
        <v>343</v>
      </c>
      <c r="I7" s="21">
        <v>245</v>
      </c>
      <c r="J7" s="21">
        <v>104</v>
      </c>
      <c r="K7" s="21">
        <v>128</v>
      </c>
      <c r="L7" s="21">
        <v>286</v>
      </c>
      <c r="M7" s="21">
        <v>204</v>
      </c>
      <c r="N7" s="21">
        <v>188</v>
      </c>
      <c r="O7" s="21">
        <v>157</v>
      </c>
      <c r="P7" s="21">
        <v>73</v>
      </c>
      <c r="Q7" s="21">
        <f t="shared" ref="Q7:Q11" si="1">SUM(D7:P7)</f>
        <v>2622</v>
      </c>
      <c r="R7" s="20">
        <f>Q7/S7</f>
        <v>0.98055347793567693</v>
      </c>
      <c r="S7">
        <f t="shared" ref="S7" si="2">SUM(Q7:Q12)</f>
        <v>2674</v>
      </c>
    </row>
    <row r="8" spans="1:19" x14ac:dyDescent="0.25">
      <c r="C8" s="22" t="s">
        <v>23</v>
      </c>
      <c r="D8" s="21">
        <v>0</v>
      </c>
      <c r="E8" s="21">
        <v>1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1</v>
      </c>
      <c r="N8" s="21">
        <v>0</v>
      </c>
      <c r="O8" s="21">
        <v>0</v>
      </c>
      <c r="P8" s="21">
        <v>0</v>
      </c>
      <c r="Q8" s="21">
        <f t="shared" si="1"/>
        <v>2</v>
      </c>
      <c r="R8" s="20">
        <f>Q8/S7</f>
        <v>7.4794315632011965E-4</v>
      </c>
    </row>
    <row r="9" spans="1:19" x14ac:dyDescent="0.25">
      <c r="C9" s="21" t="s">
        <v>24</v>
      </c>
      <c r="D9" s="21">
        <v>0</v>
      </c>
      <c r="E9" s="21">
        <v>1</v>
      </c>
      <c r="F9" s="21">
        <v>0</v>
      </c>
      <c r="G9" s="21">
        <v>1</v>
      </c>
      <c r="H9" s="21">
        <v>5</v>
      </c>
      <c r="I9" s="21">
        <v>2</v>
      </c>
      <c r="J9" s="21">
        <v>0</v>
      </c>
      <c r="K9" s="21">
        <v>0</v>
      </c>
      <c r="L9" s="21">
        <v>3</v>
      </c>
      <c r="M9" s="21">
        <v>1</v>
      </c>
      <c r="N9" s="21">
        <v>1</v>
      </c>
      <c r="O9" s="21">
        <v>0</v>
      </c>
      <c r="P9" s="21">
        <v>0</v>
      </c>
      <c r="Q9" s="21">
        <f t="shared" si="1"/>
        <v>14</v>
      </c>
      <c r="R9" s="20">
        <f>Q9/S7</f>
        <v>5.235602094240838E-3</v>
      </c>
    </row>
    <row r="10" spans="1:19" x14ac:dyDescent="0.25">
      <c r="C10" s="22" t="s">
        <v>25</v>
      </c>
      <c r="D10" s="21">
        <v>5</v>
      </c>
      <c r="E10" s="21">
        <v>0</v>
      </c>
      <c r="F10" s="21">
        <v>0</v>
      </c>
      <c r="G10" s="21">
        <v>1</v>
      </c>
      <c r="H10" s="21">
        <v>0</v>
      </c>
      <c r="I10" s="21">
        <v>2</v>
      </c>
      <c r="J10" s="21">
        <v>0</v>
      </c>
      <c r="K10" s="21">
        <v>2</v>
      </c>
      <c r="L10" s="21">
        <v>1</v>
      </c>
      <c r="M10" s="21">
        <v>0</v>
      </c>
      <c r="N10" s="21">
        <v>0</v>
      </c>
      <c r="O10" s="21">
        <v>0</v>
      </c>
      <c r="P10" s="21">
        <v>1</v>
      </c>
      <c r="Q10" s="21">
        <f t="shared" si="1"/>
        <v>12</v>
      </c>
      <c r="R10" s="20">
        <f>Q10/S7</f>
        <v>4.4876589379207179E-3</v>
      </c>
    </row>
    <row r="11" spans="1:19" x14ac:dyDescent="0.25">
      <c r="C11" s="22" t="s">
        <v>26</v>
      </c>
      <c r="D11" s="21">
        <v>0</v>
      </c>
      <c r="E11" s="21">
        <v>1</v>
      </c>
      <c r="F11" s="21">
        <v>0</v>
      </c>
      <c r="G11" s="21">
        <v>0</v>
      </c>
      <c r="H11" s="21">
        <v>0</v>
      </c>
      <c r="I11" s="21">
        <v>1</v>
      </c>
      <c r="J11" s="21">
        <v>0</v>
      </c>
      <c r="K11" s="21">
        <v>0</v>
      </c>
      <c r="L11" s="21">
        <v>1</v>
      </c>
      <c r="M11" s="21">
        <v>0</v>
      </c>
      <c r="N11" s="21">
        <v>0</v>
      </c>
      <c r="O11" s="21">
        <v>0</v>
      </c>
      <c r="P11" s="21">
        <v>1</v>
      </c>
      <c r="Q11" s="21">
        <f t="shared" si="1"/>
        <v>4</v>
      </c>
      <c r="R11" s="20">
        <f>Q11/S7</f>
        <v>1.4958863126402393E-3</v>
      </c>
    </row>
    <row r="12" spans="1:19" x14ac:dyDescent="0.25">
      <c r="C12" s="22" t="s">
        <v>18</v>
      </c>
      <c r="D12" s="21">
        <v>8</v>
      </c>
      <c r="E12" s="21">
        <v>1</v>
      </c>
      <c r="F12" s="21">
        <v>1</v>
      </c>
      <c r="G12" s="21">
        <v>1</v>
      </c>
      <c r="H12" s="21">
        <v>1</v>
      </c>
      <c r="I12" s="21">
        <v>0</v>
      </c>
      <c r="J12" s="21">
        <v>0</v>
      </c>
      <c r="K12" s="21">
        <v>1</v>
      </c>
      <c r="L12" s="21">
        <v>3</v>
      </c>
      <c r="M12" s="21">
        <v>1</v>
      </c>
      <c r="N12" s="21">
        <v>2</v>
      </c>
      <c r="O12" s="21">
        <v>0</v>
      </c>
      <c r="P12" s="21">
        <v>1</v>
      </c>
      <c r="Q12" s="21">
        <f>SUM(D12:P12)</f>
        <v>20</v>
      </c>
      <c r="R12" s="20">
        <f>Q12/S7</f>
        <v>7.4794315632011965E-3</v>
      </c>
    </row>
    <row r="13" spans="1:19" x14ac:dyDescent="0.25">
      <c r="A13" s="19" t="s">
        <v>17</v>
      </c>
    </row>
    <row r="14" spans="1:19" x14ac:dyDescent="0.25">
      <c r="C14" s="21" t="s">
        <v>27</v>
      </c>
      <c r="D14" s="21">
        <v>0</v>
      </c>
      <c r="E14" s="21">
        <v>1</v>
      </c>
      <c r="F14" s="21">
        <v>1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1</v>
      </c>
      <c r="N14" s="21">
        <v>0</v>
      </c>
      <c r="O14" s="21">
        <v>0</v>
      </c>
      <c r="P14" s="21">
        <v>0</v>
      </c>
      <c r="Q14" s="21">
        <f>SUM(D14:P14)</f>
        <v>3</v>
      </c>
      <c r="R14" s="20">
        <f>Q14/S14</f>
        <v>1.6835016835016834E-3</v>
      </c>
      <c r="S14">
        <f>SUM(Q14:Q38)</f>
        <v>1782</v>
      </c>
    </row>
    <row r="15" spans="1:19" x14ac:dyDescent="0.25">
      <c r="C15" s="21" t="s">
        <v>28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1</v>
      </c>
      <c r="O15" s="21">
        <v>0</v>
      </c>
      <c r="P15" s="21">
        <v>0</v>
      </c>
      <c r="Q15" s="21">
        <f t="shared" ref="Q15:Q37" si="3">SUM(D15:P15)</f>
        <v>2</v>
      </c>
      <c r="R15" s="20">
        <f>Q15/S14</f>
        <v>1.1223344556677891E-3</v>
      </c>
    </row>
    <row r="16" spans="1:19" x14ac:dyDescent="0.25">
      <c r="C16" s="21" t="s">
        <v>29</v>
      </c>
      <c r="D16" s="21">
        <v>1</v>
      </c>
      <c r="E16" s="21">
        <v>3</v>
      </c>
      <c r="F16" s="21">
        <v>0</v>
      </c>
      <c r="G16" s="21">
        <v>3</v>
      </c>
      <c r="H16" s="21">
        <v>2</v>
      </c>
      <c r="I16" s="21">
        <v>0</v>
      </c>
      <c r="J16" s="21">
        <v>0</v>
      </c>
      <c r="K16" s="21">
        <v>3</v>
      </c>
      <c r="L16" s="21">
        <v>3</v>
      </c>
      <c r="M16" s="21">
        <v>2</v>
      </c>
      <c r="N16" s="21">
        <v>0</v>
      </c>
      <c r="O16" s="21">
        <v>1</v>
      </c>
      <c r="P16" s="21">
        <v>2</v>
      </c>
      <c r="Q16" s="21">
        <f t="shared" si="3"/>
        <v>20</v>
      </c>
      <c r="R16" s="20">
        <f>Q16/S14</f>
        <v>1.1223344556677889E-2</v>
      </c>
    </row>
    <row r="17" spans="1:19" x14ac:dyDescent="0.25">
      <c r="C17" s="21" t="s">
        <v>30</v>
      </c>
      <c r="D17" s="21">
        <v>0</v>
      </c>
      <c r="E17" s="21">
        <v>0</v>
      </c>
      <c r="F17" s="21">
        <v>0</v>
      </c>
      <c r="G17" s="21">
        <v>0</v>
      </c>
      <c r="H17" s="21">
        <v>2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f t="shared" si="3"/>
        <v>2</v>
      </c>
      <c r="R17" s="20">
        <f>Q17/S14</f>
        <v>1.1223344556677891E-3</v>
      </c>
    </row>
    <row r="18" spans="1:19" x14ac:dyDescent="0.25">
      <c r="C18" s="21" t="s">
        <v>31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1</v>
      </c>
      <c r="N18" s="21">
        <v>0</v>
      </c>
      <c r="O18" s="21">
        <v>0</v>
      </c>
      <c r="P18" s="21">
        <v>0</v>
      </c>
      <c r="Q18" s="21">
        <f t="shared" si="3"/>
        <v>1</v>
      </c>
      <c r="R18" s="20">
        <f>Q18/S14</f>
        <v>5.6116722783389455E-4</v>
      </c>
    </row>
    <row r="19" spans="1:19" x14ac:dyDescent="0.25">
      <c r="C19" s="21" t="s">
        <v>32</v>
      </c>
      <c r="D19" s="21">
        <v>58</v>
      </c>
      <c r="E19" s="21">
        <v>178</v>
      </c>
      <c r="F19" s="21">
        <v>44</v>
      </c>
      <c r="G19" s="21">
        <v>112</v>
      </c>
      <c r="H19" s="21">
        <v>103</v>
      </c>
      <c r="I19" s="21">
        <v>74</v>
      </c>
      <c r="J19" s="21">
        <v>35</v>
      </c>
      <c r="K19" s="21">
        <v>65</v>
      </c>
      <c r="L19" s="21">
        <v>148</v>
      </c>
      <c r="M19" s="21">
        <v>124</v>
      </c>
      <c r="N19" s="21">
        <v>59</v>
      </c>
      <c r="O19" s="21">
        <v>58</v>
      </c>
      <c r="P19" s="21">
        <v>56</v>
      </c>
      <c r="Q19" s="21">
        <f t="shared" si="3"/>
        <v>1114</v>
      </c>
      <c r="R19" s="20">
        <f>Q19/S14</f>
        <v>0.62514029180695851</v>
      </c>
    </row>
    <row r="20" spans="1:19" x14ac:dyDescent="0.25">
      <c r="C20" s="21" t="s">
        <v>33</v>
      </c>
      <c r="D20" s="21">
        <v>5</v>
      </c>
      <c r="E20" s="21">
        <v>4</v>
      </c>
      <c r="F20" s="21">
        <v>1</v>
      </c>
      <c r="G20" s="21">
        <v>3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0</v>
      </c>
      <c r="N20" s="21">
        <v>1</v>
      </c>
      <c r="O20" s="21">
        <v>0</v>
      </c>
      <c r="P20" s="21">
        <v>0</v>
      </c>
      <c r="Q20" s="21">
        <f t="shared" si="3"/>
        <v>19</v>
      </c>
      <c r="R20" s="20">
        <f>Q20/S14</f>
        <v>1.0662177328843996E-2</v>
      </c>
    </row>
    <row r="21" spans="1:19" x14ac:dyDescent="0.25">
      <c r="C21" s="21" t="s">
        <v>34</v>
      </c>
      <c r="D21" s="21">
        <v>1</v>
      </c>
      <c r="E21" s="21">
        <v>1</v>
      </c>
      <c r="F21" s="21">
        <v>0</v>
      </c>
      <c r="G21" s="21">
        <v>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</v>
      </c>
      <c r="Q21" s="21">
        <f t="shared" si="3"/>
        <v>4</v>
      </c>
      <c r="R21" s="20">
        <f>Q21/S14</f>
        <v>2.2446689113355782E-3</v>
      </c>
    </row>
    <row r="22" spans="1:19" x14ac:dyDescent="0.25">
      <c r="C22" s="21" t="s">
        <v>35</v>
      </c>
      <c r="D22" s="21">
        <v>13</v>
      </c>
      <c r="E22" s="21">
        <v>119</v>
      </c>
      <c r="F22" s="21">
        <v>20</v>
      </c>
      <c r="G22" s="21">
        <v>59</v>
      </c>
      <c r="H22" s="21">
        <v>34</v>
      </c>
      <c r="I22" s="21">
        <v>50</v>
      </c>
      <c r="J22" s="21">
        <v>19</v>
      </c>
      <c r="K22" s="21">
        <v>28</v>
      </c>
      <c r="L22" s="21">
        <v>80</v>
      </c>
      <c r="M22" s="21">
        <v>67</v>
      </c>
      <c r="N22" s="21">
        <v>22</v>
      </c>
      <c r="O22" s="21">
        <v>27</v>
      </c>
      <c r="P22" s="21">
        <v>28</v>
      </c>
      <c r="Q22" s="21">
        <f t="shared" si="3"/>
        <v>566</v>
      </c>
      <c r="R22" s="20">
        <f>Q22/S14</f>
        <v>0.31762065095398428</v>
      </c>
    </row>
    <row r="23" spans="1:19" x14ac:dyDescent="0.25">
      <c r="C23" s="21" t="s">
        <v>36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 t="shared" si="3"/>
        <v>0</v>
      </c>
      <c r="R23" s="20">
        <f>Q23/S14</f>
        <v>0</v>
      </c>
    </row>
    <row r="24" spans="1:19" s="6" customFormat="1" ht="15.75" x14ac:dyDescent="0.25">
      <c r="A24" s="19"/>
      <c r="B24"/>
      <c r="C24" s="21" t="s">
        <v>37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f t="shared" si="3"/>
        <v>0</v>
      </c>
      <c r="R24" s="20">
        <f>Q24/S14</f>
        <v>0</v>
      </c>
      <c r="S24"/>
    </row>
    <row r="25" spans="1:19" x14ac:dyDescent="0.25">
      <c r="C25" s="21" t="s">
        <v>38</v>
      </c>
      <c r="D25" s="21">
        <v>0</v>
      </c>
      <c r="E25" s="21">
        <v>1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1</v>
      </c>
      <c r="N25" s="21">
        <v>0</v>
      </c>
      <c r="O25" s="21">
        <v>1</v>
      </c>
      <c r="P25" s="21">
        <v>0</v>
      </c>
      <c r="Q25" s="21">
        <f t="shared" si="3"/>
        <v>3</v>
      </c>
      <c r="R25" s="20">
        <f>Q25/S14</f>
        <v>1.6835016835016834E-3</v>
      </c>
    </row>
    <row r="26" spans="1:19" x14ac:dyDescent="0.25">
      <c r="C26" s="21" t="s">
        <v>39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f t="shared" si="3"/>
        <v>0</v>
      </c>
      <c r="R26" s="20">
        <f>Q26/S14</f>
        <v>0</v>
      </c>
    </row>
    <row r="27" spans="1:19" x14ac:dyDescent="0.25">
      <c r="C27" s="21" t="s">
        <v>40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f t="shared" si="3"/>
        <v>0</v>
      </c>
      <c r="R27" s="20">
        <f>Q27/S14</f>
        <v>0</v>
      </c>
    </row>
    <row r="28" spans="1:19" x14ac:dyDescent="0.25">
      <c r="C28" s="31" t="s">
        <v>41</v>
      </c>
      <c r="D28" s="21">
        <v>0</v>
      </c>
      <c r="E28" s="21">
        <v>1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f t="shared" si="3"/>
        <v>1</v>
      </c>
      <c r="R28" s="20">
        <f>Q28/S14</f>
        <v>5.6116722783389455E-4</v>
      </c>
    </row>
    <row r="29" spans="1:19" x14ac:dyDescent="0.25">
      <c r="A29" s="19" t="s">
        <v>59</v>
      </c>
      <c r="B29" s="29"/>
      <c r="C29" s="29"/>
      <c r="D29" s="30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9" x14ac:dyDescent="0.25">
      <c r="B30" s="33" t="s">
        <v>58</v>
      </c>
      <c r="C30" s="3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9" x14ac:dyDescent="0.25">
      <c r="C31" s="21" t="s">
        <v>42</v>
      </c>
      <c r="D31" s="21">
        <v>0</v>
      </c>
      <c r="E31" s="21">
        <v>0</v>
      </c>
      <c r="F31" s="21">
        <v>0</v>
      </c>
      <c r="G31" s="21">
        <v>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f t="shared" si="3"/>
        <v>1</v>
      </c>
      <c r="R31" s="20">
        <f>Q31/S14</f>
        <v>5.6116722783389455E-4</v>
      </c>
    </row>
    <row r="32" spans="1:19" x14ac:dyDescent="0.25">
      <c r="C32" s="21" t="s">
        <v>43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f t="shared" si="3"/>
        <v>0</v>
      </c>
      <c r="R32" s="20">
        <f>Q32/S14</f>
        <v>0</v>
      </c>
    </row>
    <row r="33" spans="1:19" x14ac:dyDescent="0.25">
      <c r="C33" s="21" t="s">
        <v>44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f t="shared" si="3"/>
        <v>0</v>
      </c>
      <c r="R33" s="20">
        <f>Q33/S14</f>
        <v>0</v>
      </c>
    </row>
    <row r="34" spans="1:19" x14ac:dyDescent="0.25">
      <c r="C34" s="21" t="s">
        <v>57</v>
      </c>
      <c r="D34" s="21">
        <v>17</v>
      </c>
      <c r="E34" s="21">
        <v>3</v>
      </c>
      <c r="F34" s="21">
        <v>0</v>
      </c>
      <c r="G34" s="21">
        <v>1</v>
      </c>
      <c r="H34" s="21">
        <v>2</v>
      </c>
      <c r="I34" s="21">
        <v>0</v>
      </c>
      <c r="J34" s="21">
        <v>1</v>
      </c>
      <c r="K34" s="21">
        <v>0</v>
      </c>
      <c r="L34" s="21">
        <v>2</v>
      </c>
      <c r="M34" s="21">
        <v>1</v>
      </c>
      <c r="N34" s="21">
        <v>0</v>
      </c>
      <c r="O34" s="21">
        <v>1</v>
      </c>
      <c r="P34" s="21">
        <v>0</v>
      </c>
      <c r="Q34" s="21">
        <f t="shared" si="3"/>
        <v>28</v>
      </c>
      <c r="R34" s="20">
        <f>Q34/S14</f>
        <v>1.5712682379349047E-2</v>
      </c>
    </row>
    <row r="35" spans="1:19" x14ac:dyDescent="0.25">
      <c r="C35" s="21" t="s">
        <v>45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f t="shared" si="3"/>
        <v>0</v>
      </c>
      <c r="R35" s="20">
        <f>Q35/S14</f>
        <v>0</v>
      </c>
    </row>
    <row r="36" spans="1:19" x14ac:dyDescent="0.25">
      <c r="C36" s="21" t="s">
        <v>46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f t="shared" si="3"/>
        <v>0</v>
      </c>
      <c r="R36" s="20">
        <f>Q36/S14</f>
        <v>0</v>
      </c>
    </row>
    <row r="37" spans="1:19" x14ac:dyDescent="0.25">
      <c r="C37" s="21" t="s">
        <v>47</v>
      </c>
      <c r="D37" s="21">
        <v>1</v>
      </c>
      <c r="E37" s="21">
        <v>0</v>
      </c>
      <c r="F37" s="21">
        <v>0</v>
      </c>
      <c r="G37" s="21">
        <v>1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f t="shared" si="3"/>
        <v>2</v>
      </c>
      <c r="R37" s="20">
        <f>Q37/S14</f>
        <v>1.1223344556677891E-3</v>
      </c>
    </row>
    <row r="38" spans="1:19" s="6" customFormat="1" ht="15.75" x14ac:dyDescent="0.25">
      <c r="A38" s="19"/>
      <c r="B38"/>
      <c r="C38" s="22" t="s">
        <v>18</v>
      </c>
      <c r="D38" s="21">
        <v>4</v>
      </c>
      <c r="E38" s="21">
        <v>1</v>
      </c>
      <c r="F38" s="21">
        <v>0</v>
      </c>
      <c r="G38" s="21">
        <v>1</v>
      </c>
      <c r="H38" s="21">
        <v>3</v>
      </c>
      <c r="I38" s="21">
        <v>1</v>
      </c>
      <c r="J38" s="21">
        <v>0</v>
      </c>
      <c r="K38" s="21">
        <v>3</v>
      </c>
      <c r="L38" s="21">
        <v>2</v>
      </c>
      <c r="M38" s="21">
        <v>1</v>
      </c>
      <c r="N38" s="21">
        <v>0</v>
      </c>
      <c r="O38" s="21">
        <v>0</v>
      </c>
      <c r="P38" s="21">
        <v>0</v>
      </c>
      <c r="Q38" s="21">
        <f>SUM(D38:P38)</f>
        <v>16</v>
      </c>
      <c r="R38" s="20">
        <f>Q38/S14</f>
        <v>8.9786756453423128E-3</v>
      </c>
      <c r="S38"/>
    </row>
    <row r="39" spans="1:19" x14ac:dyDescent="0.25">
      <c r="A39" s="19" t="s">
        <v>20</v>
      </c>
    </row>
    <row r="40" spans="1:19" x14ac:dyDescent="0.25">
      <c r="C40" s="22" t="s">
        <v>48</v>
      </c>
      <c r="D40" s="21">
        <v>0</v>
      </c>
      <c r="E40" s="21">
        <v>0</v>
      </c>
      <c r="F40" s="21">
        <v>0</v>
      </c>
      <c r="G40" s="21">
        <v>1</v>
      </c>
      <c r="H40" s="21">
        <v>2</v>
      </c>
      <c r="I40" s="21">
        <v>0</v>
      </c>
      <c r="J40" s="21">
        <v>0</v>
      </c>
      <c r="K40" s="21">
        <v>0</v>
      </c>
      <c r="L40" s="21">
        <v>1</v>
      </c>
      <c r="M40" s="21">
        <v>1</v>
      </c>
      <c r="N40" s="21">
        <v>2</v>
      </c>
      <c r="O40" s="21">
        <v>1</v>
      </c>
      <c r="P40" s="21">
        <v>0</v>
      </c>
      <c r="Q40" s="21">
        <f>SUM(D40:P40)</f>
        <v>8</v>
      </c>
      <c r="R40" s="20">
        <f>Q40/S40</f>
        <v>0.47058823529411764</v>
      </c>
      <c r="S40">
        <f>SUM(Q40:Q51)</f>
        <v>17</v>
      </c>
    </row>
    <row r="41" spans="1:19" x14ac:dyDescent="0.25">
      <c r="C41" s="21" t="s">
        <v>18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f>SUM(D41:P41)</f>
        <v>0</v>
      </c>
      <c r="R41" s="20">
        <f>Q41/S40</f>
        <v>0</v>
      </c>
    </row>
    <row r="42" spans="1:19" x14ac:dyDescent="0.25">
      <c r="A42" s="19" t="s">
        <v>21</v>
      </c>
      <c r="F42" s="23"/>
    </row>
    <row r="43" spans="1:19" x14ac:dyDescent="0.25">
      <c r="C43" s="21" t="s">
        <v>49</v>
      </c>
      <c r="D43" s="21">
        <v>0</v>
      </c>
      <c r="E43" s="21">
        <v>0</v>
      </c>
      <c r="F43" s="24">
        <v>0</v>
      </c>
      <c r="G43" s="21">
        <v>1</v>
      </c>
      <c r="H43" s="21">
        <v>0</v>
      </c>
      <c r="I43" s="21">
        <v>0</v>
      </c>
      <c r="J43" s="21">
        <v>0</v>
      </c>
      <c r="K43" s="21">
        <v>0</v>
      </c>
      <c r="L43" s="21">
        <v>2</v>
      </c>
      <c r="M43" s="21">
        <v>0</v>
      </c>
      <c r="N43" s="21">
        <v>0</v>
      </c>
      <c r="O43" s="21">
        <v>0</v>
      </c>
      <c r="P43" s="21">
        <v>0</v>
      </c>
      <c r="Q43" s="21">
        <f t="shared" ref="Q43:Q44" si="4">SUM(D43:P43)</f>
        <v>3</v>
      </c>
      <c r="R43" s="20">
        <f>Q43/S43</f>
        <v>0.375</v>
      </c>
      <c r="S43">
        <f>SUM(Q43:Q45)</f>
        <v>8</v>
      </c>
    </row>
    <row r="44" spans="1:19" x14ac:dyDescent="0.25">
      <c r="C44" s="21" t="s">
        <v>50</v>
      </c>
      <c r="D44" s="21">
        <v>0</v>
      </c>
      <c r="E44" s="21">
        <v>0</v>
      </c>
      <c r="F44" s="24">
        <v>0</v>
      </c>
      <c r="G44" s="21">
        <v>1</v>
      </c>
      <c r="H44" s="21">
        <v>0</v>
      </c>
      <c r="I44" s="21">
        <v>0</v>
      </c>
      <c r="J44" s="21">
        <v>0</v>
      </c>
      <c r="K44" s="21">
        <v>0</v>
      </c>
      <c r="L44" s="21">
        <v>2</v>
      </c>
      <c r="M44" s="21">
        <v>0</v>
      </c>
      <c r="N44" s="21">
        <v>0</v>
      </c>
      <c r="O44" s="21">
        <v>0</v>
      </c>
      <c r="P44" s="21">
        <v>0</v>
      </c>
      <c r="Q44" s="21">
        <f t="shared" si="4"/>
        <v>3</v>
      </c>
      <c r="R44" s="20">
        <f>Q44/S43</f>
        <v>0.375</v>
      </c>
    </row>
    <row r="45" spans="1:19" x14ac:dyDescent="0.25">
      <c r="C45" s="22" t="s">
        <v>18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1</v>
      </c>
      <c r="M45" s="21">
        <v>1</v>
      </c>
      <c r="N45" s="21">
        <v>0</v>
      </c>
      <c r="O45" s="21">
        <v>0</v>
      </c>
      <c r="P45" s="21">
        <v>0</v>
      </c>
      <c r="Q45" s="21">
        <f>SUM(D45:P45)</f>
        <v>2</v>
      </c>
      <c r="R45" s="20">
        <f>Q45/S43</f>
        <v>0.25</v>
      </c>
    </row>
    <row r="46" spans="1:19" x14ac:dyDescent="0.25">
      <c r="A46" s="19" t="s">
        <v>51</v>
      </c>
      <c r="F46" s="23"/>
      <c r="H46" s="23"/>
      <c r="K46" s="23"/>
    </row>
    <row r="47" spans="1:19" x14ac:dyDescent="0.25">
      <c r="C47" s="21" t="s">
        <v>52</v>
      </c>
      <c r="D47" s="21">
        <v>0</v>
      </c>
      <c r="E47" s="21">
        <v>0</v>
      </c>
      <c r="F47" s="24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f t="shared" ref="Q47:Q48" si="5">SUM(D47:P47)</f>
        <v>0</v>
      </c>
      <c r="R47" s="20">
        <f>Q47/S47</f>
        <v>0</v>
      </c>
      <c r="S47">
        <f>SUM(Q47:Q50)</f>
        <v>1</v>
      </c>
    </row>
    <row r="48" spans="1:19" x14ac:dyDescent="0.25">
      <c r="C48" s="21" t="s">
        <v>53</v>
      </c>
      <c r="D48" s="21">
        <v>0</v>
      </c>
      <c r="E48" s="21">
        <v>0</v>
      </c>
      <c r="F48" s="24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f t="shared" si="5"/>
        <v>0</v>
      </c>
      <c r="R48" s="20">
        <f>Q48/S47</f>
        <v>0</v>
      </c>
    </row>
    <row r="49" spans="1:19" x14ac:dyDescent="0.25">
      <c r="C49" s="22" t="s">
        <v>54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1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f>SUM(D49:P49)</f>
        <v>1</v>
      </c>
      <c r="R49" s="20">
        <f>Q49/S47</f>
        <v>1</v>
      </c>
    </row>
    <row r="50" spans="1:19" x14ac:dyDescent="0.25">
      <c r="C50" s="22" t="s">
        <v>18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f>SUM(D50:P50)</f>
        <v>0</v>
      </c>
      <c r="R50" s="20">
        <f>Q50/S47</f>
        <v>0</v>
      </c>
    </row>
    <row r="51" spans="1:19" s="6" customFormat="1" ht="15.75" x14ac:dyDescent="0.25">
      <c r="A51" s="25"/>
      <c r="B51" s="9"/>
      <c r="C51" s="9"/>
      <c r="D51" s="26"/>
      <c r="E51" s="26" t="s">
        <v>56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8"/>
    </row>
    <row r="52" spans="1:19" s="6" customFormat="1" ht="15.75" x14ac:dyDescent="0.25">
      <c r="A52" s="16" t="s">
        <v>60</v>
      </c>
      <c r="B52" s="17"/>
      <c r="C52" s="16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8"/>
    </row>
    <row r="53" spans="1:19" x14ac:dyDescent="0.25">
      <c r="A53" s="19" t="s">
        <v>19</v>
      </c>
    </row>
    <row r="54" spans="1:19" x14ac:dyDescent="0.25">
      <c r="C54" s="21" t="s">
        <v>22</v>
      </c>
      <c r="D54" s="21">
        <f t="shared" ref="D54:D59" si="6">D7</f>
        <v>142</v>
      </c>
      <c r="E54" s="27"/>
      <c r="F54" s="21">
        <f t="shared" ref="F54:H59" si="7">F7</f>
        <v>126</v>
      </c>
      <c r="G54" s="21">
        <f t="shared" si="7"/>
        <v>303</v>
      </c>
      <c r="H54" s="21">
        <f t="shared" si="7"/>
        <v>343</v>
      </c>
      <c r="I54" s="27"/>
      <c r="J54" s="21">
        <f t="shared" ref="J54:P59" si="8">J7</f>
        <v>104</v>
      </c>
      <c r="K54" s="21">
        <f t="shared" si="8"/>
        <v>128</v>
      </c>
      <c r="L54" s="21">
        <f t="shared" si="8"/>
        <v>286</v>
      </c>
      <c r="M54" s="21">
        <f t="shared" si="8"/>
        <v>204</v>
      </c>
      <c r="N54" s="21">
        <f t="shared" si="8"/>
        <v>188</v>
      </c>
      <c r="O54" s="21">
        <f t="shared" si="8"/>
        <v>157</v>
      </c>
      <c r="P54" s="21">
        <f t="shared" si="8"/>
        <v>73</v>
      </c>
      <c r="Q54" s="21">
        <f t="shared" ref="Q54:Q58" si="9">SUM(D54:P54)</f>
        <v>2054</v>
      </c>
      <c r="R54" s="20">
        <f>Q54/S54</f>
        <v>0.97949451597520265</v>
      </c>
      <c r="S54">
        <f>SUM(Q54:Q59)</f>
        <v>2097</v>
      </c>
    </row>
    <row r="55" spans="1:19" x14ac:dyDescent="0.25">
      <c r="C55" s="22" t="s">
        <v>23</v>
      </c>
      <c r="D55" s="21">
        <f t="shared" si="6"/>
        <v>0</v>
      </c>
      <c r="E55" s="27"/>
      <c r="F55" s="21">
        <f t="shared" si="7"/>
        <v>0</v>
      </c>
      <c r="G55" s="21">
        <f t="shared" si="7"/>
        <v>0</v>
      </c>
      <c r="H55" s="21">
        <f t="shared" si="7"/>
        <v>0</v>
      </c>
      <c r="I55" s="27"/>
      <c r="J55" s="21">
        <f t="shared" si="8"/>
        <v>0</v>
      </c>
      <c r="K55" s="21">
        <f t="shared" si="8"/>
        <v>0</v>
      </c>
      <c r="L55" s="21">
        <f t="shared" si="8"/>
        <v>0</v>
      </c>
      <c r="M55" s="21">
        <f t="shared" si="8"/>
        <v>1</v>
      </c>
      <c r="N55" s="21">
        <f t="shared" si="8"/>
        <v>0</v>
      </c>
      <c r="O55" s="21">
        <f t="shared" si="8"/>
        <v>0</v>
      </c>
      <c r="P55" s="21">
        <f t="shared" si="8"/>
        <v>0</v>
      </c>
      <c r="Q55" s="21">
        <f t="shared" si="9"/>
        <v>1</v>
      </c>
      <c r="R55" s="20">
        <f>Q55/S54</f>
        <v>4.7687172150691462E-4</v>
      </c>
    </row>
    <row r="56" spans="1:19" x14ac:dyDescent="0.25">
      <c r="C56" s="21" t="s">
        <v>24</v>
      </c>
      <c r="D56" s="21">
        <f t="shared" si="6"/>
        <v>0</v>
      </c>
      <c r="E56" s="27"/>
      <c r="F56" s="21">
        <f t="shared" si="7"/>
        <v>0</v>
      </c>
      <c r="G56" s="21">
        <f t="shared" si="7"/>
        <v>1</v>
      </c>
      <c r="H56" s="21">
        <f t="shared" si="7"/>
        <v>5</v>
      </c>
      <c r="I56" s="27"/>
      <c r="J56" s="21">
        <f t="shared" si="8"/>
        <v>0</v>
      </c>
      <c r="K56" s="21">
        <f t="shared" si="8"/>
        <v>0</v>
      </c>
      <c r="L56" s="21">
        <f t="shared" si="8"/>
        <v>3</v>
      </c>
      <c r="M56" s="21">
        <f t="shared" si="8"/>
        <v>1</v>
      </c>
      <c r="N56" s="21">
        <f t="shared" si="8"/>
        <v>1</v>
      </c>
      <c r="O56" s="21">
        <f t="shared" si="8"/>
        <v>0</v>
      </c>
      <c r="P56" s="21">
        <f t="shared" si="8"/>
        <v>0</v>
      </c>
      <c r="Q56" s="21">
        <f t="shared" si="9"/>
        <v>11</v>
      </c>
      <c r="R56" s="20">
        <f>Q56/S54</f>
        <v>5.2455889365760613E-3</v>
      </c>
    </row>
    <row r="57" spans="1:19" x14ac:dyDescent="0.25">
      <c r="C57" s="22" t="s">
        <v>25</v>
      </c>
      <c r="D57" s="21">
        <f t="shared" si="6"/>
        <v>5</v>
      </c>
      <c r="E57" s="27"/>
      <c r="F57" s="21">
        <f t="shared" si="7"/>
        <v>0</v>
      </c>
      <c r="G57" s="21">
        <f t="shared" si="7"/>
        <v>1</v>
      </c>
      <c r="H57" s="21">
        <f t="shared" si="7"/>
        <v>0</v>
      </c>
      <c r="I57" s="27"/>
      <c r="J57" s="21">
        <f t="shared" si="8"/>
        <v>0</v>
      </c>
      <c r="K57" s="21">
        <f t="shared" si="8"/>
        <v>2</v>
      </c>
      <c r="L57" s="21">
        <f t="shared" si="8"/>
        <v>1</v>
      </c>
      <c r="M57" s="21">
        <f t="shared" si="8"/>
        <v>0</v>
      </c>
      <c r="N57" s="21">
        <f t="shared" si="8"/>
        <v>0</v>
      </c>
      <c r="O57" s="21">
        <f t="shared" si="8"/>
        <v>0</v>
      </c>
      <c r="P57" s="21">
        <f t="shared" si="8"/>
        <v>1</v>
      </c>
      <c r="Q57" s="21">
        <f t="shared" si="9"/>
        <v>10</v>
      </c>
      <c r="R57" s="20">
        <f>Q57/S54</f>
        <v>4.7687172150691461E-3</v>
      </c>
    </row>
    <row r="58" spans="1:19" x14ac:dyDescent="0.25">
      <c r="C58" s="22" t="s">
        <v>26</v>
      </c>
      <c r="D58" s="21">
        <f t="shared" si="6"/>
        <v>0</v>
      </c>
      <c r="E58" s="27"/>
      <c r="F58" s="21">
        <f t="shared" si="7"/>
        <v>0</v>
      </c>
      <c r="G58" s="21">
        <f t="shared" si="7"/>
        <v>0</v>
      </c>
      <c r="H58" s="21">
        <f t="shared" si="7"/>
        <v>0</v>
      </c>
      <c r="I58" s="27"/>
      <c r="J58" s="21">
        <f t="shared" si="8"/>
        <v>0</v>
      </c>
      <c r="K58" s="21">
        <f t="shared" si="8"/>
        <v>0</v>
      </c>
      <c r="L58" s="21">
        <f t="shared" si="8"/>
        <v>1</v>
      </c>
      <c r="M58" s="21">
        <f t="shared" si="8"/>
        <v>0</v>
      </c>
      <c r="N58" s="21">
        <f t="shared" si="8"/>
        <v>0</v>
      </c>
      <c r="O58" s="21">
        <f t="shared" si="8"/>
        <v>0</v>
      </c>
      <c r="P58" s="21">
        <f t="shared" si="8"/>
        <v>1</v>
      </c>
      <c r="Q58" s="21">
        <f t="shared" si="9"/>
        <v>2</v>
      </c>
      <c r="R58" s="20">
        <f>Q58/S54</f>
        <v>9.5374344301382924E-4</v>
      </c>
    </row>
    <row r="59" spans="1:19" x14ac:dyDescent="0.25">
      <c r="C59" s="22" t="s">
        <v>18</v>
      </c>
      <c r="D59" s="21">
        <f t="shared" si="6"/>
        <v>8</v>
      </c>
      <c r="E59" s="27"/>
      <c r="F59" s="21">
        <f t="shared" si="7"/>
        <v>1</v>
      </c>
      <c r="G59" s="21">
        <f t="shared" si="7"/>
        <v>1</v>
      </c>
      <c r="H59" s="21">
        <f t="shared" si="7"/>
        <v>1</v>
      </c>
      <c r="I59" s="27"/>
      <c r="J59" s="21">
        <f t="shared" si="8"/>
        <v>0</v>
      </c>
      <c r="K59" s="21">
        <f t="shared" si="8"/>
        <v>1</v>
      </c>
      <c r="L59" s="21">
        <f t="shared" si="8"/>
        <v>3</v>
      </c>
      <c r="M59" s="21">
        <f t="shared" si="8"/>
        <v>1</v>
      </c>
      <c r="N59" s="21">
        <f t="shared" si="8"/>
        <v>2</v>
      </c>
      <c r="O59" s="21">
        <f t="shared" si="8"/>
        <v>0</v>
      </c>
      <c r="P59" s="21">
        <f t="shared" si="8"/>
        <v>1</v>
      </c>
      <c r="Q59" s="21">
        <f>SUM(D59:P59)</f>
        <v>19</v>
      </c>
      <c r="R59" s="20">
        <f>Q59/S54</f>
        <v>9.0605627086313787E-3</v>
      </c>
    </row>
    <row r="60" spans="1:19" x14ac:dyDescent="0.25">
      <c r="A60" s="19" t="s">
        <v>17</v>
      </c>
      <c r="E60" s="28"/>
    </row>
    <row r="61" spans="1:19" x14ac:dyDescent="0.25">
      <c r="C61" s="21" t="s">
        <v>27</v>
      </c>
      <c r="D61" s="21">
        <f t="shared" ref="D61:D75" si="10">D14</f>
        <v>0</v>
      </c>
      <c r="E61" s="27"/>
      <c r="F61" s="21">
        <f t="shared" ref="F61:H75" si="11">F14</f>
        <v>1</v>
      </c>
      <c r="G61" s="21">
        <f t="shared" si="11"/>
        <v>0</v>
      </c>
      <c r="H61" s="21">
        <f t="shared" si="11"/>
        <v>0</v>
      </c>
      <c r="I61" s="27"/>
      <c r="J61" s="21">
        <f t="shared" ref="J61:P75" si="12">J14</f>
        <v>0</v>
      </c>
      <c r="K61" s="21">
        <f t="shared" si="12"/>
        <v>0</v>
      </c>
      <c r="L61" s="21">
        <f t="shared" si="12"/>
        <v>0</v>
      </c>
      <c r="M61" s="21">
        <f t="shared" si="12"/>
        <v>1</v>
      </c>
      <c r="N61" s="21">
        <f t="shared" si="12"/>
        <v>0</v>
      </c>
      <c r="O61" s="21">
        <f t="shared" si="12"/>
        <v>0</v>
      </c>
      <c r="P61" s="21">
        <f t="shared" si="12"/>
        <v>0</v>
      </c>
      <c r="Q61" s="21">
        <f>SUM(D61:P61)</f>
        <v>2</v>
      </c>
      <c r="R61" s="20">
        <f>Q61/S61</f>
        <v>1.488095238095238E-3</v>
      </c>
      <c r="S61">
        <f>SUM(Q61:Q85)</f>
        <v>1344</v>
      </c>
    </row>
    <row r="62" spans="1:19" x14ac:dyDescent="0.25">
      <c r="C62" s="21" t="s">
        <v>28</v>
      </c>
      <c r="D62" s="21">
        <f t="shared" si="10"/>
        <v>1</v>
      </c>
      <c r="E62" s="27"/>
      <c r="F62" s="21">
        <f t="shared" si="11"/>
        <v>0</v>
      </c>
      <c r="G62" s="21">
        <f t="shared" si="11"/>
        <v>0</v>
      </c>
      <c r="H62" s="21">
        <f t="shared" si="11"/>
        <v>0</v>
      </c>
      <c r="I62" s="27"/>
      <c r="J62" s="21">
        <f t="shared" si="12"/>
        <v>0</v>
      </c>
      <c r="K62" s="21">
        <f t="shared" si="12"/>
        <v>0</v>
      </c>
      <c r="L62" s="21">
        <f t="shared" si="12"/>
        <v>0</v>
      </c>
      <c r="M62" s="21">
        <f t="shared" si="12"/>
        <v>0</v>
      </c>
      <c r="N62" s="21">
        <f t="shared" si="12"/>
        <v>1</v>
      </c>
      <c r="O62" s="21">
        <f t="shared" si="12"/>
        <v>0</v>
      </c>
      <c r="P62" s="21">
        <f t="shared" si="12"/>
        <v>0</v>
      </c>
      <c r="Q62" s="21">
        <f t="shared" ref="Q62:Q81" si="13">SUM(D62:P62)</f>
        <v>2</v>
      </c>
      <c r="R62" s="20">
        <f>Q62/S61</f>
        <v>1.488095238095238E-3</v>
      </c>
    </row>
    <row r="63" spans="1:19" x14ac:dyDescent="0.25">
      <c r="C63" s="21" t="s">
        <v>29</v>
      </c>
      <c r="D63" s="21">
        <f t="shared" si="10"/>
        <v>1</v>
      </c>
      <c r="E63" s="27"/>
      <c r="F63" s="21">
        <f t="shared" si="11"/>
        <v>0</v>
      </c>
      <c r="G63" s="21">
        <f t="shared" si="11"/>
        <v>3</v>
      </c>
      <c r="H63" s="21">
        <f t="shared" si="11"/>
        <v>2</v>
      </c>
      <c r="I63" s="27"/>
      <c r="J63" s="21">
        <f t="shared" si="12"/>
        <v>0</v>
      </c>
      <c r="K63" s="21">
        <f t="shared" si="12"/>
        <v>3</v>
      </c>
      <c r="L63" s="21">
        <f t="shared" si="12"/>
        <v>3</v>
      </c>
      <c r="M63" s="21">
        <f t="shared" si="12"/>
        <v>2</v>
      </c>
      <c r="N63" s="21">
        <f t="shared" si="12"/>
        <v>0</v>
      </c>
      <c r="O63" s="21">
        <f t="shared" si="12"/>
        <v>1</v>
      </c>
      <c r="P63" s="21">
        <f t="shared" si="12"/>
        <v>2</v>
      </c>
      <c r="Q63" s="21">
        <f t="shared" si="13"/>
        <v>17</v>
      </c>
      <c r="R63" s="20">
        <f>Q63/S61</f>
        <v>1.2648809523809524E-2</v>
      </c>
    </row>
    <row r="64" spans="1:19" x14ac:dyDescent="0.25">
      <c r="C64" s="21" t="s">
        <v>30</v>
      </c>
      <c r="D64" s="21">
        <f t="shared" si="10"/>
        <v>0</v>
      </c>
      <c r="E64" s="27"/>
      <c r="F64" s="21">
        <f t="shared" si="11"/>
        <v>0</v>
      </c>
      <c r="G64" s="21">
        <f t="shared" si="11"/>
        <v>0</v>
      </c>
      <c r="H64" s="21">
        <f t="shared" si="11"/>
        <v>2</v>
      </c>
      <c r="I64" s="27"/>
      <c r="J64" s="21">
        <f t="shared" si="12"/>
        <v>0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3"/>
        <v>2</v>
      </c>
      <c r="R64" s="20">
        <f>Q64/S61</f>
        <v>1.488095238095238E-3</v>
      </c>
    </row>
    <row r="65" spans="1:18" x14ac:dyDescent="0.25">
      <c r="C65" s="21" t="s">
        <v>31</v>
      </c>
      <c r="D65" s="21">
        <f t="shared" si="10"/>
        <v>0</v>
      </c>
      <c r="E65" s="27"/>
      <c r="F65" s="21">
        <f t="shared" si="11"/>
        <v>0</v>
      </c>
      <c r="G65" s="21">
        <f t="shared" si="11"/>
        <v>0</v>
      </c>
      <c r="H65" s="21">
        <f t="shared" si="11"/>
        <v>0</v>
      </c>
      <c r="I65" s="27"/>
      <c r="J65" s="21">
        <f t="shared" si="12"/>
        <v>0</v>
      </c>
      <c r="K65" s="21">
        <f t="shared" si="12"/>
        <v>0</v>
      </c>
      <c r="L65" s="21">
        <f t="shared" si="12"/>
        <v>0</v>
      </c>
      <c r="M65" s="21">
        <f t="shared" si="12"/>
        <v>1</v>
      </c>
      <c r="N65" s="21">
        <f t="shared" si="12"/>
        <v>0</v>
      </c>
      <c r="O65" s="21">
        <f t="shared" si="12"/>
        <v>0</v>
      </c>
      <c r="P65" s="21">
        <f t="shared" si="12"/>
        <v>0</v>
      </c>
      <c r="Q65" s="21">
        <f t="shared" si="13"/>
        <v>1</v>
      </c>
      <c r="R65" s="20">
        <f>Q65/S61</f>
        <v>7.4404761904761901E-4</v>
      </c>
    </row>
    <row r="66" spans="1:18" x14ac:dyDescent="0.25">
      <c r="C66" s="21" t="s">
        <v>32</v>
      </c>
      <c r="D66" s="21">
        <f t="shared" si="10"/>
        <v>58</v>
      </c>
      <c r="E66" s="27"/>
      <c r="F66" s="21">
        <f t="shared" si="11"/>
        <v>44</v>
      </c>
      <c r="G66" s="21">
        <f t="shared" si="11"/>
        <v>112</v>
      </c>
      <c r="H66" s="21">
        <f t="shared" si="11"/>
        <v>103</v>
      </c>
      <c r="I66" s="27"/>
      <c r="J66" s="21">
        <f t="shared" si="12"/>
        <v>35</v>
      </c>
      <c r="K66" s="21">
        <f t="shared" si="12"/>
        <v>65</v>
      </c>
      <c r="L66" s="21">
        <f t="shared" si="12"/>
        <v>148</v>
      </c>
      <c r="M66" s="21">
        <f t="shared" si="12"/>
        <v>124</v>
      </c>
      <c r="N66" s="21">
        <f t="shared" si="12"/>
        <v>59</v>
      </c>
      <c r="O66" s="21">
        <f t="shared" si="12"/>
        <v>58</v>
      </c>
      <c r="P66" s="21">
        <f t="shared" si="12"/>
        <v>56</v>
      </c>
      <c r="Q66" s="21">
        <f t="shared" si="13"/>
        <v>862</v>
      </c>
      <c r="R66" s="20">
        <f>Q66/S61</f>
        <v>0.64136904761904767</v>
      </c>
    </row>
    <row r="67" spans="1:18" x14ac:dyDescent="0.25">
      <c r="C67" s="21" t="s">
        <v>33</v>
      </c>
      <c r="D67" s="21">
        <f t="shared" si="10"/>
        <v>5</v>
      </c>
      <c r="E67" s="27"/>
      <c r="F67" s="21">
        <f t="shared" si="11"/>
        <v>1</v>
      </c>
      <c r="G67" s="21">
        <f t="shared" si="11"/>
        <v>3</v>
      </c>
      <c r="H67" s="21">
        <f t="shared" si="11"/>
        <v>1</v>
      </c>
      <c r="I67" s="27"/>
      <c r="J67" s="21">
        <f t="shared" si="12"/>
        <v>1</v>
      </c>
      <c r="K67" s="21">
        <f t="shared" si="12"/>
        <v>1</v>
      </c>
      <c r="L67" s="21">
        <f t="shared" si="12"/>
        <v>1</v>
      </c>
      <c r="M67" s="21">
        <f t="shared" si="12"/>
        <v>0</v>
      </c>
      <c r="N67" s="21">
        <f t="shared" si="12"/>
        <v>1</v>
      </c>
      <c r="O67" s="21">
        <f t="shared" si="12"/>
        <v>0</v>
      </c>
      <c r="P67" s="21">
        <f t="shared" si="12"/>
        <v>0</v>
      </c>
      <c r="Q67" s="21">
        <f t="shared" si="13"/>
        <v>14</v>
      </c>
      <c r="R67" s="20">
        <f>Q67/S61</f>
        <v>1.0416666666666666E-2</v>
      </c>
    </row>
    <row r="68" spans="1:18" x14ac:dyDescent="0.25">
      <c r="C68" s="21" t="s">
        <v>34</v>
      </c>
      <c r="D68" s="21">
        <f t="shared" si="10"/>
        <v>1</v>
      </c>
      <c r="E68" s="27"/>
      <c r="F68" s="21">
        <f t="shared" si="11"/>
        <v>0</v>
      </c>
      <c r="G68" s="21">
        <f t="shared" si="11"/>
        <v>1</v>
      </c>
      <c r="H68" s="21">
        <f t="shared" si="11"/>
        <v>0</v>
      </c>
      <c r="I68" s="27"/>
      <c r="J68" s="21">
        <f t="shared" si="12"/>
        <v>0</v>
      </c>
      <c r="K68" s="21">
        <f t="shared" si="12"/>
        <v>0</v>
      </c>
      <c r="L68" s="21">
        <f t="shared" si="12"/>
        <v>0</v>
      </c>
      <c r="M68" s="21">
        <f t="shared" si="12"/>
        <v>0</v>
      </c>
      <c r="N68" s="21">
        <f t="shared" si="12"/>
        <v>0</v>
      </c>
      <c r="O68" s="21">
        <f t="shared" si="12"/>
        <v>0</v>
      </c>
      <c r="P68" s="21">
        <f t="shared" si="12"/>
        <v>1</v>
      </c>
      <c r="Q68" s="21">
        <f t="shared" si="13"/>
        <v>3</v>
      </c>
      <c r="R68" s="20">
        <f>Q68/S61</f>
        <v>2.232142857142857E-3</v>
      </c>
    </row>
    <row r="69" spans="1:18" x14ac:dyDescent="0.25">
      <c r="C69" s="21" t="s">
        <v>35</v>
      </c>
      <c r="D69" s="21">
        <f t="shared" si="10"/>
        <v>13</v>
      </c>
      <c r="E69" s="27"/>
      <c r="F69" s="21">
        <f t="shared" si="11"/>
        <v>20</v>
      </c>
      <c r="G69" s="21">
        <f t="shared" si="11"/>
        <v>59</v>
      </c>
      <c r="H69" s="21">
        <f t="shared" si="11"/>
        <v>34</v>
      </c>
      <c r="I69" s="27"/>
      <c r="J69" s="21">
        <f t="shared" si="12"/>
        <v>19</v>
      </c>
      <c r="K69" s="21">
        <f t="shared" si="12"/>
        <v>28</v>
      </c>
      <c r="L69" s="21">
        <f t="shared" si="12"/>
        <v>80</v>
      </c>
      <c r="M69" s="21">
        <f t="shared" si="12"/>
        <v>67</v>
      </c>
      <c r="N69" s="21">
        <f t="shared" si="12"/>
        <v>22</v>
      </c>
      <c r="O69" s="21">
        <f t="shared" si="12"/>
        <v>27</v>
      </c>
      <c r="P69" s="21">
        <f t="shared" si="12"/>
        <v>28</v>
      </c>
      <c r="Q69" s="21">
        <f t="shared" si="13"/>
        <v>397</v>
      </c>
      <c r="R69" s="20">
        <f>Q69/S61</f>
        <v>0.29538690476190477</v>
      </c>
    </row>
    <row r="70" spans="1:18" x14ac:dyDescent="0.25">
      <c r="C70" s="21" t="s">
        <v>36</v>
      </c>
      <c r="D70" s="21">
        <f t="shared" si="10"/>
        <v>0</v>
      </c>
      <c r="E70" s="27"/>
      <c r="F70" s="21">
        <f t="shared" si="11"/>
        <v>0</v>
      </c>
      <c r="G70" s="21">
        <f t="shared" si="11"/>
        <v>0</v>
      </c>
      <c r="H70" s="21">
        <f t="shared" si="11"/>
        <v>0</v>
      </c>
      <c r="I70" s="27"/>
      <c r="J70" s="21">
        <f t="shared" si="12"/>
        <v>0</v>
      </c>
      <c r="K70" s="21">
        <f t="shared" si="12"/>
        <v>0</v>
      </c>
      <c r="L70" s="21">
        <f t="shared" si="12"/>
        <v>0</v>
      </c>
      <c r="M70" s="21">
        <f t="shared" si="12"/>
        <v>0</v>
      </c>
      <c r="N70" s="21">
        <f t="shared" si="12"/>
        <v>0</v>
      </c>
      <c r="O70" s="21">
        <f t="shared" si="12"/>
        <v>0</v>
      </c>
      <c r="P70" s="21">
        <f t="shared" si="12"/>
        <v>0</v>
      </c>
      <c r="Q70" s="21">
        <f t="shared" si="13"/>
        <v>0</v>
      </c>
      <c r="R70" s="20">
        <f>Q70/S61</f>
        <v>0</v>
      </c>
    </row>
    <row r="71" spans="1:18" x14ac:dyDescent="0.25">
      <c r="C71" s="21" t="s">
        <v>37</v>
      </c>
      <c r="D71" s="21">
        <f t="shared" si="10"/>
        <v>0</v>
      </c>
      <c r="E71" s="27"/>
      <c r="F71" s="21">
        <f t="shared" si="11"/>
        <v>0</v>
      </c>
      <c r="G71" s="21">
        <f t="shared" si="11"/>
        <v>0</v>
      </c>
      <c r="H71" s="21">
        <f t="shared" si="11"/>
        <v>0</v>
      </c>
      <c r="I71" s="27"/>
      <c r="J71" s="21">
        <f t="shared" si="12"/>
        <v>0</v>
      </c>
      <c r="K71" s="21">
        <f t="shared" si="12"/>
        <v>0</v>
      </c>
      <c r="L71" s="21">
        <f t="shared" si="12"/>
        <v>0</v>
      </c>
      <c r="M71" s="21">
        <f t="shared" si="12"/>
        <v>0</v>
      </c>
      <c r="N71" s="21">
        <f t="shared" si="12"/>
        <v>0</v>
      </c>
      <c r="O71" s="21">
        <f t="shared" si="12"/>
        <v>0</v>
      </c>
      <c r="P71" s="21">
        <f t="shared" si="12"/>
        <v>0</v>
      </c>
      <c r="Q71" s="21">
        <f t="shared" si="13"/>
        <v>0</v>
      </c>
      <c r="R71" s="20">
        <f>Q71/S61</f>
        <v>0</v>
      </c>
    </row>
    <row r="72" spans="1:18" x14ac:dyDescent="0.25">
      <c r="C72" s="21" t="s">
        <v>38</v>
      </c>
      <c r="D72" s="21">
        <f t="shared" si="10"/>
        <v>0</v>
      </c>
      <c r="E72" s="27"/>
      <c r="F72" s="21">
        <f t="shared" si="11"/>
        <v>0</v>
      </c>
      <c r="G72" s="21">
        <f t="shared" si="11"/>
        <v>0</v>
      </c>
      <c r="H72" s="21">
        <f t="shared" si="11"/>
        <v>0</v>
      </c>
      <c r="I72" s="27"/>
      <c r="J72" s="21">
        <f t="shared" si="12"/>
        <v>0</v>
      </c>
      <c r="K72" s="21">
        <f t="shared" si="12"/>
        <v>0</v>
      </c>
      <c r="L72" s="21">
        <f t="shared" si="12"/>
        <v>0</v>
      </c>
      <c r="M72" s="21">
        <f t="shared" si="12"/>
        <v>1</v>
      </c>
      <c r="N72" s="21">
        <f t="shared" si="12"/>
        <v>0</v>
      </c>
      <c r="O72" s="21">
        <f t="shared" si="12"/>
        <v>1</v>
      </c>
      <c r="P72" s="21">
        <f t="shared" si="12"/>
        <v>0</v>
      </c>
      <c r="Q72" s="21">
        <f t="shared" si="13"/>
        <v>2</v>
      </c>
      <c r="R72" s="20">
        <f>Q72/S61</f>
        <v>1.488095238095238E-3</v>
      </c>
    </row>
    <row r="73" spans="1:18" x14ac:dyDescent="0.25">
      <c r="C73" s="21" t="s">
        <v>39</v>
      </c>
      <c r="D73" s="21">
        <f t="shared" si="10"/>
        <v>0</v>
      </c>
      <c r="E73" s="27"/>
      <c r="F73" s="21">
        <f t="shared" si="11"/>
        <v>0</v>
      </c>
      <c r="G73" s="21">
        <f t="shared" si="11"/>
        <v>0</v>
      </c>
      <c r="H73" s="21">
        <f t="shared" si="11"/>
        <v>0</v>
      </c>
      <c r="I73" s="27"/>
      <c r="J73" s="21">
        <f t="shared" si="12"/>
        <v>0</v>
      </c>
      <c r="K73" s="21">
        <f t="shared" si="12"/>
        <v>0</v>
      </c>
      <c r="L73" s="21">
        <f t="shared" si="12"/>
        <v>0</v>
      </c>
      <c r="M73" s="21">
        <f t="shared" si="12"/>
        <v>0</v>
      </c>
      <c r="N73" s="21">
        <f t="shared" si="12"/>
        <v>0</v>
      </c>
      <c r="O73" s="21">
        <f t="shared" si="12"/>
        <v>0</v>
      </c>
      <c r="P73" s="21">
        <f t="shared" si="12"/>
        <v>0</v>
      </c>
      <c r="Q73" s="21">
        <f t="shared" si="13"/>
        <v>0</v>
      </c>
      <c r="R73" s="20">
        <f>Q73/S61</f>
        <v>0</v>
      </c>
    </row>
    <row r="74" spans="1:18" x14ac:dyDescent="0.25">
      <c r="C74" s="21" t="s">
        <v>40</v>
      </c>
      <c r="D74" s="21">
        <f t="shared" si="10"/>
        <v>0</v>
      </c>
      <c r="E74" s="27"/>
      <c r="F74" s="21">
        <f t="shared" si="11"/>
        <v>0</v>
      </c>
      <c r="G74" s="21">
        <f t="shared" si="11"/>
        <v>0</v>
      </c>
      <c r="H74" s="21">
        <f t="shared" si="11"/>
        <v>0</v>
      </c>
      <c r="I74" s="27"/>
      <c r="J74" s="21">
        <f t="shared" si="12"/>
        <v>0</v>
      </c>
      <c r="K74" s="21">
        <f t="shared" si="12"/>
        <v>0</v>
      </c>
      <c r="L74" s="21">
        <f t="shared" si="12"/>
        <v>0</v>
      </c>
      <c r="M74" s="21">
        <f t="shared" si="12"/>
        <v>0</v>
      </c>
      <c r="N74" s="21">
        <f t="shared" si="12"/>
        <v>0</v>
      </c>
      <c r="O74" s="21">
        <f t="shared" si="12"/>
        <v>0</v>
      </c>
      <c r="P74" s="21">
        <f t="shared" si="12"/>
        <v>0</v>
      </c>
      <c r="Q74" s="21">
        <f t="shared" si="13"/>
        <v>0</v>
      </c>
      <c r="R74" s="20">
        <f>Q74/S61</f>
        <v>0</v>
      </c>
    </row>
    <row r="75" spans="1:18" x14ac:dyDescent="0.25">
      <c r="C75" s="21" t="s">
        <v>41</v>
      </c>
      <c r="D75" s="21">
        <f t="shared" si="10"/>
        <v>0</v>
      </c>
      <c r="E75" s="27"/>
      <c r="F75" s="21">
        <f t="shared" si="11"/>
        <v>0</v>
      </c>
      <c r="G75" s="21">
        <f t="shared" si="11"/>
        <v>0</v>
      </c>
      <c r="H75" s="21">
        <f t="shared" si="11"/>
        <v>0</v>
      </c>
      <c r="I75" s="27"/>
      <c r="J75" s="21">
        <f t="shared" si="12"/>
        <v>0</v>
      </c>
      <c r="K75" s="21">
        <f t="shared" si="12"/>
        <v>0</v>
      </c>
      <c r="L75" s="21">
        <f t="shared" si="12"/>
        <v>0</v>
      </c>
      <c r="M75" s="21">
        <f t="shared" si="12"/>
        <v>0</v>
      </c>
      <c r="N75" s="21">
        <f t="shared" si="12"/>
        <v>0</v>
      </c>
      <c r="O75" s="21">
        <f t="shared" si="12"/>
        <v>0</v>
      </c>
      <c r="P75" s="21">
        <f t="shared" si="12"/>
        <v>0</v>
      </c>
      <c r="Q75" s="21">
        <f t="shared" si="13"/>
        <v>0</v>
      </c>
      <c r="R75" s="20">
        <f>Q75/S61</f>
        <v>0</v>
      </c>
    </row>
    <row r="76" spans="1:18" x14ac:dyDescent="0.25">
      <c r="A76" s="19" t="s">
        <v>61</v>
      </c>
      <c r="B76" s="29"/>
      <c r="C76" s="29"/>
      <c r="D76" s="30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1:18" x14ac:dyDescent="0.25">
      <c r="B77" s="33" t="s">
        <v>58</v>
      </c>
      <c r="C77" s="32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1:18" x14ac:dyDescent="0.25">
      <c r="C78" s="21" t="s">
        <v>42</v>
      </c>
      <c r="D78" s="21">
        <f t="shared" ref="D78:D85" si="14">D31</f>
        <v>0</v>
      </c>
      <c r="E78" s="27"/>
      <c r="F78" s="21">
        <f t="shared" ref="F78:H78" si="15">F31</f>
        <v>0</v>
      </c>
      <c r="G78" s="21">
        <f t="shared" si="15"/>
        <v>1</v>
      </c>
      <c r="H78" s="21">
        <f t="shared" si="15"/>
        <v>0</v>
      </c>
      <c r="I78" s="27"/>
      <c r="J78" s="21">
        <f t="shared" ref="J78:P78" si="16">J31</f>
        <v>0</v>
      </c>
      <c r="K78" s="21">
        <f t="shared" si="16"/>
        <v>0</v>
      </c>
      <c r="L78" s="21">
        <f t="shared" si="16"/>
        <v>0</v>
      </c>
      <c r="M78" s="21">
        <f t="shared" si="16"/>
        <v>0</v>
      </c>
      <c r="N78" s="21">
        <f t="shared" si="16"/>
        <v>0</v>
      </c>
      <c r="O78" s="21">
        <f t="shared" si="16"/>
        <v>0</v>
      </c>
      <c r="P78" s="21">
        <f t="shared" si="16"/>
        <v>0</v>
      </c>
      <c r="Q78" s="21">
        <f t="shared" si="13"/>
        <v>1</v>
      </c>
      <c r="R78" s="20">
        <f>Q78/S61</f>
        <v>7.4404761904761901E-4</v>
      </c>
    </row>
    <row r="79" spans="1:18" x14ac:dyDescent="0.25">
      <c r="C79" s="21" t="s">
        <v>43</v>
      </c>
      <c r="D79" s="21">
        <f t="shared" si="14"/>
        <v>0</v>
      </c>
      <c r="E79" s="27"/>
      <c r="F79" s="21">
        <f t="shared" ref="F79:H79" si="17">F32</f>
        <v>0</v>
      </c>
      <c r="G79" s="21">
        <f t="shared" si="17"/>
        <v>0</v>
      </c>
      <c r="H79" s="21">
        <f t="shared" si="17"/>
        <v>0</v>
      </c>
      <c r="I79" s="27"/>
      <c r="J79" s="21">
        <f t="shared" ref="J79:P79" si="18">J32</f>
        <v>0</v>
      </c>
      <c r="K79" s="21">
        <f t="shared" si="18"/>
        <v>0</v>
      </c>
      <c r="L79" s="21">
        <f t="shared" si="18"/>
        <v>0</v>
      </c>
      <c r="M79" s="21">
        <f t="shared" si="18"/>
        <v>0</v>
      </c>
      <c r="N79" s="21">
        <f t="shared" si="18"/>
        <v>0</v>
      </c>
      <c r="O79" s="21">
        <f t="shared" si="18"/>
        <v>0</v>
      </c>
      <c r="P79" s="21">
        <f t="shared" si="18"/>
        <v>0</v>
      </c>
      <c r="Q79" s="21">
        <f t="shared" si="13"/>
        <v>0</v>
      </c>
      <c r="R79" s="20">
        <f>Q79/S61</f>
        <v>0</v>
      </c>
    </row>
    <row r="80" spans="1:18" x14ac:dyDescent="0.25">
      <c r="C80" s="21" t="s">
        <v>44</v>
      </c>
      <c r="D80" s="21">
        <f t="shared" si="14"/>
        <v>0</v>
      </c>
      <c r="E80" s="27"/>
      <c r="F80" s="21">
        <f t="shared" ref="F80:H80" si="19">F33</f>
        <v>0</v>
      </c>
      <c r="G80" s="21">
        <f t="shared" si="19"/>
        <v>0</v>
      </c>
      <c r="H80" s="21">
        <f t="shared" si="19"/>
        <v>0</v>
      </c>
      <c r="I80" s="27"/>
      <c r="J80" s="21">
        <f t="shared" ref="J80:P80" si="20">J33</f>
        <v>0</v>
      </c>
      <c r="K80" s="21">
        <f t="shared" si="20"/>
        <v>0</v>
      </c>
      <c r="L80" s="21">
        <f t="shared" si="20"/>
        <v>0</v>
      </c>
      <c r="M80" s="21">
        <f t="shared" si="20"/>
        <v>0</v>
      </c>
      <c r="N80" s="21">
        <f t="shared" si="20"/>
        <v>0</v>
      </c>
      <c r="O80" s="21">
        <f t="shared" si="20"/>
        <v>0</v>
      </c>
      <c r="P80" s="21">
        <f t="shared" si="20"/>
        <v>0</v>
      </c>
      <c r="Q80" s="21">
        <f t="shared" si="13"/>
        <v>0</v>
      </c>
      <c r="R80" s="20">
        <f>Q80/S61</f>
        <v>0</v>
      </c>
    </row>
    <row r="81" spans="1:19" x14ac:dyDescent="0.25">
      <c r="C81" s="21" t="s">
        <v>57</v>
      </c>
      <c r="D81" s="21">
        <f t="shared" si="14"/>
        <v>17</v>
      </c>
      <c r="E81" s="27"/>
      <c r="F81" s="21">
        <f t="shared" ref="F81:H81" si="21">F34</f>
        <v>0</v>
      </c>
      <c r="G81" s="21">
        <f t="shared" si="21"/>
        <v>1</v>
      </c>
      <c r="H81" s="21">
        <f t="shared" si="21"/>
        <v>2</v>
      </c>
      <c r="I81" s="27"/>
      <c r="J81" s="21">
        <f t="shared" ref="J81:P81" si="22">J34</f>
        <v>1</v>
      </c>
      <c r="K81" s="21">
        <f t="shared" si="22"/>
        <v>0</v>
      </c>
      <c r="L81" s="21">
        <f t="shared" si="22"/>
        <v>2</v>
      </c>
      <c r="M81" s="21">
        <f t="shared" si="22"/>
        <v>1</v>
      </c>
      <c r="N81" s="21">
        <f t="shared" si="22"/>
        <v>0</v>
      </c>
      <c r="O81" s="21">
        <f t="shared" si="22"/>
        <v>1</v>
      </c>
      <c r="P81" s="21">
        <f t="shared" si="22"/>
        <v>0</v>
      </c>
      <c r="Q81" s="21">
        <f t="shared" si="13"/>
        <v>25</v>
      </c>
      <c r="R81" s="20">
        <f>Q81/S61</f>
        <v>1.8601190476190476E-2</v>
      </c>
    </row>
    <row r="82" spans="1:19" x14ac:dyDescent="0.25">
      <c r="C82" s="21" t="s">
        <v>45</v>
      </c>
      <c r="D82" s="21">
        <f t="shared" si="14"/>
        <v>0</v>
      </c>
      <c r="E82" s="27"/>
      <c r="F82" s="21">
        <f t="shared" ref="F82:H82" si="23">F35</f>
        <v>0</v>
      </c>
      <c r="G82" s="21">
        <f t="shared" si="23"/>
        <v>0</v>
      </c>
      <c r="H82" s="21">
        <f t="shared" si="23"/>
        <v>0</v>
      </c>
      <c r="I82" s="27"/>
      <c r="J82" s="21">
        <f t="shared" ref="J82:P82" si="24">J35</f>
        <v>0</v>
      </c>
      <c r="K82" s="21">
        <f t="shared" si="24"/>
        <v>0</v>
      </c>
      <c r="L82" s="21">
        <f t="shared" si="24"/>
        <v>0</v>
      </c>
      <c r="M82" s="21">
        <f t="shared" si="24"/>
        <v>0</v>
      </c>
      <c r="N82" s="21">
        <f t="shared" si="24"/>
        <v>0</v>
      </c>
      <c r="O82" s="21">
        <f t="shared" si="24"/>
        <v>0</v>
      </c>
      <c r="P82" s="21">
        <f t="shared" si="24"/>
        <v>0</v>
      </c>
      <c r="Q82" s="21">
        <f t="shared" ref="Q82:Q84" si="25">SUM(D82:P82)</f>
        <v>0</v>
      </c>
      <c r="R82" s="20">
        <f>Q82/S61</f>
        <v>0</v>
      </c>
    </row>
    <row r="83" spans="1:19" x14ac:dyDescent="0.25">
      <c r="C83" s="21" t="s">
        <v>46</v>
      </c>
      <c r="D83" s="21">
        <f t="shared" si="14"/>
        <v>0</v>
      </c>
      <c r="E83" s="27"/>
      <c r="F83" s="21">
        <f>F36</f>
        <v>0</v>
      </c>
      <c r="G83" s="21">
        <f t="shared" ref="G83:H83" si="26">G36</f>
        <v>0</v>
      </c>
      <c r="H83" s="21">
        <f t="shared" si="26"/>
        <v>0</v>
      </c>
      <c r="I83" s="27"/>
      <c r="J83" s="21">
        <f t="shared" ref="J83:P83" si="27">J36</f>
        <v>0</v>
      </c>
      <c r="K83" s="21">
        <f t="shared" si="27"/>
        <v>0</v>
      </c>
      <c r="L83" s="21">
        <f t="shared" si="27"/>
        <v>0</v>
      </c>
      <c r="M83" s="21">
        <f t="shared" si="27"/>
        <v>0</v>
      </c>
      <c r="N83" s="21">
        <f t="shared" si="27"/>
        <v>0</v>
      </c>
      <c r="O83" s="21">
        <f t="shared" si="27"/>
        <v>0</v>
      </c>
      <c r="P83" s="21">
        <f t="shared" si="27"/>
        <v>0</v>
      </c>
      <c r="Q83" s="21">
        <f t="shared" si="25"/>
        <v>0</v>
      </c>
      <c r="R83" s="20">
        <f>Q83/S61</f>
        <v>0</v>
      </c>
    </row>
    <row r="84" spans="1:19" x14ac:dyDescent="0.25">
      <c r="C84" s="21" t="s">
        <v>47</v>
      </c>
      <c r="D84" s="21">
        <f t="shared" si="14"/>
        <v>1</v>
      </c>
      <c r="E84" s="27"/>
      <c r="F84" s="21">
        <f t="shared" ref="F84:H84" si="28">F37</f>
        <v>0</v>
      </c>
      <c r="G84" s="21">
        <f t="shared" si="28"/>
        <v>1</v>
      </c>
      <c r="H84" s="21">
        <f t="shared" si="28"/>
        <v>0</v>
      </c>
      <c r="I84" s="27"/>
      <c r="J84" s="21">
        <f t="shared" ref="J84:P84" si="29">J37</f>
        <v>0</v>
      </c>
      <c r="K84" s="21">
        <f t="shared" si="29"/>
        <v>0</v>
      </c>
      <c r="L84" s="21">
        <f t="shared" si="29"/>
        <v>0</v>
      </c>
      <c r="M84" s="21">
        <f t="shared" si="29"/>
        <v>0</v>
      </c>
      <c r="N84" s="21">
        <f t="shared" si="29"/>
        <v>0</v>
      </c>
      <c r="O84" s="21">
        <f t="shared" si="29"/>
        <v>0</v>
      </c>
      <c r="P84" s="21">
        <f t="shared" si="29"/>
        <v>0</v>
      </c>
      <c r="Q84" s="21">
        <f t="shared" si="25"/>
        <v>2</v>
      </c>
      <c r="R84" s="20">
        <f>Q84/S61</f>
        <v>1.488095238095238E-3</v>
      </c>
    </row>
    <row r="85" spans="1:19" x14ac:dyDescent="0.25">
      <c r="C85" s="22" t="s">
        <v>18</v>
      </c>
      <c r="D85" s="21">
        <f t="shared" si="14"/>
        <v>4</v>
      </c>
      <c r="E85" s="27"/>
      <c r="F85" s="21">
        <f t="shared" ref="F85:H85" si="30">F38</f>
        <v>0</v>
      </c>
      <c r="G85" s="21">
        <f t="shared" si="30"/>
        <v>1</v>
      </c>
      <c r="H85" s="21">
        <f t="shared" si="30"/>
        <v>3</v>
      </c>
      <c r="I85" s="27"/>
      <c r="J85" s="21">
        <f t="shared" ref="J85:P85" si="31">J38</f>
        <v>0</v>
      </c>
      <c r="K85" s="21">
        <f t="shared" si="31"/>
        <v>3</v>
      </c>
      <c r="L85" s="21">
        <f t="shared" si="31"/>
        <v>2</v>
      </c>
      <c r="M85" s="21">
        <f t="shared" si="31"/>
        <v>1</v>
      </c>
      <c r="N85" s="21">
        <f t="shared" si="31"/>
        <v>0</v>
      </c>
      <c r="O85" s="21">
        <f t="shared" si="31"/>
        <v>0</v>
      </c>
      <c r="P85" s="21">
        <f t="shared" si="31"/>
        <v>0</v>
      </c>
      <c r="Q85" s="21">
        <f>SUM(D85:P85)</f>
        <v>14</v>
      </c>
      <c r="R85" s="20">
        <f>Q85/S61</f>
        <v>1.0416666666666666E-2</v>
      </c>
    </row>
    <row r="86" spans="1:19" x14ac:dyDescent="0.25">
      <c r="A86" s="19" t="s">
        <v>20</v>
      </c>
      <c r="E86" s="28"/>
    </row>
    <row r="87" spans="1:19" x14ac:dyDescent="0.25">
      <c r="C87" s="22" t="s">
        <v>48</v>
      </c>
      <c r="D87" s="21">
        <f>D40</f>
        <v>0</v>
      </c>
      <c r="E87" s="27"/>
      <c r="F87" s="21">
        <f>F40</f>
        <v>0</v>
      </c>
      <c r="G87" s="21">
        <f t="shared" ref="G87:H88" si="32">G40</f>
        <v>1</v>
      </c>
      <c r="H87" s="21">
        <f t="shared" si="32"/>
        <v>2</v>
      </c>
      <c r="I87" s="27"/>
      <c r="J87" s="21">
        <f>J40</f>
        <v>0</v>
      </c>
      <c r="K87" s="21">
        <f t="shared" ref="K87:P88" si="33">K40</f>
        <v>0</v>
      </c>
      <c r="L87" s="21">
        <f t="shared" si="33"/>
        <v>1</v>
      </c>
      <c r="M87" s="21">
        <f t="shared" si="33"/>
        <v>1</v>
      </c>
      <c r="N87" s="21">
        <f t="shared" si="33"/>
        <v>2</v>
      </c>
      <c r="O87" s="21">
        <f t="shared" si="33"/>
        <v>1</v>
      </c>
      <c r="P87" s="21">
        <f t="shared" si="33"/>
        <v>0</v>
      </c>
      <c r="Q87" s="21">
        <f>SUM(D87:P87)</f>
        <v>8</v>
      </c>
      <c r="R87" s="20">
        <f>Q87/S87</f>
        <v>1</v>
      </c>
      <c r="S87">
        <f>SUM(Q87:Q88)</f>
        <v>8</v>
      </c>
    </row>
    <row r="88" spans="1:19" x14ac:dyDescent="0.25">
      <c r="C88" s="21" t="s">
        <v>18</v>
      </c>
      <c r="D88" s="21">
        <f>D41</f>
        <v>0</v>
      </c>
      <c r="E88" s="27"/>
      <c r="F88" s="21">
        <f>F41</f>
        <v>0</v>
      </c>
      <c r="G88" s="21">
        <f t="shared" si="32"/>
        <v>0</v>
      </c>
      <c r="H88" s="21">
        <f t="shared" si="32"/>
        <v>0</v>
      </c>
      <c r="I88" s="27"/>
      <c r="J88" s="21">
        <f>J41</f>
        <v>0</v>
      </c>
      <c r="K88" s="21">
        <f t="shared" si="33"/>
        <v>0</v>
      </c>
      <c r="L88" s="21">
        <f t="shared" si="33"/>
        <v>0</v>
      </c>
      <c r="M88" s="21">
        <f t="shared" si="33"/>
        <v>0</v>
      </c>
      <c r="N88" s="21">
        <f t="shared" si="33"/>
        <v>0</v>
      </c>
      <c r="O88" s="21">
        <f t="shared" si="33"/>
        <v>0</v>
      </c>
      <c r="P88" s="21">
        <f t="shared" si="33"/>
        <v>0</v>
      </c>
      <c r="Q88" s="21">
        <f>SUM(D88:P88)</f>
        <v>0</v>
      </c>
      <c r="R88" s="20">
        <f>Q88/S87</f>
        <v>0</v>
      </c>
    </row>
    <row r="89" spans="1:19" x14ac:dyDescent="0.25">
      <c r="A89" s="19" t="s">
        <v>21</v>
      </c>
      <c r="E89" s="28"/>
      <c r="F89" s="23"/>
    </row>
    <row r="90" spans="1:19" x14ac:dyDescent="0.25">
      <c r="C90" s="21" t="s">
        <v>49</v>
      </c>
      <c r="D90" s="21">
        <f>D43</f>
        <v>0</v>
      </c>
      <c r="E90" s="27"/>
      <c r="F90" s="24">
        <f>F43</f>
        <v>0</v>
      </c>
      <c r="G90" s="24">
        <f t="shared" ref="G90:H90" si="34">G43</f>
        <v>1</v>
      </c>
      <c r="H90" s="24">
        <f t="shared" si="34"/>
        <v>0</v>
      </c>
      <c r="I90" s="27"/>
      <c r="J90" s="21">
        <f>J43</f>
        <v>0</v>
      </c>
      <c r="K90" s="21">
        <f t="shared" ref="K90:P90" si="35">K43</f>
        <v>0</v>
      </c>
      <c r="L90" s="21">
        <f t="shared" si="35"/>
        <v>2</v>
      </c>
      <c r="M90" s="21">
        <f t="shared" si="35"/>
        <v>0</v>
      </c>
      <c r="N90" s="21">
        <f t="shared" si="35"/>
        <v>0</v>
      </c>
      <c r="O90" s="21">
        <f t="shared" si="35"/>
        <v>0</v>
      </c>
      <c r="P90" s="21">
        <f t="shared" si="35"/>
        <v>0</v>
      </c>
      <c r="Q90" s="21">
        <f t="shared" ref="Q90:Q91" si="36">SUM(D90:P90)</f>
        <v>3</v>
      </c>
      <c r="R90" s="20">
        <f t="shared" ref="R90" si="37">Q90/S90</f>
        <v>0.375</v>
      </c>
      <c r="S90">
        <f>SUM(Q90:Q92)</f>
        <v>8</v>
      </c>
    </row>
    <row r="91" spans="1:19" x14ac:dyDescent="0.25">
      <c r="C91" s="21" t="s">
        <v>50</v>
      </c>
      <c r="D91" s="21">
        <f t="shared" ref="D91:D92" si="38">D44</f>
        <v>0</v>
      </c>
      <c r="E91" s="27"/>
      <c r="F91" s="24">
        <f t="shared" ref="F91:H91" si="39">F44</f>
        <v>0</v>
      </c>
      <c r="G91" s="24">
        <f t="shared" si="39"/>
        <v>1</v>
      </c>
      <c r="H91" s="24">
        <f t="shared" si="39"/>
        <v>0</v>
      </c>
      <c r="I91" s="27"/>
      <c r="J91" s="21">
        <f t="shared" ref="J91:P92" si="40">J44</f>
        <v>0</v>
      </c>
      <c r="K91" s="21">
        <f t="shared" si="40"/>
        <v>0</v>
      </c>
      <c r="L91" s="21">
        <f t="shared" si="40"/>
        <v>2</v>
      </c>
      <c r="M91" s="21">
        <f t="shared" si="40"/>
        <v>0</v>
      </c>
      <c r="N91" s="21">
        <f t="shared" si="40"/>
        <v>0</v>
      </c>
      <c r="O91" s="21">
        <f t="shared" si="40"/>
        <v>0</v>
      </c>
      <c r="P91" s="21">
        <f t="shared" si="40"/>
        <v>0</v>
      </c>
      <c r="Q91" s="21">
        <f t="shared" si="36"/>
        <v>3</v>
      </c>
      <c r="R91" s="20">
        <f>Q91/S90</f>
        <v>0.375</v>
      </c>
    </row>
    <row r="92" spans="1:19" x14ac:dyDescent="0.25">
      <c r="C92" s="22" t="s">
        <v>18</v>
      </c>
      <c r="D92" s="21">
        <f t="shared" si="38"/>
        <v>0</v>
      </c>
      <c r="E92" s="27"/>
      <c r="F92" s="24">
        <f t="shared" ref="F92:H92" si="41">F45</f>
        <v>0</v>
      </c>
      <c r="G92" s="24">
        <f t="shared" si="41"/>
        <v>0</v>
      </c>
      <c r="H92" s="24">
        <f t="shared" si="41"/>
        <v>0</v>
      </c>
      <c r="I92" s="27"/>
      <c r="J92" s="21">
        <f t="shared" si="40"/>
        <v>0</v>
      </c>
      <c r="K92" s="21">
        <f t="shared" si="40"/>
        <v>0</v>
      </c>
      <c r="L92" s="21">
        <f t="shared" si="40"/>
        <v>1</v>
      </c>
      <c r="M92" s="21">
        <f t="shared" si="40"/>
        <v>1</v>
      </c>
      <c r="N92" s="21">
        <f t="shared" si="40"/>
        <v>0</v>
      </c>
      <c r="O92" s="21">
        <f t="shared" si="40"/>
        <v>0</v>
      </c>
      <c r="P92" s="21">
        <f t="shared" si="40"/>
        <v>0</v>
      </c>
      <c r="Q92" s="21">
        <f>SUM(D92:P92)</f>
        <v>2</v>
      </c>
      <c r="R92" s="20">
        <f>Q92/S90</f>
        <v>0.25</v>
      </c>
    </row>
    <row r="93" spans="1:19" x14ac:dyDescent="0.25">
      <c r="A93" s="19" t="s">
        <v>51</v>
      </c>
      <c r="E93" s="28"/>
      <c r="F93" s="23"/>
    </row>
    <row r="94" spans="1:19" x14ac:dyDescent="0.25">
      <c r="C94" s="21" t="s">
        <v>52</v>
      </c>
      <c r="D94" s="21">
        <f>D47</f>
        <v>0</v>
      </c>
      <c r="E94" s="27"/>
      <c r="F94" s="24">
        <f>F47</f>
        <v>0</v>
      </c>
      <c r="G94" s="24">
        <f t="shared" ref="G94:H94" si="42">G47</f>
        <v>0</v>
      </c>
      <c r="H94" s="24">
        <f t="shared" si="42"/>
        <v>0</v>
      </c>
      <c r="I94" s="27"/>
      <c r="J94" s="21">
        <f>J47</f>
        <v>0</v>
      </c>
      <c r="K94" s="21">
        <f t="shared" ref="K94:P94" si="43">K47</f>
        <v>0</v>
      </c>
      <c r="L94" s="21">
        <f t="shared" si="43"/>
        <v>0</v>
      </c>
      <c r="M94" s="21">
        <f t="shared" si="43"/>
        <v>0</v>
      </c>
      <c r="N94" s="21">
        <f t="shared" si="43"/>
        <v>0</v>
      </c>
      <c r="O94" s="21">
        <f t="shared" si="43"/>
        <v>0</v>
      </c>
      <c r="P94" s="21">
        <f t="shared" si="43"/>
        <v>0</v>
      </c>
      <c r="Q94" s="21">
        <f>SUM(D94:P94)</f>
        <v>0</v>
      </c>
      <c r="R94" s="20">
        <v>0</v>
      </c>
      <c r="S94">
        <f>SUM(Q94:Q97)</f>
        <v>0</v>
      </c>
    </row>
    <row r="95" spans="1:19" x14ac:dyDescent="0.25">
      <c r="C95" s="21" t="s">
        <v>53</v>
      </c>
      <c r="D95" s="21">
        <f t="shared" ref="D95:D97" si="44">D48</f>
        <v>0</v>
      </c>
      <c r="E95" s="27"/>
      <c r="F95" s="24">
        <f t="shared" ref="F95:H95" si="45">F48</f>
        <v>0</v>
      </c>
      <c r="G95" s="24">
        <f t="shared" si="45"/>
        <v>0</v>
      </c>
      <c r="H95" s="24">
        <f t="shared" si="45"/>
        <v>0</v>
      </c>
      <c r="I95" s="27"/>
      <c r="J95" s="21">
        <f t="shared" ref="J95:P97" si="46">J48</f>
        <v>0</v>
      </c>
      <c r="K95" s="21">
        <f t="shared" si="46"/>
        <v>0</v>
      </c>
      <c r="L95" s="21">
        <f t="shared" si="46"/>
        <v>0</v>
      </c>
      <c r="M95" s="21">
        <f t="shared" si="46"/>
        <v>0</v>
      </c>
      <c r="N95" s="21">
        <f t="shared" si="46"/>
        <v>0</v>
      </c>
      <c r="O95" s="21">
        <f t="shared" si="46"/>
        <v>0</v>
      </c>
      <c r="P95" s="21">
        <f t="shared" si="46"/>
        <v>0</v>
      </c>
      <c r="Q95" s="21">
        <f>SUM(D95:P95)</f>
        <v>0</v>
      </c>
      <c r="R95" s="20">
        <v>0</v>
      </c>
    </row>
    <row r="96" spans="1:19" x14ac:dyDescent="0.25">
      <c r="C96" s="22" t="s">
        <v>54</v>
      </c>
      <c r="D96" s="21">
        <f t="shared" si="44"/>
        <v>0</v>
      </c>
      <c r="E96" s="27"/>
      <c r="F96" s="24">
        <f t="shared" ref="F96:H96" si="47">F49</f>
        <v>0</v>
      </c>
      <c r="G96" s="24">
        <f t="shared" si="47"/>
        <v>0</v>
      </c>
      <c r="H96" s="24">
        <f t="shared" si="47"/>
        <v>0</v>
      </c>
      <c r="I96" s="27"/>
      <c r="J96" s="21">
        <f t="shared" si="46"/>
        <v>0</v>
      </c>
      <c r="K96" s="21">
        <f t="shared" si="46"/>
        <v>0</v>
      </c>
      <c r="L96" s="21">
        <f t="shared" si="46"/>
        <v>0</v>
      </c>
      <c r="M96" s="21">
        <f t="shared" si="46"/>
        <v>0</v>
      </c>
      <c r="N96" s="21">
        <f t="shared" si="46"/>
        <v>0</v>
      </c>
      <c r="O96" s="21">
        <f t="shared" si="46"/>
        <v>0</v>
      </c>
      <c r="P96" s="21">
        <f t="shared" si="46"/>
        <v>0</v>
      </c>
      <c r="Q96" s="21">
        <f>SUM(D96:P96)</f>
        <v>0</v>
      </c>
      <c r="R96" s="20">
        <v>0</v>
      </c>
    </row>
    <row r="97" spans="1:19" x14ac:dyDescent="0.25">
      <c r="C97" s="22" t="s">
        <v>18</v>
      </c>
      <c r="D97" s="21">
        <f t="shared" si="44"/>
        <v>0</v>
      </c>
      <c r="E97" s="27"/>
      <c r="F97" s="24">
        <f t="shared" ref="F97:H97" si="48">F50</f>
        <v>0</v>
      </c>
      <c r="G97" s="24">
        <f t="shared" si="48"/>
        <v>0</v>
      </c>
      <c r="H97" s="24">
        <f t="shared" si="48"/>
        <v>0</v>
      </c>
      <c r="I97" s="27"/>
      <c r="J97" s="21">
        <f t="shared" si="46"/>
        <v>0</v>
      </c>
      <c r="K97" s="21">
        <f t="shared" si="46"/>
        <v>0</v>
      </c>
      <c r="L97" s="21">
        <f t="shared" si="46"/>
        <v>0</v>
      </c>
      <c r="M97" s="21">
        <f t="shared" si="46"/>
        <v>0</v>
      </c>
      <c r="N97" s="21">
        <f t="shared" si="46"/>
        <v>0</v>
      </c>
      <c r="O97" s="21">
        <f t="shared" si="46"/>
        <v>0</v>
      </c>
      <c r="P97" s="21">
        <f t="shared" si="46"/>
        <v>0</v>
      </c>
      <c r="Q97" s="21">
        <f>SUM(D97:P97)</f>
        <v>0</v>
      </c>
      <c r="R97" s="20">
        <v>0</v>
      </c>
    </row>
    <row r="98" spans="1:19" s="6" customFormat="1" ht="15.75" x14ac:dyDescent="0.25">
      <c r="A98" s="16" t="s">
        <v>62</v>
      </c>
      <c r="B98" s="17"/>
      <c r="C98" s="16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8"/>
    </row>
    <row r="99" spans="1:19" x14ac:dyDescent="0.25">
      <c r="A99" s="19" t="s">
        <v>19</v>
      </c>
    </row>
    <row r="100" spans="1:19" x14ac:dyDescent="0.25">
      <c r="C100" s="21" t="s">
        <v>22</v>
      </c>
      <c r="D100" s="27"/>
      <c r="E100" s="34">
        <f>E7</f>
        <v>323</v>
      </c>
      <c r="F100" s="27"/>
      <c r="G100" s="27"/>
      <c r="H100" s="27"/>
      <c r="I100" s="21">
        <f>I7</f>
        <v>245</v>
      </c>
      <c r="J100" s="27"/>
      <c r="K100" s="27"/>
      <c r="L100" s="27"/>
      <c r="M100" s="27"/>
      <c r="N100" s="27"/>
      <c r="O100" s="27"/>
      <c r="P100" s="27"/>
      <c r="Q100" s="21">
        <f t="shared" ref="Q100:Q104" si="49">SUM(D100:P100)</f>
        <v>568</v>
      </c>
      <c r="R100" s="20">
        <f>Q100/S100</f>
        <v>0.98440207972270366</v>
      </c>
      <c r="S100">
        <f t="shared" ref="S100" si="50">SUM(Q100:Q105)</f>
        <v>577</v>
      </c>
    </row>
    <row r="101" spans="1:19" x14ac:dyDescent="0.25">
      <c r="C101" s="22" t="s">
        <v>23</v>
      </c>
      <c r="D101" s="27"/>
      <c r="E101" s="34">
        <f t="shared" ref="E101:E105" si="51">E8</f>
        <v>1</v>
      </c>
      <c r="F101" s="27"/>
      <c r="G101" s="27"/>
      <c r="H101" s="27"/>
      <c r="I101" s="21">
        <f t="shared" ref="I101:I105" si="52">I8</f>
        <v>0</v>
      </c>
      <c r="J101" s="27"/>
      <c r="K101" s="27"/>
      <c r="L101" s="27"/>
      <c r="M101" s="27"/>
      <c r="N101" s="27"/>
      <c r="O101" s="27"/>
      <c r="P101" s="27"/>
      <c r="Q101" s="21">
        <f t="shared" si="49"/>
        <v>1</v>
      </c>
      <c r="R101" s="20">
        <f>Q101/S100</f>
        <v>1.7331022530329288E-3</v>
      </c>
    </row>
    <row r="102" spans="1:19" x14ac:dyDescent="0.25">
      <c r="C102" s="21" t="s">
        <v>24</v>
      </c>
      <c r="D102" s="27"/>
      <c r="E102" s="34">
        <f t="shared" si="51"/>
        <v>1</v>
      </c>
      <c r="F102" s="27"/>
      <c r="G102" s="27"/>
      <c r="H102" s="27"/>
      <c r="I102" s="21">
        <f t="shared" si="52"/>
        <v>2</v>
      </c>
      <c r="J102" s="27"/>
      <c r="K102" s="27"/>
      <c r="L102" s="27"/>
      <c r="M102" s="27"/>
      <c r="N102" s="27"/>
      <c r="O102" s="27"/>
      <c r="P102" s="27"/>
      <c r="Q102" s="21">
        <f t="shared" si="49"/>
        <v>3</v>
      </c>
      <c r="R102" s="20">
        <f>Q102/S100</f>
        <v>5.1993067590987872E-3</v>
      </c>
    </row>
    <row r="103" spans="1:19" x14ac:dyDescent="0.25">
      <c r="C103" s="22" t="s">
        <v>25</v>
      </c>
      <c r="D103" s="27"/>
      <c r="E103" s="34">
        <f t="shared" si="51"/>
        <v>0</v>
      </c>
      <c r="F103" s="27"/>
      <c r="G103" s="27"/>
      <c r="H103" s="27"/>
      <c r="I103" s="21">
        <f t="shared" si="52"/>
        <v>2</v>
      </c>
      <c r="J103" s="27"/>
      <c r="K103" s="27"/>
      <c r="L103" s="27"/>
      <c r="M103" s="27"/>
      <c r="N103" s="27"/>
      <c r="O103" s="27"/>
      <c r="P103" s="27"/>
      <c r="Q103" s="21">
        <f t="shared" si="49"/>
        <v>2</v>
      </c>
      <c r="R103" s="20">
        <f>Q103/S100</f>
        <v>3.4662045060658577E-3</v>
      </c>
    </row>
    <row r="104" spans="1:19" x14ac:dyDescent="0.25">
      <c r="C104" s="22" t="s">
        <v>26</v>
      </c>
      <c r="D104" s="27"/>
      <c r="E104" s="34">
        <f t="shared" si="51"/>
        <v>1</v>
      </c>
      <c r="F104" s="27"/>
      <c r="G104" s="27"/>
      <c r="H104" s="27"/>
      <c r="I104" s="21">
        <f t="shared" si="52"/>
        <v>1</v>
      </c>
      <c r="J104" s="27"/>
      <c r="K104" s="27"/>
      <c r="L104" s="27"/>
      <c r="M104" s="27"/>
      <c r="N104" s="27"/>
      <c r="O104" s="27"/>
      <c r="P104" s="27"/>
      <c r="Q104" s="21">
        <f t="shared" si="49"/>
        <v>2</v>
      </c>
      <c r="R104" s="20">
        <f>Q104/S100</f>
        <v>3.4662045060658577E-3</v>
      </c>
    </row>
    <row r="105" spans="1:19" x14ac:dyDescent="0.25">
      <c r="C105" s="22" t="s">
        <v>18</v>
      </c>
      <c r="D105" s="27"/>
      <c r="E105" s="34">
        <f t="shared" si="51"/>
        <v>1</v>
      </c>
      <c r="F105" s="27"/>
      <c r="G105" s="27"/>
      <c r="H105" s="27"/>
      <c r="I105" s="21">
        <f t="shared" si="52"/>
        <v>0</v>
      </c>
      <c r="J105" s="27"/>
      <c r="K105" s="27"/>
      <c r="L105" s="27"/>
      <c r="M105" s="27"/>
      <c r="N105" s="27"/>
      <c r="O105" s="27"/>
      <c r="P105" s="27"/>
      <c r="Q105" s="21">
        <f>SUM(D105:P105)</f>
        <v>1</v>
      </c>
      <c r="R105" s="20">
        <f>Q105/S100</f>
        <v>1.7331022530329288E-3</v>
      </c>
    </row>
    <row r="106" spans="1:19" x14ac:dyDescent="0.25">
      <c r="A106" s="19" t="s">
        <v>17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 spans="1:19" x14ac:dyDescent="0.25">
      <c r="C107" s="21" t="s">
        <v>27</v>
      </c>
      <c r="D107" s="27"/>
      <c r="E107" s="21">
        <f>E14</f>
        <v>1</v>
      </c>
      <c r="F107" s="27"/>
      <c r="G107" s="27"/>
      <c r="H107" s="27"/>
      <c r="I107" s="21">
        <f>I14</f>
        <v>0</v>
      </c>
      <c r="J107" s="27"/>
      <c r="K107" s="27"/>
      <c r="L107" s="27"/>
      <c r="M107" s="27"/>
      <c r="N107" s="27"/>
      <c r="O107" s="27"/>
      <c r="P107" s="27"/>
      <c r="Q107" s="21">
        <f>SUM(D107:P107)</f>
        <v>1</v>
      </c>
      <c r="R107" s="20">
        <f>Q107/S107</f>
        <v>2.2831050228310501E-3</v>
      </c>
      <c r="S107">
        <f>SUM(Q107:Q131)</f>
        <v>438</v>
      </c>
    </row>
    <row r="108" spans="1:19" x14ac:dyDescent="0.25">
      <c r="C108" s="21" t="s">
        <v>28</v>
      </c>
      <c r="D108" s="27"/>
      <c r="E108" s="21">
        <f t="shared" ref="E108:E121" si="53">E15</f>
        <v>0</v>
      </c>
      <c r="F108" s="27"/>
      <c r="G108" s="27"/>
      <c r="H108" s="27"/>
      <c r="I108" s="21">
        <f t="shared" ref="I108:I121" si="54">I15</f>
        <v>0</v>
      </c>
      <c r="J108" s="27"/>
      <c r="K108" s="27"/>
      <c r="L108" s="27"/>
      <c r="M108" s="27"/>
      <c r="N108" s="27"/>
      <c r="O108" s="27"/>
      <c r="P108" s="27"/>
      <c r="Q108" s="21">
        <f t="shared" ref="Q108:Q127" si="55">SUM(D108:P108)</f>
        <v>0</v>
      </c>
      <c r="R108" s="20">
        <f>Q108/S107</f>
        <v>0</v>
      </c>
    </row>
    <row r="109" spans="1:19" x14ac:dyDescent="0.25">
      <c r="C109" s="21" t="s">
        <v>29</v>
      </c>
      <c r="D109" s="27"/>
      <c r="E109" s="21">
        <f t="shared" si="53"/>
        <v>3</v>
      </c>
      <c r="F109" s="27"/>
      <c r="G109" s="27"/>
      <c r="H109" s="27"/>
      <c r="I109" s="21">
        <f t="shared" si="54"/>
        <v>0</v>
      </c>
      <c r="J109" s="27"/>
      <c r="K109" s="27"/>
      <c r="L109" s="27"/>
      <c r="M109" s="27"/>
      <c r="N109" s="27"/>
      <c r="O109" s="27"/>
      <c r="P109" s="27"/>
      <c r="Q109" s="21">
        <f t="shared" si="55"/>
        <v>3</v>
      </c>
      <c r="R109" s="20">
        <f>Q109/S107</f>
        <v>6.8493150684931503E-3</v>
      </c>
    </row>
    <row r="110" spans="1:19" x14ac:dyDescent="0.25">
      <c r="C110" s="21" t="s">
        <v>30</v>
      </c>
      <c r="D110" s="27"/>
      <c r="E110" s="21">
        <f t="shared" si="53"/>
        <v>0</v>
      </c>
      <c r="F110" s="27"/>
      <c r="G110" s="27"/>
      <c r="H110" s="27"/>
      <c r="I110" s="21">
        <f t="shared" si="54"/>
        <v>0</v>
      </c>
      <c r="J110" s="27"/>
      <c r="K110" s="27"/>
      <c r="L110" s="27"/>
      <c r="M110" s="27"/>
      <c r="N110" s="27"/>
      <c r="O110" s="27"/>
      <c r="P110" s="27"/>
      <c r="Q110" s="21">
        <f t="shared" si="55"/>
        <v>0</v>
      </c>
      <c r="R110" s="20">
        <f>Q110/S107</f>
        <v>0</v>
      </c>
    </row>
    <row r="111" spans="1:19" x14ac:dyDescent="0.25">
      <c r="C111" s="21" t="s">
        <v>31</v>
      </c>
      <c r="D111" s="27"/>
      <c r="E111" s="21">
        <f t="shared" si="53"/>
        <v>0</v>
      </c>
      <c r="F111" s="27"/>
      <c r="G111" s="27"/>
      <c r="H111" s="27"/>
      <c r="I111" s="21">
        <f t="shared" si="54"/>
        <v>0</v>
      </c>
      <c r="J111" s="27"/>
      <c r="K111" s="27"/>
      <c r="L111" s="27"/>
      <c r="M111" s="27"/>
      <c r="N111" s="27"/>
      <c r="O111" s="27"/>
      <c r="P111" s="27"/>
      <c r="Q111" s="21">
        <f t="shared" si="55"/>
        <v>0</v>
      </c>
      <c r="R111" s="20">
        <f>Q111/S107</f>
        <v>0</v>
      </c>
    </row>
    <row r="112" spans="1:19" x14ac:dyDescent="0.25">
      <c r="C112" s="21" t="s">
        <v>32</v>
      </c>
      <c r="D112" s="27"/>
      <c r="E112" s="21">
        <f t="shared" si="53"/>
        <v>178</v>
      </c>
      <c r="F112" s="27"/>
      <c r="G112" s="27"/>
      <c r="H112" s="27"/>
      <c r="I112" s="21">
        <f t="shared" si="54"/>
        <v>74</v>
      </c>
      <c r="J112" s="27"/>
      <c r="K112" s="27"/>
      <c r="L112" s="27"/>
      <c r="M112" s="27"/>
      <c r="N112" s="27"/>
      <c r="O112" s="27"/>
      <c r="P112" s="27"/>
      <c r="Q112" s="21">
        <f t="shared" si="55"/>
        <v>252</v>
      </c>
      <c r="R112" s="20">
        <f>Q112/S107</f>
        <v>0.57534246575342463</v>
      </c>
    </row>
    <row r="113" spans="1:19" x14ac:dyDescent="0.25">
      <c r="C113" s="21" t="s">
        <v>33</v>
      </c>
      <c r="D113" s="27"/>
      <c r="E113" s="21">
        <f t="shared" si="53"/>
        <v>4</v>
      </c>
      <c r="F113" s="27"/>
      <c r="G113" s="27"/>
      <c r="H113" s="27"/>
      <c r="I113" s="21">
        <f t="shared" si="54"/>
        <v>1</v>
      </c>
      <c r="J113" s="27"/>
      <c r="K113" s="27"/>
      <c r="L113" s="27"/>
      <c r="M113" s="27"/>
      <c r="N113" s="27"/>
      <c r="O113" s="27"/>
      <c r="P113" s="27"/>
      <c r="Q113" s="21">
        <f t="shared" si="55"/>
        <v>5</v>
      </c>
      <c r="R113" s="20">
        <f>Q113/S107</f>
        <v>1.1415525114155251E-2</v>
      </c>
    </row>
    <row r="114" spans="1:19" x14ac:dyDescent="0.25">
      <c r="C114" s="21" t="s">
        <v>34</v>
      </c>
      <c r="D114" s="27"/>
      <c r="E114" s="21">
        <f t="shared" si="53"/>
        <v>1</v>
      </c>
      <c r="F114" s="27"/>
      <c r="G114" s="27"/>
      <c r="H114" s="27"/>
      <c r="I114" s="21">
        <f t="shared" si="54"/>
        <v>0</v>
      </c>
      <c r="J114" s="27"/>
      <c r="K114" s="27"/>
      <c r="L114" s="27"/>
      <c r="M114" s="27"/>
      <c r="N114" s="27"/>
      <c r="O114" s="27"/>
      <c r="P114" s="27"/>
      <c r="Q114" s="21">
        <f t="shared" si="55"/>
        <v>1</v>
      </c>
      <c r="R114" s="20">
        <f>Q114/S107</f>
        <v>2.2831050228310501E-3</v>
      </c>
    </row>
    <row r="115" spans="1:19" x14ac:dyDescent="0.25">
      <c r="C115" s="21" t="s">
        <v>35</v>
      </c>
      <c r="D115" s="27"/>
      <c r="E115" s="21">
        <f t="shared" si="53"/>
        <v>119</v>
      </c>
      <c r="F115" s="27"/>
      <c r="G115" s="27"/>
      <c r="H115" s="27"/>
      <c r="I115" s="21">
        <f t="shared" si="54"/>
        <v>50</v>
      </c>
      <c r="J115" s="27"/>
      <c r="K115" s="27"/>
      <c r="L115" s="27"/>
      <c r="M115" s="27"/>
      <c r="N115" s="27"/>
      <c r="O115" s="27"/>
      <c r="P115" s="27"/>
      <c r="Q115" s="21">
        <f t="shared" si="55"/>
        <v>169</v>
      </c>
      <c r="R115" s="20">
        <f>Q115/S107</f>
        <v>0.38584474885844749</v>
      </c>
    </row>
    <row r="116" spans="1:19" x14ac:dyDescent="0.25">
      <c r="C116" s="21" t="s">
        <v>36</v>
      </c>
      <c r="D116" s="27"/>
      <c r="E116" s="21">
        <f t="shared" si="53"/>
        <v>0</v>
      </c>
      <c r="F116" s="27"/>
      <c r="G116" s="27"/>
      <c r="H116" s="27"/>
      <c r="I116" s="21">
        <f t="shared" si="54"/>
        <v>0</v>
      </c>
      <c r="J116" s="27"/>
      <c r="K116" s="27"/>
      <c r="L116" s="27"/>
      <c r="M116" s="27"/>
      <c r="N116" s="27"/>
      <c r="O116" s="27"/>
      <c r="P116" s="27"/>
      <c r="Q116" s="21">
        <f t="shared" si="55"/>
        <v>0</v>
      </c>
      <c r="R116" s="20">
        <f>Q116/S107</f>
        <v>0</v>
      </c>
    </row>
    <row r="117" spans="1:19" s="6" customFormat="1" ht="15.75" x14ac:dyDescent="0.25">
      <c r="A117" s="19"/>
      <c r="B117"/>
      <c r="C117" s="21" t="s">
        <v>37</v>
      </c>
      <c r="D117" s="27"/>
      <c r="E117" s="21">
        <f t="shared" si="53"/>
        <v>0</v>
      </c>
      <c r="F117" s="27"/>
      <c r="G117" s="27"/>
      <c r="H117" s="27"/>
      <c r="I117" s="21">
        <f t="shared" si="54"/>
        <v>0</v>
      </c>
      <c r="J117" s="27"/>
      <c r="K117" s="27"/>
      <c r="L117" s="27"/>
      <c r="M117" s="27"/>
      <c r="N117" s="27"/>
      <c r="O117" s="27"/>
      <c r="P117" s="27"/>
      <c r="Q117" s="21">
        <f t="shared" si="55"/>
        <v>0</v>
      </c>
      <c r="R117" s="20">
        <f>Q117/S107</f>
        <v>0</v>
      </c>
      <c r="S117"/>
    </row>
    <row r="118" spans="1:19" x14ac:dyDescent="0.25">
      <c r="C118" s="21" t="s">
        <v>38</v>
      </c>
      <c r="D118" s="27"/>
      <c r="E118" s="21">
        <f t="shared" si="53"/>
        <v>1</v>
      </c>
      <c r="F118" s="27"/>
      <c r="G118" s="27"/>
      <c r="H118" s="27"/>
      <c r="I118" s="21">
        <f t="shared" si="54"/>
        <v>0</v>
      </c>
      <c r="J118" s="27"/>
      <c r="K118" s="27"/>
      <c r="L118" s="27"/>
      <c r="M118" s="27"/>
      <c r="N118" s="27"/>
      <c r="O118" s="27"/>
      <c r="P118" s="27"/>
      <c r="Q118" s="21">
        <f t="shared" si="55"/>
        <v>1</v>
      </c>
      <c r="R118" s="20">
        <f>Q118/S107</f>
        <v>2.2831050228310501E-3</v>
      </c>
    </row>
    <row r="119" spans="1:19" x14ac:dyDescent="0.25">
      <c r="C119" s="21" t="s">
        <v>39</v>
      </c>
      <c r="D119" s="27"/>
      <c r="E119" s="21">
        <f t="shared" si="53"/>
        <v>0</v>
      </c>
      <c r="F119" s="27"/>
      <c r="G119" s="27"/>
      <c r="H119" s="27"/>
      <c r="I119" s="21">
        <f t="shared" si="54"/>
        <v>0</v>
      </c>
      <c r="J119" s="27"/>
      <c r="K119" s="27"/>
      <c r="L119" s="27"/>
      <c r="M119" s="27"/>
      <c r="N119" s="27"/>
      <c r="O119" s="27"/>
      <c r="P119" s="27"/>
      <c r="Q119" s="21">
        <f t="shared" si="55"/>
        <v>0</v>
      </c>
      <c r="R119" s="20">
        <f>Q119/S107</f>
        <v>0</v>
      </c>
    </row>
    <row r="120" spans="1:19" x14ac:dyDescent="0.25">
      <c r="C120" s="21" t="s">
        <v>40</v>
      </c>
      <c r="D120" s="27"/>
      <c r="E120" s="21">
        <f t="shared" si="53"/>
        <v>0</v>
      </c>
      <c r="F120" s="27"/>
      <c r="G120" s="27"/>
      <c r="H120" s="27"/>
      <c r="I120" s="21">
        <f t="shared" si="54"/>
        <v>0</v>
      </c>
      <c r="J120" s="27"/>
      <c r="K120" s="27"/>
      <c r="L120" s="27"/>
      <c r="M120" s="27"/>
      <c r="N120" s="27"/>
      <c r="O120" s="27"/>
      <c r="P120" s="27"/>
      <c r="Q120" s="21">
        <f t="shared" si="55"/>
        <v>0</v>
      </c>
      <c r="R120" s="20">
        <f>Q120/S107</f>
        <v>0</v>
      </c>
    </row>
    <row r="121" spans="1:19" x14ac:dyDescent="0.25">
      <c r="C121" s="21" t="s">
        <v>41</v>
      </c>
      <c r="D121" s="27"/>
      <c r="E121" s="21">
        <f t="shared" si="53"/>
        <v>1</v>
      </c>
      <c r="F121" s="27"/>
      <c r="G121" s="27"/>
      <c r="H121" s="27"/>
      <c r="I121" s="21">
        <f t="shared" si="54"/>
        <v>0</v>
      </c>
      <c r="J121" s="27"/>
      <c r="K121" s="27"/>
      <c r="L121" s="27"/>
      <c r="M121" s="27"/>
      <c r="N121" s="27"/>
      <c r="O121" s="27"/>
      <c r="P121" s="27"/>
      <c r="Q121" s="21">
        <f t="shared" si="55"/>
        <v>1</v>
      </c>
      <c r="R121" s="20">
        <f>Q121/S107</f>
        <v>2.2831050228310501E-3</v>
      </c>
    </row>
    <row r="122" spans="1:19" x14ac:dyDescent="0.25">
      <c r="A122" s="19" t="s">
        <v>63</v>
      </c>
      <c r="B122" s="29"/>
      <c r="C122" s="29"/>
      <c r="D122" s="30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19" x14ac:dyDescent="0.25">
      <c r="B123" s="33" t="s">
        <v>58</v>
      </c>
      <c r="C123" s="32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19" x14ac:dyDescent="0.25">
      <c r="C124" s="21" t="s">
        <v>42</v>
      </c>
      <c r="D124" s="27"/>
      <c r="E124" s="21">
        <f>E31</f>
        <v>0</v>
      </c>
      <c r="F124" s="27"/>
      <c r="G124" s="27"/>
      <c r="H124" s="27"/>
      <c r="I124" s="21">
        <f>I31</f>
        <v>0</v>
      </c>
      <c r="J124" s="27"/>
      <c r="K124" s="27"/>
      <c r="L124" s="27"/>
      <c r="M124" s="27"/>
      <c r="N124" s="27"/>
      <c r="O124" s="27"/>
      <c r="P124" s="27"/>
      <c r="Q124" s="21">
        <f t="shared" si="55"/>
        <v>0</v>
      </c>
      <c r="R124" s="20">
        <f>Q124/S107</f>
        <v>0</v>
      </c>
    </row>
    <row r="125" spans="1:19" x14ac:dyDescent="0.25">
      <c r="C125" s="21" t="s">
        <v>43</v>
      </c>
      <c r="D125" s="27"/>
      <c r="E125" s="21">
        <f t="shared" ref="E125:E131" si="56">E32</f>
        <v>0</v>
      </c>
      <c r="F125" s="27"/>
      <c r="G125" s="27"/>
      <c r="H125" s="27"/>
      <c r="I125" s="21">
        <f t="shared" ref="I125:I131" si="57">I32</f>
        <v>0</v>
      </c>
      <c r="J125" s="27"/>
      <c r="K125" s="27"/>
      <c r="L125" s="27"/>
      <c r="M125" s="27"/>
      <c r="N125" s="27"/>
      <c r="O125" s="27"/>
      <c r="P125" s="27"/>
      <c r="Q125" s="21">
        <f t="shared" si="55"/>
        <v>0</v>
      </c>
      <c r="R125" s="20">
        <f>Q125/S107</f>
        <v>0</v>
      </c>
    </row>
    <row r="126" spans="1:19" x14ac:dyDescent="0.25">
      <c r="C126" s="21" t="s">
        <v>44</v>
      </c>
      <c r="D126" s="27"/>
      <c r="E126" s="21">
        <f t="shared" si="56"/>
        <v>0</v>
      </c>
      <c r="F126" s="27"/>
      <c r="G126" s="27"/>
      <c r="H126" s="27"/>
      <c r="I126" s="21">
        <f t="shared" si="57"/>
        <v>0</v>
      </c>
      <c r="J126" s="27"/>
      <c r="K126" s="27"/>
      <c r="L126" s="27"/>
      <c r="M126" s="27"/>
      <c r="N126" s="27"/>
      <c r="O126" s="27"/>
      <c r="P126" s="27"/>
      <c r="Q126" s="21">
        <f t="shared" si="55"/>
        <v>0</v>
      </c>
      <c r="R126" s="20">
        <f>Q126/S107</f>
        <v>0</v>
      </c>
    </row>
    <row r="127" spans="1:19" x14ac:dyDescent="0.25">
      <c r="C127" s="21" t="s">
        <v>57</v>
      </c>
      <c r="D127" s="27"/>
      <c r="E127" s="21">
        <f t="shared" si="56"/>
        <v>3</v>
      </c>
      <c r="F127" s="27"/>
      <c r="G127" s="27"/>
      <c r="H127" s="27"/>
      <c r="I127" s="21">
        <f t="shared" si="57"/>
        <v>0</v>
      </c>
      <c r="J127" s="27"/>
      <c r="K127" s="27"/>
      <c r="L127" s="27"/>
      <c r="M127" s="27"/>
      <c r="N127" s="27"/>
      <c r="O127" s="27"/>
      <c r="P127" s="27"/>
      <c r="Q127" s="21">
        <f t="shared" si="55"/>
        <v>3</v>
      </c>
      <c r="R127" s="20">
        <f>Q127/S107</f>
        <v>6.8493150684931503E-3</v>
      </c>
    </row>
    <row r="128" spans="1:19" x14ac:dyDescent="0.25">
      <c r="C128" s="21" t="s">
        <v>45</v>
      </c>
      <c r="D128" s="27"/>
      <c r="E128" s="21">
        <f t="shared" si="56"/>
        <v>0</v>
      </c>
      <c r="F128" s="27"/>
      <c r="G128" s="27"/>
      <c r="H128" s="27"/>
      <c r="I128" s="21">
        <f t="shared" si="57"/>
        <v>0</v>
      </c>
      <c r="J128" s="27"/>
      <c r="K128" s="27"/>
      <c r="L128" s="27"/>
      <c r="M128" s="27"/>
      <c r="N128" s="27"/>
      <c r="O128" s="27"/>
      <c r="P128" s="27"/>
      <c r="Q128" s="21">
        <f t="shared" ref="Q128:Q130" si="58">SUM(D128:P128)</f>
        <v>0</v>
      </c>
      <c r="R128" s="20">
        <f>Q128/S107</f>
        <v>0</v>
      </c>
    </row>
    <row r="129" spans="1:19" x14ac:dyDescent="0.25">
      <c r="C129" s="21" t="s">
        <v>46</v>
      </c>
      <c r="D129" s="27"/>
      <c r="E129" s="21">
        <f t="shared" si="56"/>
        <v>0</v>
      </c>
      <c r="F129" s="27"/>
      <c r="G129" s="27"/>
      <c r="H129" s="27"/>
      <c r="I129" s="21">
        <f t="shared" si="57"/>
        <v>0</v>
      </c>
      <c r="J129" s="27"/>
      <c r="K129" s="27"/>
      <c r="L129" s="27"/>
      <c r="M129" s="27"/>
      <c r="N129" s="27"/>
      <c r="O129" s="27"/>
      <c r="P129" s="27"/>
      <c r="Q129" s="21">
        <f t="shared" si="58"/>
        <v>0</v>
      </c>
      <c r="R129" s="20">
        <f>Q129/S107</f>
        <v>0</v>
      </c>
    </row>
    <row r="130" spans="1:19" x14ac:dyDescent="0.25">
      <c r="C130" s="21" t="s">
        <v>47</v>
      </c>
      <c r="D130" s="27"/>
      <c r="E130" s="21">
        <f t="shared" si="56"/>
        <v>0</v>
      </c>
      <c r="F130" s="27"/>
      <c r="G130" s="27"/>
      <c r="H130" s="27"/>
      <c r="I130" s="21">
        <f t="shared" si="57"/>
        <v>0</v>
      </c>
      <c r="J130" s="27"/>
      <c r="K130" s="27"/>
      <c r="L130" s="27"/>
      <c r="M130" s="27"/>
      <c r="N130" s="27"/>
      <c r="O130" s="27"/>
      <c r="P130" s="27"/>
      <c r="Q130" s="21">
        <f t="shared" si="58"/>
        <v>0</v>
      </c>
      <c r="R130" s="20">
        <f>Q130/S107</f>
        <v>0</v>
      </c>
    </row>
    <row r="131" spans="1:19" s="6" customFormat="1" ht="15.75" x14ac:dyDescent="0.25">
      <c r="A131" s="19"/>
      <c r="B131"/>
      <c r="C131" s="22" t="s">
        <v>18</v>
      </c>
      <c r="D131" s="27"/>
      <c r="E131" s="21">
        <f t="shared" si="56"/>
        <v>1</v>
      </c>
      <c r="F131" s="27"/>
      <c r="G131" s="27"/>
      <c r="H131" s="27"/>
      <c r="I131" s="21">
        <f t="shared" si="57"/>
        <v>1</v>
      </c>
      <c r="J131" s="27"/>
      <c r="K131" s="27"/>
      <c r="L131" s="27"/>
      <c r="M131" s="27"/>
      <c r="N131" s="27"/>
      <c r="O131" s="27"/>
      <c r="P131" s="27"/>
      <c r="Q131" s="21">
        <f>SUM(D131:P131)</f>
        <v>2</v>
      </c>
      <c r="R131" s="20">
        <f>Q131/S107</f>
        <v>4.5662100456621002E-3</v>
      </c>
      <c r="S131"/>
    </row>
    <row r="132" spans="1:19" x14ac:dyDescent="0.25">
      <c r="A132" s="19" t="s">
        <v>20</v>
      </c>
    </row>
    <row r="133" spans="1:19" x14ac:dyDescent="0.25">
      <c r="C133" s="22" t="s">
        <v>48</v>
      </c>
      <c r="D133" s="27"/>
      <c r="E133" s="21">
        <f>E40</f>
        <v>0</v>
      </c>
      <c r="F133" s="27"/>
      <c r="G133" s="27"/>
      <c r="H133" s="27"/>
      <c r="I133" s="21">
        <f>I40</f>
        <v>0</v>
      </c>
      <c r="J133" s="27"/>
      <c r="K133" s="27"/>
      <c r="L133" s="27"/>
      <c r="M133" s="27"/>
      <c r="N133" s="27"/>
      <c r="O133" s="27"/>
      <c r="P133" s="27"/>
      <c r="Q133" s="21">
        <f>SUM(D133:P133)</f>
        <v>0</v>
      </c>
      <c r="R133" s="20">
        <v>0</v>
      </c>
      <c r="S133">
        <f>SUM(Q133:Q134)</f>
        <v>0</v>
      </c>
    </row>
    <row r="134" spans="1:19" x14ac:dyDescent="0.25">
      <c r="C134" s="21" t="s">
        <v>18</v>
      </c>
      <c r="D134" s="27"/>
      <c r="E134" s="21">
        <f>E41</f>
        <v>0</v>
      </c>
      <c r="F134" s="27"/>
      <c r="G134" s="27"/>
      <c r="H134" s="27"/>
      <c r="I134" s="21">
        <f>I41</f>
        <v>0</v>
      </c>
      <c r="J134" s="27"/>
      <c r="K134" s="27"/>
      <c r="L134" s="27"/>
      <c r="M134" s="27"/>
      <c r="N134" s="27"/>
      <c r="O134" s="27"/>
      <c r="P134" s="27"/>
      <c r="Q134" s="21">
        <f>SUM(D134:P134)</f>
        <v>0</v>
      </c>
      <c r="R134" s="20">
        <v>0</v>
      </c>
    </row>
    <row r="135" spans="1:19" x14ac:dyDescent="0.25">
      <c r="A135" s="19" t="s">
        <v>21</v>
      </c>
      <c r="F135" s="23"/>
    </row>
    <row r="136" spans="1:19" x14ac:dyDescent="0.25">
      <c r="C136" s="21" t="s">
        <v>49</v>
      </c>
      <c r="D136" s="27"/>
      <c r="E136" s="21">
        <f>E43</f>
        <v>0</v>
      </c>
      <c r="F136" s="27"/>
      <c r="G136" s="27"/>
      <c r="H136" s="27"/>
      <c r="I136" s="21">
        <f>I43</f>
        <v>0</v>
      </c>
      <c r="J136" s="27"/>
      <c r="K136" s="27"/>
      <c r="L136" s="27"/>
      <c r="M136" s="27"/>
      <c r="N136" s="27"/>
      <c r="O136" s="27"/>
      <c r="P136" s="27"/>
      <c r="Q136" s="21">
        <f t="shared" ref="Q136:Q137" si="59">SUM(D136:P136)</f>
        <v>0</v>
      </c>
      <c r="R136" s="20">
        <v>0</v>
      </c>
      <c r="S136">
        <f>SUM(Q136:Q138)</f>
        <v>0</v>
      </c>
    </row>
    <row r="137" spans="1:19" x14ac:dyDescent="0.25">
      <c r="C137" s="21" t="s">
        <v>50</v>
      </c>
      <c r="D137" s="27"/>
      <c r="E137" s="21">
        <f t="shared" ref="E137:E138" si="60">E44</f>
        <v>0</v>
      </c>
      <c r="F137" s="27"/>
      <c r="G137" s="27"/>
      <c r="H137" s="27"/>
      <c r="I137" s="21">
        <f>I44</f>
        <v>0</v>
      </c>
      <c r="J137" s="27"/>
      <c r="K137" s="27"/>
      <c r="L137" s="27"/>
      <c r="M137" s="27"/>
      <c r="N137" s="27"/>
      <c r="O137" s="27"/>
      <c r="P137" s="27"/>
      <c r="Q137" s="21">
        <f t="shared" si="59"/>
        <v>0</v>
      </c>
      <c r="R137" s="20">
        <v>0</v>
      </c>
    </row>
    <row r="138" spans="1:19" x14ac:dyDescent="0.25">
      <c r="C138" s="22" t="s">
        <v>18</v>
      </c>
      <c r="D138" s="27"/>
      <c r="E138" s="21">
        <f t="shared" si="60"/>
        <v>0</v>
      </c>
      <c r="F138" s="27"/>
      <c r="G138" s="27"/>
      <c r="H138" s="27"/>
      <c r="I138" s="21">
        <f>I45</f>
        <v>0</v>
      </c>
      <c r="J138" s="27"/>
      <c r="K138" s="27"/>
      <c r="L138" s="27"/>
      <c r="M138" s="27"/>
      <c r="N138" s="27"/>
      <c r="O138" s="27"/>
      <c r="P138" s="27"/>
      <c r="Q138" s="21">
        <f>SUM(D138:P138)</f>
        <v>0</v>
      </c>
      <c r="R138" s="20">
        <v>0</v>
      </c>
    </row>
    <row r="139" spans="1:19" x14ac:dyDescent="0.25">
      <c r="A139" s="19" t="s">
        <v>51</v>
      </c>
      <c r="F139" s="23"/>
    </row>
    <row r="140" spans="1:19" x14ac:dyDescent="0.25">
      <c r="C140" s="21" t="s">
        <v>52</v>
      </c>
      <c r="D140" s="27"/>
      <c r="E140" s="21">
        <f>E47</f>
        <v>0</v>
      </c>
      <c r="F140" s="27"/>
      <c r="G140" s="27"/>
      <c r="H140" s="27"/>
      <c r="I140" s="21">
        <f>I47</f>
        <v>0</v>
      </c>
      <c r="J140" s="27"/>
      <c r="K140" s="27"/>
      <c r="L140" s="27"/>
      <c r="M140" s="27"/>
      <c r="N140" s="27"/>
      <c r="O140" s="27"/>
      <c r="P140" s="27"/>
      <c r="Q140" s="21">
        <f>SUM(D140:P140)</f>
        <v>0</v>
      </c>
      <c r="R140" s="20">
        <f>Q140/S140</f>
        <v>0</v>
      </c>
      <c r="S140">
        <f>SUM(Q140:Q142)</f>
        <v>1</v>
      </c>
    </row>
    <row r="141" spans="1:19" x14ac:dyDescent="0.25">
      <c r="C141" s="21" t="s">
        <v>53</v>
      </c>
      <c r="D141" s="27"/>
      <c r="E141" s="21">
        <f>E48</f>
        <v>0</v>
      </c>
      <c r="F141" s="27"/>
      <c r="G141" s="27"/>
      <c r="H141" s="27"/>
      <c r="I141" s="21">
        <f>I48</f>
        <v>0</v>
      </c>
      <c r="J141" s="27"/>
      <c r="K141" s="27"/>
      <c r="L141" s="27"/>
      <c r="M141" s="27"/>
      <c r="N141" s="27"/>
      <c r="O141" s="27"/>
      <c r="P141" s="27"/>
      <c r="Q141" s="21">
        <f>SUM(D141:P141)</f>
        <v>0</v>
      </c>
      <c r="R141" s="20">
        <f>Q141/S140</f>
        <v>0</v>
      </c>
    </row>
    <row r="142" spans="1:19" x14ac:dyDescent="0.25">
      <c r="C142" s="22" t="s">
        <v>54</v>
      </c>
      <c r="D142" s="27"/>
      <c r="E142" s="21">
        <f>E49</f>
        <v>0</v>
      </c>
      <c r="F142" s="27"/>
      <c r="G142" s="27"/>
      <c r="H142" s="27"/>
      <c r="I142" s="21">
        <f>I49</f>
        <v>1</v>
      </c>
      <c r="J142" s="27"/>
      <c r="K142" s="27"/>
      <c r="L142" s="27"/>
      <c r="M142" s="27"/>
      <c r="N142" s="27"/>
      <c r="O142" s="27"/>
      <c r="P142" s="27"/>
      <c r="Q142" s="21">
        <f>SUM(D142:P142)</f>
        <v>1</v>
      </c>
      <c r="R142" s="20">
        <f>Q142/S140</f>
        <v>1</v>
      </c>
    </row>
    <row r="143" spans="1:19" x14ac:dyDescent="0.25">
      <c r="C143" s="22" t="s">
        <v>18</v>
      </c>
      <c r="D143" s="27"/>
      <c r="E143" s="21">
        <f>E50</f>
        <v>0</v>
      </c>
      <c r="F143" s="27"/>
      <c r="G143" s="27"/>
      <c r="H143" s="27"/>
      <c r="I143" s="21">
        <f>I50</f>
        <v>0</v>
      </c>
      <c r="J143" s="27"/>
      <c r="K143" s="27"/>
      <c r="L143" s="27"/>
      <c r="M143" s="27"/>
      <c r="N143" s="27"/>
      <c r="O143" s="27"/>
      <c r="P143" s="27"/>
      <c r="Q143" s="21">
        <f>SUM(D143:P143)</f>
        <v>0</v>
      </c>
      <c r="R143" s="20">
        <v>0</v>
      </c>
    </row>
  </sheetData>
  <printOptions horizontalCentered="1"/>
  <pageMargins left="0.28000000000000003" right="0.24" top="1.35" bottom="0.23" header="0.91" footer="0"/>
  <pageSetup paperSize="5" fitToHeight="0" orientation="landscape" r:id="rId1"/>
  <headerFooter>
    <oddHeader>&amp;L&amp;"Arial,Regular"&amp;12Webster County, Missouri&amp;C&amp;"Arial,Regular"&amp;12Presidential Preference Primary Election&amp;"Arial,Bold"
March 10, 2020&amp;R&amp;"Arial,Regular"&amp;12Final / Official Results</oddHeader>
    <oddFooter>Page &amp;P of &amp;N</oddFooter>
  </headerFooter>
  <rowBreaks count="5" manualBreakCount="5">
    <brk id="28" max="16383" man="1"/>
    <brk id="50" max="17" man="1"/>
    <brk id="75" max="16383" man="1"/>
    <brk id="97" max="16383" man="1"/>
    <brk id="1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March, 2020</vt:lpstr>
      <vt:lpstr>'March, 2020'!Print_Area</vt:lpstr>
      <vt:lpstr>'March, 2020'!Print_Titles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Whitehurst</dc:creator>
  <cp:lastModifiedBy>Stan Whitehurst</cp:lastModifiedBy>
  <cp:lastPrinted>2020-03-13T20:27:41Z</cp:lastPrinted>
  <dcterms:created xsi:type="dcterms:W3CDTF">2020-03-09T12:41:25Z</dcterms:created>
  <dcterms:modified xsi:type="dcterms:W3CDTF">2020-03-13T21:38:19Z</dcterms:modified>
</cp:coreProperties>
</file>