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BOE\Everyone\BOE Shared\2022 BOE FILES\2022 General Election\Certification and Audits\"/>
    </mc:Choice>
  </mc:AlternateContent>
  <bookViews>
    <workbookView xWindow="480" yWindow="405" windowWidth="27795" windowHeight="11880"/>
  </bookViews>
  <sheets>
    <sheet name="Governor" sheetId="22" r:id="rId1"/>
    <sheet name="Comptroller" sheetId="34" r:id="rId2"/>
    <sheet name="Attorney General" sheetId="35" r:id="rId3"/>
    <sheet name="United States Senator" sheetId="36" r:id="rId4"/>
    <sheet name="State Supreme Court" sheetId="4" r:id="rId5"/>
    <sheet name="Rep. in Congress 23rd District" sheetId="37" r:id="rId6"/>
    <sheet name="State Senator 57th District" sheetId="38" r:id="rId7"/>
    <sheet name="Mem. of Assembly 150th District" sheetId="39" r:id="rId8"/>
    <sheet name="County Sheriff" sheetId="40" r:id="rId9"/>
    <sheet name="County Legislators" sheetId="26" r:id="rId10"/>
    <sheet name="Jamestown City" sheetId="41" r:id="rId11"/>
    <sheet name="Towns" sheetId="12" r:id="rId12"/>
    <sheet name="Village" sheetId="11" r:id="rId13"/>
    <sheet name="Prop One" sheetId="33" r:id="rId14"/>
  </sheets>
  <definedNames>
    <definedName name="_xlnm.Print_Titles" localSheetId="2">'Attorney General'!$1:$2</definedName>
    <definedName name="_xlnm.Print_Titles" localSheetId="1">Comptroller!$1:$2</definedName>
    <definedName name="_xlnm.Print_Titles" localSheetId="8">'County Sheriff'!$1:$2</definedName>
    <definedName name="_xlnm.Print_Titles" localSheetId="0">Governor!$1:$2</definedName>
    <definedName name="_xlnm.Print_Titles" localSheetId="7">'Mem. of Assembly 150th District'!$1:$2</definedName>
    <definedName name="_xlnm.Print_Titles" localSheetId="13">'Prop One'!$1:$2</definedName>
    <definedName name="_xlnm.Print_Titles" localSheetId="5">'Rep. in Congress 23rd District'!$1:$2</definedName>
    <definedName name="_xlnm.Print_Titles" localSheetId="6">'State Senator 57th District'!$1:$2</definedName>
    <definedName name="_xlnm.Print_Titles" localSheetId="4">'State Supreme Court'!$1:$2</definedName>
    <definedName name="_xlnm.Print_Titles" localSheetId="3">'United States Senator'!$1:$2</definedName>
  </definedNames>
  <calcPr calcId="162913"/>
</workbook>
</file>

<file path=xl/calcChain.xml><?xml version="1.0" encoding="utf-8"?>
<calcChain xmlns="http://schemas.openxmlformats.org/spreadsheetml/2006/main">
  <c r="T3" i="4" l="1"/>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F9" i="11"/>
  <c r="H104" i="40"/>
  <c r="I104" i="40"/>
  <c r="G104" i="40"/>
  <c r="F104" i="33" l="1"/>
  <c r="E104" i="33"/>
  <c r="D104" i="33"/>
  <c r="C104" i="33"/>
  <c r="B100" i="33"/>
  <c r="B101" i="33"/>
  <c r="B102" i="33"/>
  <c r="B103" i="33"/>
  <c r="B95" i="12"/>
  <c r="B94" i="12"/>
  <c r="C3" i="40" l="1"/>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99" i="40"/>
  <c r="C100" i="40"/>
  <c r="C101" i="40"/>
  <c r="C102" i="40"/>
  <c r="C103" i="40"/>
  <c r="F104" i="40" l="1"/>
  <c r="F19" i="11" l="1"/>
  <c r="E19" i="11"/>
  <c r="G19" i="11"/>
  <c r="C7" i="12"/>
  <c r="C6" i="12"/>
  <c r="C5" i="12"/>
  <c r="C4" i="12"/>
  <c r="C3" i="12"/>
  <c r="E8" i="12"/>
  <c r="G134" i="12" l="1"/>
  <c r="F134" i="12"/>
  <c r="E134" i="12"/>
  <c r="D134" i="12"/>
  <c r="C133" i="12"/>
  <c r="B133" i="12"/>
  <c r="C132" i="12"/>
  <c r="B132" i="12" s="1"/>
  <c r="B134" i="12" l="1"/>
  <c r="C134" i="12"/>
  <c r="G34" i="11"/>
  <c r="F34" i="11"/>
  <c r="E34" i="11"/>
  <c r="D34" i="11"/>
  <c r="C33" i="11"/>
  <c r="C34" i="11" s="1"/>
  <c r="B33" i="11" l="1"/>
  <c r="B34" i="11" s="1"/>
  <c r="C8" i="11"/>
  <c r="B8" i="11" s="1"/>
  <c r="E9" i="11"/>
  <c r="G6" i="41"/>
  <c r="E4" i="41"/>
  <c r="E5" i="41"/>
  <c r="E3" i="41"/>
  <c r="J6" i="41"/>
  <c r="I6" i="41"/>
  <c r="H6" i="41"/>
  <c r="F6" i="41"/>
  <c r="D6" i="41"/>
  <c r="C5" i="41"/>
  <c r="B5" i="41" s="1"/>
  <c r="C4" i="41"/>
  <c r="C3" i="41"/>
  <c r="B4" i="41" l="1"/>
  <c r="E6" i="41"/>
  <c r="C6" i="41"/>
  <c r="B3" i="41"/>
  <c r="B6" i="41" l="1"/>
  <c r="C143" i="12"/>
  <c r="B143" i="12" s="1"/>
  <c r="G127" i="12"/>
  <c r="G126" i="12"/>
  <c r="H109" i="12"/>
  <c r="G109" i="12"/>
  <c r="F108" i="12"/>
  <c r="F107" i="12"/>
  <c r="F106" i="12"/>
  <c r="C95" i="12"/>
  <c r="C94" i="12"/>
  <c r="D96" i="12"/>
  <c r="C60" i="12"/>
  <c r="C59" i="12"/>
  <c r="C58" i="12"/>
  <c r="E61" i="12"/>
  <c r="C8" i="26"/>
  <c r="C7" i="26"/>
  <c r="C6" i="26"/>
  <c r="C5" i="26"/>
  <c r="C4" i="26"/>
  <c r="B4" i="26" s="1"/>
  <c r="C3" i="26"/>
  <c r="B3" i="26" s="1"/>
  <c r="F8" i="26"/>
  <c r="F7" i="26"/>
  <c r="F6" i="26"/>
  <c r="F5" i="26"/>
  <c r="F4" i="26"/>
  <c r="F3" i="26"/>
  <c r="H9" i="26"/>
  <c r="G9" i="26"/>
  <c r="E9" i="26"/>
  <c r="D9" i="26"/>
  <c r="K104" i="22"/>
  <c r="J104" i="22"/>
  <c r="I104" i="22"/>
  <c r="H104" i="22"/>
  <c r="G104" i="22"/>
  <c r="E104" i="22"/>
  <c r="D104" i="22"/>
  <c r="K104" i="34"/>
  <c r="J104" i="34"/>
  <c r="I104" i="34"/>
  <c r="H104" i="34"/>
  <c r="G104" i="34"/>
  <c r="E104" i="34"/>
  <c r="D104" i="34"/>
  <c r="K104" i="35"/>
  <c r="J104" i="35"/>
  <c r="I104" i="35"/>
  <c r="H104" i="35"/>
  <c r="G104" i="35"/>
  <c r="E104" i="35"/>
  <c r="D104" i="35"/>
  <c r="M104" i="36"/>
  <c r="L104" i="36"/>
  <c r="K104" i="36"/>
  <c r="J104" i="36"/>
  <c r="H104" i="36"/>
  <c r="G104" i="36"/>
  <c r="E104" i="36"/>
  <c r="D104" i="36"/>
  <c r="I103" i="36"/>
  <c r="I102" i="36"/>
  <c r="I101" i="36"/>
  <c r="I100" i="36"/>
  <c r="I99" i="36"/>
  <c r="I98" i="36"/>
  <c r="I97" i="36"/>
  <c r="I96" i="36"/>
  <c r="I95" i="36"/>
  <c r="I94" i="36"/>
  <c r="I93" i="36"/>
  <c r="I92" i="36"/>
  <c r="I91" i="36"/>
  <c r="I90" i="36"/>
  <c r="I89" i="36"/>
  <c r="I88" i="36"/>
  <c r="I87" i="36"/>
  <c r="I86" i="36"/>
  <c r="I85" i="36"/>
  <c r="I84" i="36"/>
  <c r="I83" i="36"/>
  <c r="I82" i="36"/>
  <c r="I81" i="36"/>
  <c r="I80" i="36"/>
  <c r="I79" i="36"/>
  <c r="I78" i="36"/>
  <c r="I77" i="36"/>
  <c r="I76" i="36"/>
  <c r="I75" i="36"/>
  <c r="I74" i="36"/>
  <c r="I73" i="36"/>
  <c r="I72" i="36"/>
  <c r="I71" i="36"/>
  <c r="I70" i="36"/>
  <c r="I69" i="36"/>
  <c r="I68" i="36"/>
  <c r="I67" i="36"/>
  <c r="I66" i="36"/>
  <c r="I65" i="36"/>
  <c r="I64" i="36"/>
  <c r="I63" i="36"/>
  <c r="I62" i="36"/>
  <c r="I61" i="36"/>
  <c r="I60" i="36"/>
  <c r="I59" i="36"/>
  <c r="I58" i="36"/>
  <c r="I57" i="36"/>
  <c r="I56" i="36"/>
  <c r="I55" i="36"/>
  <c r="I54" i="36"/>
  <c r="I53" i="36"/>
  <c r="I52" i="36"/>
  <c r="I51" i="36"/>
  <c r="I50" i="36"/>
  <c r="I49" i="36"/>
  <c r="I48" i="36"/>
  <c r="I47" i="36"/>
  <c r="I46" i="36"/>
  <c r="I45" i="36"/>
  <c r="I44" i="36"/>
  <c r="I43" i="36"/>
  <c r="I42" i="36"/>
  <c r="I41" i="36"/>
  <c r="I40" i="36"/>
  <c r="I39" i="36"/>
  <c r="I38" i="36"/>
  <c r="I37" i="36"/>
  <c r="I36" i="36"/>
  <c r="I35" i="36"/>
  <c r="I34" i="36"/>
  <c r="I33" i="36"/>
  <c r="I32" i="36"/>
  <c r="I31" i="36"/>
  <c r="I30" i="36"/>
  <c r="I29" i="36"/>
  <c r="I28" i="36"/>
  <c r="I27" i="36"/>
  <c r="I26" i="36"/>
  <c r="I25" i="36"/>
  <c r="I24" i="36"/>
  <c r="I23" i="36"/>
  <c r="I22" i="36"/>
  <c r="I21" i="36"/>
  <c r="I20" i="36"/>
  <c r="I19" i="36"/>
  <c r="I18" i="36"/>
  <c r="I17" i="36"/>
  <c r="I16" i="36"/>
  <c r="I15" i="36"/>
  <c r="I14" i="36"/>
  <c r="I13" i="36"/>
  <c r="I12" i="36"/>
  <c r="I11" i="36"/>
  <c r="I10" i="36"/>
  <c r="I9" i="36"/>
  <c r="I8" i="36"/>
  <c r="I7" i="36"/>
  <c r="I6" i="36"/>
  <c r="I5" i="36"/>
  <c r="I4" i="36"/>
  <c r="I3" i="36"/>
  <c r="L104" i="40"/>
  <c r="K104" i="40"/>
  <c r="E104" i="40"/>
  <c r="D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B3" i="40"/>
  <c r="J104" i="39"/>
  <c r="I104" i="39"/>
  <c r="H104" i="39"/>
  <c r="G104" i="39"/>
  <c r="F104" i="39"/>
  <c r="D104" i="39"/>
  <c r="E103" i="39"/>
  <c r="C103" i="39"/>
  <c r="E102" i="39"/>
  <c r="C102" i="39"/>
  <c r="E101" i="39"/>
  <c r="C101" i="39"/>
  <c r="B101" i="39" s="1"/>
  <c r="E100" i="39"/>
  <c r="C100" i="39"/>
  <c r="E99" i="39"/>
  <c r="C99" i="39"/>
  <c r="E98" i="39"/>
  <c r="C98" i="39"/>
  <c r="E97" i="39"/>
  <c r="C97" i="39"/>
  <c r="E96" i="39"/>
  <c r="C96" i="39"/>
  <c r="E95" i="39"/>
  <c r="C95" i="39"/>
  <c r="E94" i="39"/>
  <c r="C94" i="39"/>
  <c r="E93" i="39"/>
  <c r="C93" i="39"/>
  <c r="E92" i="39"/>
  <c r="C92" i="39"/>
  <c r="E91" i="39"/>
  <c r="C91" i="39"/>
  <c r="E90" i="39"/>
  <c r="C90" i="39"/>
  <c r="E89" i="39"/>
  <c r="C89" i="39"/>
  <c r="E88" i="39"/>
  <c r="C88" i="39"/>
  <c r="E87" i="39"/>
  <c r="C87" i="39"/>
  <c r="E86" i="39"/>
  <c r="C86" i="39"/>
  <c r="E85" i="39"/>
  <c r="C85" i="39"/>
  <c r="E84" i="39"/>
  <c r="C84" i="39"/>
  <c r="E83" i="39"/>
  <c r="C83" i="39"/>
  <c r="E82" i="39"/>
  <c r="C82" i="39"/>
  <c r="E81" i="39"/>
  <c r="C81" i="39"/>
  <c r="E80" i="39"/>
  <c r="C80" i="39"/>
  <c r="E79" i="39"/>
  <c r="C79" i="39"/>
  <c r="E78" i="39"/>
  <c r="C78" i="39"/>
  <c r="E77" i="39"/>
  <c r="C77" i="39"/>
  <c r="E76" i="39"/>
  <c r="C76" i="39"/>
  <c r="E75" i="39"/>
  <c r="C75" i="39"/>
  <c r="E74" i="39"/>
  <c r="C74" i="39"/>
  <c r="E73" i="39"/>
  <c r="C73" i="39"/>
  <c r="E72" i="39"/>
  <c r="C72" i="39"/>
  <c r="E71" i="39"/>
  <c r="C71" i="39"/>
  <c r="E70" i="39"/>
  <c r="C70" i="39"/>
  <c r="E69" i="39"/>
  <c r="C69" i="39"/>
  <c r="E68" i="39"/>
  <c r="C68" i="39"/>
  <c r="E67" i="39"/>
  <c r="C67" i="39"/>
  <c r="E66" i="39"/>
  <c r="C66" i="39"/>
  <c r="E65" i="39"/>
  <c r="C65" i="39"/>
  <c r="E64" i="39"/>
  <c r="C64" i="39"/>
  <c r="E63" i="39"/>
  <c r="C63" i="39"/>
  <c r="E62" i="39"/>
  <c r="C62" i="39"/>
  <c r="E61" i="39"/>
  <c r="C61" i="39"/>
  <c r="E60" i="39"/>
  <c r="C60" i="39"/>
  <c r="E59" i="39"/>
  <c r="C59" i="39"/>
  <c r="E58" i="39"/>
  <c r="C58" i="39"/>
  <c r="E57" i="39"/>
  <c r="C57" i="39"/>
  <c r="B57" i="39" s="1"/>
  <c r="E56" i="39"/>
  <c r="C56" i="39"/>
  <c r="E55" i="39"/>
  <c r="C55" i="39"/>
  <c r="E54" i="39"/>
  <c r="C54" i="39"/>
  <c r="E53" i="39"/>
  <c r="C53" i="39"/>
  <c r="B53" i="39" s="1"/>
  <c r="E52" i="39"/>
  <c r="C52" i="39"/>
  <c r="E51" i="39"/>
  <c r="C51" i="39"/>
  <c r="E50" i="39"/>
  <c r="C50" i="39"/>
  <c r="E49" i="39"/>
  <c r="C49" i="39"/>
  <c r="E48" i="39"/>
  <c r="C48" i="39"/>
  <c r="E47" i="39"/>
  <c r="C47" i="39"/>
  <c r="E46" i="39"/>
  <c r="C46" i="39"/>
  <c r="E45" i="39"/>
  <c r="C45" i="39"/>
  <c r="E44" i="39"/>
  <c r="C44" i="39"/>
  <c r="E43" i="39"/>
  <c r="C43" i="39"/>
  <c r="E42" i="39"/>
  <c r="C42" i="39"/>
  <c r="E41" i="39"/>
  <c r="C41" i="39"/>
  <c r="E40" i="39"/>
  <c r="C40" i="39"/>
  <c r="E39" i="39"/>
  <c r="C39" i="39"/>
  <c r="E38" i="39"/>
  <c r="C38" i="39"/>
  <c r="E37" i="39"/>
  <c r="C37" i="39"/>
  <c r="E36" i="39"/>
  <c r="C36" i="39"/>
  <c r="E35" i="39"/>
  <c r="C35" i="39"/>
  <c r="E34" i="39"/>
  <c r="C34" i="39"/>
  <c r="E33" i="39"/>
  <c r="C33" i="39"/>
  <c r="E32" i="39"/>
  <c r="C32" i="39"/>
  <c r="E31" i="39"/>
  <c r="C31" i="39"/>
  <c r="E30" i="39"/>
  <c r="C30" i="39"/>
  <c r="E29" i="39"/>
  <c r="C29" i="39"/>
  <c r="E28" i="39"/>
  <c r="C28" i="39"/>
  <c r="E27" i="39"/>
  <c r="C27" i="39"/>
  <c r="E26" i="39"/>
  <c r="C26" i="39"/>
  <c r="E25" i="39"/>
  <c r="C25" i="39"/>
  <c r="E24" i="39"/>
  <c r="C24" i="39"/>
  <c r="E23" i="39"/>
  <c r="C23" i="39"/>
  <c r="E22" i="39"/>
  <c r="B22" i="39" s="1"/>
  <c r="C22" i="39"/>
  <c r="E21" i="39"/>
  <c r="C21" i="39"/>
  <c r="E20" i="39"/>
  <c r="C20" i="39"/>
  <c r="E19" i="39"/>
  <c r="C19" i="39"/>
  <c r="E18" i="39"/>
  <c r="C18" i="39"/>
  <c r="E17" i="39"/>
  <c r="C17" i="39"/>
  <c r="E16" i="39"/>
  <c r="C16" i="39"/>
  <c r="E15" i="39"/>
  <c r="C15" i="39"/>
  <c r="E14" i="39"/>
  <c r="C14" i="39"/>
  <c r="E13" i="39"/>
  <c r="C13" i="39"/>
  <c r="E12" i="39"/>
  <c r="C12" i="39"/>
  <c r="E11" i="39"/>
  <c r="C11" i="39"/>
  <c r="E10" i="39"/>
  <c r="C10" i="39"/>
  <c r="E9" i="39"/>
  <c r="C9" i="39"/>
  <c r="E8" i="39"/>
  <c r="C8" i="39"/>
  <c r="E7" i="39"/>
  <c r="C7" i="39"/>
  <c r="E6" i="39"/>
  <c r="C6" i="39"/>
  <c r="E5" i="39"/>
  <c r="C5" i="39"/>
  <c r="E4" i="39"/>
  <c r="C4" i="39"/>
  <c r="E3" i="39"/>
  <c r="C3" i="39"/>
  <c r="J104" i="38"/>
  <c r="I104" i="38"/>
  <c r="H104" i="38"/>
  <c r="G104" i="38"/>
  <c r="F104" i="38"/>
  <c r="D104" i="38"/>
  <c r="E103" i="38"/>
  <c r="C103" i="38"/>
  <c r="E102" i="38"/>
  <c r="C102" i="38"/>
  <c r="E101" i="38"/>
  <c r="C101" i="38"/>
  <c r="B101" i="38" s="1"/>
  <c r="E100" i="38"/>
  <c r="C100" i="38"/>
  <c r="E99" i="38"/>
  <c r="C99" i="38"/>
  <c r="E98" i="38"/>
  <c r="C98" i="38"/>
  <c r="E97" i="38"/>
  <c r="C97" i="38"/>
  <c r="B97" i="38" s="1"/>
  <c r="E96" i="38"/>
  <c r="C96" i="38"/>
  <c r="E95" i="38"/>
  <c r="C95" i="38"/>
  <c r="E94" i="38"/>
  <c r="C94" i="38"/>
  <c r="E93" i="38"/>
  <c r="C93" i="38"/>
  <c r="E92" i="38"/>
  <c r="C92" i="38"/>
  <c r="E91" i="38"/>
  <c r="C91" i="38"/>
  <c r="E90" i="38"/>
  <c r="C90" i="38"/>
  <c r="E89" i="38"/>
  <c r="C89" i="38"/>
  <c r="E88" i="38"/>
  <c r="C88" i="38"/>
  <c r="E87" i="38"/>
  <c r="C87" i="38"/>
  <c r="E86" i="38"/>
  <c r="B86" i="38" s="1"/>
  <c r="C86" i="38"/>
  <c r="E85" i="38"/>
  <c r="C85" i="38"/>
  <c r="E84" i="38"/>
  <c r="C84" i="38"/>
  <c r="E83" i="38"/>
  <c r="C83" i="38"/>
  <c r="E82" i="38"/>
  <c r="C82" i="38"/>
  <c r="E81" i="38"/>
  <c r="C81" i="38"/>
  <c r="E80" i="38"/>
  <c r="C80" i="38"/>
  <c r="E79" i="38"/>
  <c r="C79" i="38"/>
  <c r="E78" i="38"/>
  <c r="C78" i="38"/>
  <c r="E77" i="38"/>
  <c r="C77" i="38"/>
  <c r="E76" i="38"/>
  <c r="C76" i="38"/>
  <c r="E75" i="38"/>
  <c r="C75" i="38"/>
  <c r="E74" i="38"/>
  <c r="C74" i="38"/>
  <c r="E73" i="38"/>
  <c r="C73" i="38"/>
  <c r="E72" i="38"/>
  <c r="C72" i="38"/>
  <c r="E71" i="38"/>
  <c r="C71" i="38"/>
  <c r="E70" i="38"/>
  <c r="C70" i="38"/>
  <c r="E69" i="38"/>
  <c r="C69" i="38"/>
  <c r="E68" i="38"/>
  <c r="C68" i="38"/>
  <c r="E67" i="38"/>
  <c r="C67" i="38"/>
  <c r="E66" i="38"/>
  <c r="C66" i="38"/>
  <c r="E65" i="38"/>
  <c r="C65" i="38"/>
  <c r="E64" i="38"/>
  <c r="C64" i="38"/>
  <c r="E63" i="38"/>
  <c r="C63" i="38"/>
  <c r="E62" i="38"/>
  <c r="C62" i="38"/>
  <c r="E61" i="38"/>
  <c r="C61" i="38"/>
  <c r="E60" i="38"/>
  <c r="C60" i="38"/>
  <c r="E59" i="38"/>
  <c r="C59" i="38"/>
  <c r="E58" i="38"/>
  <c r="C58" i="38"/>
  <c r="E57" i="38"/>
  <c r="C57" i="38"/>
  <c r="E56" i="38"/>
  <c r="C56" i="38"/>
  <c r="E55" i="38"/>
  <c r="C55" i="38"/>
  <c r="E54" i="38"/>
  <c r="C54" i="38"/>
  <c r="E53" i="38"/>
  <c r="C53" i="38"/>
  <c r="E52" i="38"/>
  <c r="C52" i="38"/>
  <c r="E51" i="38"/>
  <c r="C51" i="38"/>
  <c r="E50" i="38"/>
  <c r="C50" i="38"/>
  <c r="E49" i="38"/>
  <c r="C49" i="38"/>
  <c r="E48" i="38"/>
  <c r="C48" i="38"/>
  <c r="E47" i="38"/>
  <c r="C47" i="38"/>
  <c r="E46" i="38"/>
  <c r="C46" i="38"/>
  <c r="E45" i="38"/>
  <c r="C45" i="38"/>
  <c r="E44" i="38"/>
  <c r="C44" i="38"/>
  <c r="E43" i="38"/>
  <c r="C43" i="38"/>
  <c r="E42" i="38"/>
  <c r="C42" i="38"/>
  <c r="E41" i="38"/>
  <c r="C41" i="38"/>
  <c r="E40" i="38"/>
  <c r="C40" i="38"/>
  <c r="E39" i="38"/>
  <c r="C39" i="38"/>
  <c r="E38" i="38"/>
  <c r="C38" i="38"/>
  <c r="E37" i="38"/>
  <c r="C37" i="38"/>
  <c r="E36" i="38"/>
  <c r="C36" i="38"/>
  <c r="E35" i="38"/>
  <c r="C35" i="38"/>
  <c r="E34" i="38"/>
  <c r="C34" i="38"/>
  <c r="E33" i="38"/>
  <c r="C33" i="38"/>
  <c r="E32" i="38"/>
  <c r="C32" i="38"/>
  <c r="E31" i="38"/>
  <c r="C31" i="38"/>
  <c r="E30" i="38"/>
  <c r="C30" i="38"/>
  <c r="E29" i="38"/>
  <c r="C29" i="38"/>
  <c r="E28" i="38"/>
  <c r="C28" i="38"/>
  <c r="E27" i="38"/>
  <c r="C27" i="38"/>
  <c r="E26" i="38"/>
  <c r="C26" i="38"/>
  <c r="E25" i="38"/>
  <c r="C25" i="38"/>
  <c r="E24" i="38"/>
  <c r="C24" i="38"/>
  <c r="E23" i="38"/>
  <c r="C23" i="38"/>
  <c r="E22" i="38"/>
  <c r="C22" i="38"/>
  <c r="E21" i="38"/>
  <c r="C21" i="38"/>
  <c r="E20" i="38"/>
  <c r="C20" i="38"/>
  <c r="E19" i="38"/>
  <c r="C19" i="38"/>
  <c r="E18" i="38"/>
  <c r="C18" i="38"/>
  <c r="E17" i="38"/>
  <c r="C17" i="38"/>
  <c r="E16" i="38"/>
  <c r="C16" i="38"/>
  <c r="E15" i="38"/>
  <c r="C15" i="38"/>
  <c r="E14" i="38"/>
  <c r="C14" i="38"/>
  <c r="E13" i="38"/>
  <c r="C13" i="38"/>
  <c r="E12" i="38"/>
  <c r="C12" i="38"/>
  <c r="E11" i="38"/>
  <c r="C11" i="38"/>
  <c r="E10" i="38"/>
  <c r="C10" i="38"/>
  <c r="E9" i="38"/>
  <c r="C9" i="38"/>
  <c r="E8" i="38"/>
  <c r="C8" i="38"/>
  <c r="E7" i="38"/>
  <c r="C7" i="38"/>
  <c r="E6" i="38"/>
  <c r="C6" i="38"/>
  <c r="E5" i="38"/>
  <c r="C5" i="38"/>
  <c r="E4" i="38"/>
  <c r="C4" i="38"/>
  <c r="E3" i="38"/>
  <c r="C3" i="38"/>
  <c r="J104" i="37"/>
  <c r="I104" i="37"/>
  <c r="H104" i="37"/>
  <c r="G104" i="37"/>
  <c r="F104" i="37"/>
  <c r="D104" i="37"/>
  <c r="E103" i="37"/>
  <c r="C103" i="37"/>
  <c r="E102" i="37"/>
  <c r="C102" i="37"/>
  <c r="E101" i="37"/>
  <c r="C101" i="37"/>
  <c r="E100" i="37"/>
  <c r="C100" i="37"/>
  <c r="E99" i="37"/>
  <c r="C99" i="37"/>
  <c r="E98" i="37"/>
  <c r="C98" i="37"/>
  <c r="E97" i="37"/>
  <c r="C97" i="37"/>
  <c r="E96" i="37"/>
  <c r="C96" i="37"/>
  <c r="E95" i="37"/>
  <c r="C95" i="37"/>
  <c r="E94" i="37"/>
  <c r="C94" i="37"/>
  <c r="E93" i="37"/>
  <c r="C93" i="37"/>
  <c r="E92" i="37"/>
  <c r="C92" i="37"/>
  <c r="E91" i="37"/>
  <c r="C91" i="37"/>
  <c r="E90" i="37"/>
  <c r="C90" i="37"/>
  <c r="E89" i="37"/>
  <c r="C89" i="37"/>
  <c r="B89" i="37" s="1"/>
  <c r="E88" i="37"/>
  <c r="C88" i="37"/>
  <c r="E87" i="37"/>
  <c r="C87" i="37"/>
  <c r="E86" i="37"/>
  <c r="C86" i="37"/>
  <c r="E85" i="37"/>
  <c r="C85" i="37"/>
  <c r="E84" i="37"/>
  <c r="C84" i="37"/>
  <c r="E83" i="37"/>
  <c r="C83" i="37"/>
  <c r="E82" i="37"/>
  <c r="C82" i="37"/>
  <c r="E81" i="37"/>
  <c r="C81" i="37"/>
  <c r="E80" i="37"/>
  <c r="C80" i="37"/>
  <c r="E79" i="37"/>
  <c r="C79" i="37"/>
  <c r="E78" i="37"/>
  <c r="C78" i="37"/>
  <c r="E77" i="37"/>
  <c r="C77" i="37"/>
  <c r="E76" i="37"/>
  <c r="C76" i="37"/>
  <c r="E75" i="37"/>
  <c r="C75" i="37"/>
  <c r="E74" i="37"/>
  <c r="C74" i="37"/>
  <c r="E73" i="37"/>
  <c r="C73" i="37"/>
  <c r="E72" i="37"/>
  <c r="C72" i="37"/>
  <c r="E71" i="37"/>
  <c r="C71" i="37"/>
  <c r="E70" i="37"/>
  <c r="C70" i="37"/>
  <c r="E69" i="37"/>
  <c r="C69" i="37"/>
  <c r="E68" i="37"/>
  <c r="C68" i="37"/>
  <c r="E67" i="37"/>
  <c r="C67" i="37"/>
  <c r="E66" i="37"/>
  <c r="C66" i="37"/>
  <c r="E65" i="37"/>
  <c r="C65" i="37"/>
  <c r="E64" i="37"/>
  <c r="C64" i="37"/>
  <c r="E63" i="37"/>
  <c r="C63" i="37"/>
  <c r="E62" i="37"/>
  <c r="C62" i="37"/>
  <c r="E61" i="37"/>
  <c r="C61" i="37"/>
  <c r="E60" i="37"/>
  <c r="C60" i="37"/>
  <c r="E59" i="37"/>
  <c r="C59" i="37"/>
  <c r="E58" i="37"/>
  <c r="C58" i="37"/>
  <c r="E57" i="37"/>
  <c r="C57" i="37"/>
  <c r="B57" i="37" s="1"/>
  <c r="E56" i="37"/>
  <c r="C56" i="37"/>
  <c r="E55" i="37"/>
  <c r="C55" i="37"/>
  <c r="E54" i="37"/>
  <c r="B54" i="37" s="1"/>
  <c r="C54" i="37"/>
  <c r="E53" i="37"/>
  <c r="C53" i="37"/>
  <c r="E52" i="37"/>
  <c r="C52" i="37"/>
  <c r="E51" i="37"/>
  <c r="C51" i="37"/>
  <c r="E50" i="37"/>
  <c r="C50" i="37"/>
  <c r="E49" i="37"/>
  <c r="C49" i="37"/>
  <c r="B49" i="37" s="1"/>
  <c r="E48" i="37"/>
  <c r="C48" i="37"/>
  <c r="E47" i="37"/>
  <c r="C47" i="37"/>
  <c r="E46" i="37"/>
  <c r="C46" i="37"/>
  <c r="E45" i="37"/>
  <c r="C45" i="37"/>
  <c r="B45" i="37" s="1"/>
  <c r="E44" i="37"/>
  <c r="C44" i="37"/>
  <c r="E43" i="37"/>
  <c r="C43" i="37"/>
  <c r="E42" i="37"/>
  <c r="C42" i="37"/>
  <c r="E41" i="37"/>
  <c r="C41" i="37"/>
  <c r="B41" i="37" s="1"/>
  <c r="E40" i="37"/>
  <c r="C40" i="37"/>
  <c r="E39" i="37"/>
  <c r="C39" i="37"/>
  <c r="E38" i="37"/>
  <c r="C38" i="37"/>
  <c r="E37" i="37"/>
  <c r="C37" i="37"/>
  <c r="E36" i="37"/>
  <c r="C36" i="37"/>
  <c r="E35" i="37"/>
  <c r="C35" i="37"/>
  <c r="E34" i="37"/>
  <c r="C34" i="37"/>
  <c r="E33" i="37"/>
  <c r="C33" i="37"/>
  <c r="E32" i="37"/>
  <c r="C32" i="37"/>
  <c r="E31" i="37"/>
  <c r="C31" i="37"/>
  <c r="E30" i="37"/>
  <c r="C30" i="37"/>
  <c r="E29" i="37"/>
  <c r="C29" i="37"/>
  <c r="E28" i="37"/>
  <c r="C28" i="37"/>
  <c r="E27" i="37"/>
  <c r="C27" i="37"/>
  <c r="E26" i="37"/>
  <c r="C26" i="37"/>
  <c r="E25" i="37"/>
  <c r="C25" i="37"/>
  <c r="E24" i="37"/>
  <c r="C24" i="37"/>
  <c r="E23" i="37"/>
  <c r="C23" i="37"/>
  <c r="E22" i="37"/>
  <c r="C22" i="37"/>
  <c r="B22" i="37" s="1"/>
  <c r="E21" i="37"/>
  <c r="C21" i="37"/>
  <c r="E20" i="37"/>
  <c r="C20" i="37"/>
  <c r="E19" i="37"/>
  <c r="C19" i="37"/>
  <c r="E18" i="37"/>
  <c r="C18" i="37"/>
  <c r="E17" i="37"/>
  <c r="C17" i="37"/>
  <c r="E16" i="37"/>
  <c r="C16" i="37"/>
  <c r="E15" i="37"/>
  <c r="C15" i="37"/>
  <c r="E14" i="37"/>
  <c r="C14" i="37"/>
  <c r="E13" i="37"/>
  <c r="C13" i="37"/>
  <c r="E12" i="37"/>
  <c r="C12" i="37"/>
  <c r="E11" i="37"/>
  <c r="C11" i="37"/>
  <c r="E10" i="37"/>
  <c r="C10" i="37"/>
  <c r="E9" i="37"/>
  <c r="C9" i="37"/>
  <c r="E8" i="37"/>
  <c r="C8" i="37"/>
  <c r="E7" i="37"/>
  <c r="C7" i="37"/>
  <c r="E6" i="37"/>
  <c r="C6" i="37"/>
  <c r="E5" i="37"/>
  <c r="C5" i="37"/>
  <c r="E4" i="37"/>
  <c r="C4" i="37"/>
  <c r="E3" i="37"/>
  <c r="C3" i="37"/>
  <c r="F103" i="36"/>
  <c r="C103" i="36"/>
  <c r="F102" i="36"/>
  <c r="C102" i="36"/>
  <c r="F101" i="36"/>
  <c r="C101" i="36"/>
  <c r="F100" i="36"/>
  <c r="C100" i="36"/>
  <c r="F99" i="36"/>
  <c r="C99" i="36"/>
  <c r="F98" i="36"/>
  <c r="C98" i="36"/>
  <c r="F97" i="36"/>
  <c r="C97" i="36"/>
  <c r="F96" i="36"/>
  <c r="C96" i="36"/>
  <c r="F95" i="36"/>
  <c r="C95" i="36"/>
  <c r="F94" i="36"/>
  <c r="C94" i="36"/>
  <c r="F93" i="36"/>
  <c r="C93" i="36"/>
  <c r="F92" i="36"/>
  <c r="C92" i="36"/>
  <c r="B92" i="36" s="1"/>
  <c r="F91" i="36"/>
  <c r="C91" i="36"/>
  <c r="F90" i="36"/>
  <c r="C90" i="36"/>
  <c r="F89" i="36"/>
  <c r="C89" i="36"/>
  <c r="F88" i="36"/>
  <c r="C88" i="36"/>
  <c r="F87" i="36"/>
  <c r="C87" i="36"/>
  <c r="F86" i="36"/>
  <c r="C86" i="36"/>
  <c r="F85" i="36"/>
  <c r="C85" i="36"/>
  <c r="F84" i="36"/>
  <c r="C84" i="36"/>
  <c r="B84" i="36" s="1"/>
  <c r="F83" i="36"/>
  <c r="C83" i="36"/>
  <c r="F82" i="36"/>
  <c r="C82" i="36"/>
  <c r="F81" i="36"/>
  <c r="C81" i="36"/>
  <c r="F80" i="36"/>
  <c r="C80" i="36"/>
  <c r="B80" i="36" s="1"/>
  <c r="F79" i="36"/>
  <c r="C79" i="36"/>
  <c r="F78" i="36"/>
  <c r="C78" i="36"/>
  <c r="F77" i="36"/>
  <c r="C77" i="36"/>
  <c r="F76" i="36"/>
  <c r="C76" i="36"/>
  <c r="B76" i="36" s="1"/>
  <c r="F75" i="36"/>
  <c r="C75" i="36"/>
  <c r="F74" i="36"/>
  <c r="C74" i="36"/>
  <c r="F73" i="36"/>
  <c r="C73" i="36"/>
  <c r="F72" i="36"/>
  <c r="C72" i="36"/>
  <c r="B72" i="36" s="1"/>
  <c r="F71" i="36"/>
  <c r="C71" i="36"/>
  <c r="F70" i="36"/>
  <c r="C70" i="36"/>
  <c r="F69" i="36"/>
  <c r="C69" i="36"/>
  <c r="F68" i="36"/>
  <c r="C68" i="36"/>
  <c r="B68" i="36" s="1"/>
  <c r="F67" i="36"/>
  <c r="C67" i="36"/>
  <c r="F66" i="36"/>
  <c r="C66" i="36"/>
  <c r="F65" i="36"/>
  <c r="C65" i="36"/>
  <c r="F64" i="36"/>
  <c r="C64" i="36"/>
  <c r="B64" i="36" s="1"/>
  <c r="F63" i="36"/>
  <c r="C63" i="36"/>
  <c r="F62" i="36"/>
  <c r="C62" i="36"/>
  <c r="F61" i="36"/>
  <c r="C61" i="36"/>
  <c r="F60" i="36"/>
  <c r="C60" i="36"/>
  <c r="B60" i="36" s="1"/>
  <c r="F59" i="36"/>
  <c r="C59" i="36"/>
  <c r="F58" i="36"/>
  <c r="C58" i="36"/>
  <c r="F57" i="36"/>
  <c r="C57" i="36"/>
  <c r="F56" i="36"/>
  <c r="C56" i="36"/>
  <c r="B56" i="36" s="1"/>
  <c r="F55" i="36"/>
  <c r="C55" i="36"/>
  <c r="F54" i="36"/>
  <c r="C54" i="36"/>
  <c r="F53" i="36"/>
  <c r="C53" i="36"/>
  <c r="F52" i="36"/>
  <c r="C52" i="36"/>
  <c r="B52" i="36" s="1"/>
  <c r="F51" i="36"/>
  <c r="C51" i="36"/>
  <c r="F50" i="36"/>
  <c r="C50" i="36"/>
  <c r="F49" i="36"/>
  <c r="C49" i="36"/>
  <c r="F48" i="36"/>
  <c r="C48" i="36"/>
  <c r="B48" i="36" s="1"/>
  <c r="F47" i="36"/>
  <c r="C47" i="36"/>
  <c r="F46" i="36"/>
  <c r="C46" i="36"/>
  <c r="F45" i="36"/>
  <c r="C45" i="36"/>
  <c r="F44" i="36"/>
  <c r="C44" i="36"/>
  <c r="B44" i="36" s="1"/>
  <c r="F43" i="36"/>
  <c r="C43" i="36"/>
  <c r="F42" i="36"/>
  <c r="C42" i="36"/>
  <c r="F41" i="36"/>
  <c r="C41" i="36"/>
  <c r="F40" i="36"/>
  <c r="C40" i="36"/>
  <c r="B40" i="36" s="1"/>
  <c r="F39" i="36"/>
  <c r="C39" i="36"/>
  <c r="F38" i="36"/>
  <c r="C38" i="36"/>
  <c r="F37" i="36"/>
  <c r="C37" i="36"/>
  <c r="F36" i="36"/>
  <c r="C36" i="36"/>
  <c r="B36" i="36" s="1"/>
  <c r="F35" i="36"/>
  <c r="C35" i="36"/>
  <c r="F34" i="36"/>
  <c r="C34" i="36"/>
  <c r="F33" i="36"/>
  <c r="C33" i="36"/>
  <c r="F32" i="36"/>
  <c r="C32" i="36"/>
  <c r="B32" i="36" s="1"/>
  <c r="F31" i="36"/>
  <c r="C31" i="36"/>
  <c r="F30" i="36"/>
  <c r="C30" i="36"/>
  <c r="F29" i="36"/>
  <c r="C29" i="36"/>
  <c r="F28" i="36"/>
  <c r="C28" i="36"/>
  <c r="B28" i="36" s="1"/>
  <c r="F27" i="36"/>
  <c r="C27" i="36"/>
  <c r="F26" i="36"/>
  <c r="C26" i="36"/>
  <c r="F25" i="36"/>
  <c r="C25" i="36"/>
  <c r="F24" i="36"/>
  <c r="C24" i="36"/>
  <c r="B24" i="36" s="1"/>
  <c r="F23" i="36"/>
  <c r="C23" i="36"/>
  <c r="F22" i="36"/>
  <c r="C22" i="36"/>
  <c r="F21" i="36"/>
  <c r="C21" i="36"/>
  <c r="F20" i="36"/>
  <c r="C20" i="36"/>
  <c r="B20" i="36" s="1"/>
  <c r="F19" i="36"/>
  <c r="C19" i="36"/>
  <c r="F18" i="36"/>
  <c r="C18" i="36"/>
  <c r="F17" i="36"/>
  <c r="C17" i="36"/>
  <c r="F16" i="36"/>
  <c r="C16" i="36"/>
  <c r="B16" i="36" s="1"/>
  <c r="F15" i="36"/>
  <c r="C15" i="36"/>
  <c r="F14" i="36"/>
  <c r="C14" i="36"/>
  <c r="F13" i="36"/>
  <c r="C13" i="36"/>
  <c r="F12" i="36"/>
  <c r="C12" i="36"/>
  <c r="B12" i="36" s="1"/>
  <c r="F11" i="36"/>
  <c r="C11" i="36"/>
  <c r="F10" i="36"/>
  <c r="C10" i="36"/>
  <c r="F9" i="36"/>
  <c r="C9" i="36"/>
  <c r="F8" i="36"/>
  <c r="C8" i="36"/>
  <c r="B8" i="36" s="1"/>
  <c r="F7" i="36"/>
  <c r="C7" i="36"/>
  <c r="F6" i="36"/>
  <c r="C6" i="36"/>
  <c r="F5" i="36"/>
  <c r="C5" i="36"/>
  <c r="F4" i="36"/>
  <c r="C4" i="36"/>
  <c r="B4" i="36" s="1"/>
  <c r="F3" i="36"/>
  <c r="C3" i="36"/>
  <c r="F103" i="35"/>
  <c r="B103" i="35" s="1"/>
  <c r="C103" i="35"/>
  <c r="F102" i="35"/>
  <c r="C102" i="35"/>
  <c r="F101" i="35"/>
  <c r="C101" i="35"/>
  <c r="F100" i="35"/>
  <c r="C100" i="35"/>
  <c r="B100" i="35" s="1"/>
  <c r="F99" i="35"/>
  <c r="C99" i="35"/>
  <c r="B99" i="35" s="1"/>
  <c r="F98" i="35"/>
  <c r="C98" i="35"/>
  <c r="F97" i="35"/>
  <c r="C97" i="35"/>
  <c r="F96" i="35"/>
  <c r="C96" i="35"/>
  <c r="B96" i="35" s="1"/>
  <c r="F95" i="35"/>
  <c r="C95" i="35"/>
  <c r="B95" i="35"/>
  <c r="F94" i="35"/>
  <c r="C94" i="35"/>
  <c r="F93" i="35"/>
  <c r="C93" i="35"/>
  <c r="F92" i="35"/>
  <c r="C92" i="35"/>
  <c r="F91" i="35"/>
  <c r="C91" i="35"/>
  <c r="F90" i="35"/>
  <c r="C90" i="35"/>
  <c r="B90" i="35" s="1"/>
  <c r="F89" i="35"/>
  <c r="C89" i="35"/>
  <c r="F88" i="35"/>
  <c r="C88" i="35"/>
  <c r="F87" i="35"/>
  <c r="C87" i="35"/>
  <c r="F86" i="35"/>
  <c r="C86" i="35"/>
  <c r="F85" i="35"/>
  <c r="C85" i="35"/>
  <c r="F84" i="35"/>
  <c r="C84" i="35"/>
  <c r="F83" i="35"/>
  <c r="C83" i="35"/>
  <c r="F82" i="35"/>
  <c r="C82" i="35"/>
  <c r="B82" i="35" s="1"/>
  <c r="F81" i="35"/>
  <c r="C81" i="35"/>
  <c r="F80" i="35"/>
  <c r="C80" i="35"/>
  <c r="F79" i="35"/>
  <c r="C79" i="35"/>
  <c r="B79" i="35" s="1"/>
  <c r="F78" i="35"/>
  <c r="C78" i="35"/>
  <c r="F77" i="35"/>
  <c r="C77" i="35"/>
  <c r="F76" i="35"/>
  <c r="C76" i="35"/>
  <c r="F75" i="35"/>
  <c r="C75" i="35"/>
  <c r="B75" i="35" s="1"/>
  <c r="F74" i="35"/>
  <c r="C74" i="35"/>
  <c r="B74" i="35" s="1"/>
  <c r="F73" i="35"/>
  <c r="C73" i="35"/>
  <c r="F72" i="35"/>
  <c r="C72" i="35"/>
  <c r="F71" i="35"/>
  <c r="C71" i="35"/>
  <c r="F70" i="35"/>
  <c r="C70" i="35"/>
  <c r="F69" i="35"/>
  <c r="C69" i="35"/>
  <c r="F68" i="35"/>
  <c r="C68" i="35"/>
  <c r="F67" i="35"/>
  <c r="C67" i="35"/>
  <c r="F66" i="35"/>
  <c r="C66" i="35"/>
  <c r="B66" i="35" s="1"/>
  <c r="F65" i="35"/>
  <c r="C65" i="35"/>
  <c r="F64" i="35"/>
  <c r="C64" i="35"/>
  <c r="F63" i="35"/>
  <c r="C63" i="35"/>
  <c r="F62" i="35"/>
  <c r="C62" i="35"/>
  <c r="F61" i="35"/>
  <c r="C61" i="35"/>
  <c r="F60" i="35"/>
  <c r="C60" i="35"/>
  <c r="F59" i="35"/>
  <c r="C59" i="35"/>
  <c r="F58" i="35"/>
  <c r="C58" i="35"/>
  <c r="F57" i="35"/>
  <c r="C57" i="35"/>
  <c r="B57" i="35" s="1"/>
  <c r="F56" i="35"/>
  <c r="C56" i="35"/>
  <c r="F55" i="35"/>
  <c r="C55" i="35"/>
  <c r="F54" i="35"/>
  <c r="C54" i="35"/>
  <c r="F53" i="35"/>
  <c r="C53" i="35"/>
  <c r="F52" i="35"/>
  <c r="C52" i="35"/>
  <c r="F51" i="35"/>
  <c r="C51" i="35"/>
  <c r="F50" i="35"/>
  <c r="C50" i="35"/>
  <c r="F49" i="35"/>
  <c r="C49" i="35"/>
  <c r="F48" i="35"/>
  <c r="C48" i="35"/>
  <c r="F47" i="35"/>
  <c r="C47" i="35"/>
  <c r="F46" i="35"/>
  <c r="C46" i="35"/>
  <c r="F45" i="35"/>
  <c r="C45" i="35"/>
  <c r="F44" i="35"/>
  <c r="C44" i="35"/>
  <c r="F43" i="35"/>
  <c r="C43" i="35"/>
  <c r="F42" i="35"/>
  <c r="C42" i="35"/>
  <c r="F41" i="35"/>
  <c r="C41" i="35"/>
  <c r="B41" i="35" s="1"/>
  <c r="F40" i="35"/>
  <c r="C40" i="35"/>
  <c r="F39" i="35"/>
  <c r="C39" i="35"/>
  <c r="F38" i="35"/>
  <c r="C38" i="35"/>
  <c r="F37" i="35"/>
  <c r="C37" i="35"/>
  <c r="F36" i="35"/>
  <c r="C36" i="35"/>
  <c r="F35" i="35"/>
  <c r="C35" i="35"/>
  <c r="F34" i="35"/>
  <c r="C34" i="35"/>
  <c r="F33" i="35"/>
  <c r="C33" i="35"/>
  <c r="F32" i="35"/>
  <c r="C32" i="35"/>
  <c r="F31" i="35"/>
  <c r="C31" i="35"/>
  <c r="F30" i="35"/>
  <c r="C30" i="35"/>
  <c r="F29" i="35"/>
  <c r="C29" i="35"/>
  <c r="F28" i="35"/>
  <c r="C28" i="35"/>
  <c r="F27" i="35"/>
  <c r="C27" i="35"/>
  <c r="B27" i="35" s="1"/>
  <c r="F26" i="35"/>
  <c r="C26" i="35"/>
  <c r="B26" i="35" s="1"/>
  <c r="F25" i="35"/>
  <c r="C25" i="35"/>
  <c r="B25" i="35" s="1"/>
  <c r="F24" i="35"/>
  <c r="C24" i="35"/>
  <c r="F23" i="35"/>
  <c r="C23" i="35"/>
  <c r="F22" i="35"/>
  <c r="C22" i="35"/>
  <c r="F21" i="35"/>
  <c r="C21" i="35"/>
  <c r="F20" i="35"/>
  <c r="C20" i="35"/>
  <c r="F19" i="35"/>
  <c r="C19" i="35"/>
  <c r="F18" i="35"/>
  <c r="C18" i="35"/>
  <c r="F17" i="35"/>
  <c r="C17" i="35"/>
  <c r="B17" i="35" s="1"/>
  <c r="F16" i="35"/>
  <c r="C16" i="35"/>
  <c r="F15" i="35"/>
  <c r="C15" i="35"/>
  <c r="F14" i="35"/>
  <c r="C14" i="35"/>
  <c r="F13" i="35"/>
  <c r="C13" i="35"/>
  <c r="F12" i="35"/>
  <c r="C12" i="35"/>
  <c r="F11" i="35"/>
  <c r="C11" i="35"/>
  <c r="F10" i="35"/>
  <c r="C10" i="35"/>
  <c r="B10" i="35" s="1"/>
  <c r="F9" i="35"/>
  <c r="C9" i="35"/>
  <c r="F8" i="35"/>
  <c r="C8" i="35"/>
  <c r="F7" i="35"/>
  <c r="C7" i="35"/>
  <c r="F6" i="35"/>
  <c r="C6" i="35"/>
  <c r="F5" i="35"/>
  <c r="C5" i="35"/>
  <c r="F4" i="35"/>
  <c r="C4" i="35"/>
  <c r="F3" i="35"/>
  <c r="C3" i="35"/>
  <c r="F103" i="34"/>
  <c r="C103" i="34"/>
  <c r="B103" i="34" s="1"/>
  <c r="F102" i="34"/>
  <c r="C102" i="34"/>
  <c r="F101" i="34"/>
  <c r="C101" i="34"/>
  <c r="F100" i="34"/>
  <c r="C100" i="34"/>
  <c r="F99" i="34"/>
  <c r="C99" i="34"/>
  <c r="F98" i="34"/>
  <c r="C98" i="34"/>
  <c r="F97" i="34"/>
  <c r="C97" i="34"/>
  <c r="B97" i="34" s="1"/>
  <c r="F96" i="34"/>
  <c r="C96" i="34"/>
  <c r="F95" i="34"/>
  <c r="C95" i="34"/>
  <c r="F94" i="34"/>
  <c r="C94" i="34"/>
  <c r="B94" i="34" s="1"/>
  <c r="F93" i="34"/>
  <c r="C93" i="34"/>
  <c r="F92" i="34"/>
  <c r="C92" i="34"/>
  <c r="F91" i="34"/>
  <c r="C91" i="34"/>
  <c r="F90" i="34"/>
  <c r="C90" i="34"/>
  <c r="B90" i="34" s="1"/>
  <c r="F89" i="34"/>
  <c r="C89" i="34"/>
  <c r="B89" i="34" s="1"/>
  <c r="F88" i="34"/>
  <c r="C88" i="34"/>
  <c r="F87" i="34"/>
  <c r="C87" i="34"/>
  <c r="F86" i="34"/>
  <c r="C86" i="34"/>
  <c r="F85" i="34"/>
  <c r="C85" i="34"/>
  <c r="F84" i="34"/>
  <c r="C84" i="34"/>
  <c r="F83" i="34"/>
  <c r="C83" i="34"/>
  <c r="F82" i="34"/>
  <c r="C82" i="34"/>
  <c r="B82" i="34" s="1"/>
  <c r="F81" i="34"/>
  <c r="C81" i="34"/>
  <c r="B81" i="34" s="1"/>
  <c r="F80" i="34"/>
  <c r="C80" i="34"/>
  <c r="F79" i="34"/>
  <c r="C79" i="34"/>
  <c r="F78" i="34"/>
  <c r="C78" i="34"/>
  <c r="F77" i="34"/>
  <c r="C77" i="34"/>
  <c r="F76" i="34"/>
  <c r="C76" i="34"/>
  <c r="F75" i="34"/>
  <c r="C75" i="34"/>
  <c r="F74" i="34"/>
  <c r="C74" i="34"/>
  <c r="B74" i="34" s="1"/>
  <c r="F73" i="34"/>
  <c r="C73" i="34"/>
  <c r="F72" i="34"/>
  <c r="C72" i="34"/>
  <c r="F71" i="34"/>
  <c r="C71" i="34"/>
  <c r="F70" i="34"/>
  <c r="C70" i="34"/>
  <c r="B70" i="34" s="1"/>
  <c r="F69" i="34"/>
  <c r="C69" i="34"/>
  <c r="F68" i="34"/>
  <c r="C68" i="34"/>
  <c r="F67" i="34"/>
  <c r="B67" i="34" s="1"/>
  <c r="C67" i="34"/>
  <c r="F66" i="34"/>
  <c r="C66" i="34"/>
  <c r="F65" i="34"/>
  <c r="C65" i="34"/>
  <c r="F64" i="34"/>
  <c r="C64" i="34"/>
  <c r="F63" i="34"/>
  <c r="C63" i="34"/>
  <c r="F62" i="34"/>
  <c r="C62" i="34"/>
  <c r="F61" i="34"/>
  <c r="C61" i="34"/>
  <c r="F60" i="34"/>
  <c r="C60" i="34"/>
  <c r="B60" i="34" s="1"/>
  <c r="F59" i="34"/>
  <c r="B59" i="34" s="1"/>
  <c r="C59" i="34"/>
  <c r="F58" i="34"/>
  <c r="C58" i="34"/>
  <c r="F57" i="34"/>
  <c r="C57" i="34"/>
  <c r="F56" i="34"/>
  <c r="C56" i="34"/>
  <c r="F55" i="34"/>
  <c r="C55" i="34"/>
  <c r="F54" i="34"/>
  <c r="C54" i="34"/>
  <c r="F53" i="34"/>
  <c r="C53" i="34"/>
  <c r="F52" i="34"/>
  <c r="C52" i="34"/>
  <c r="F51" i="34"/>
  <c r="C51" i="34"/>
  <c r="F50" i="34"/>
  <c r="B50" i="34" s="1"/>
  <c r="C50" i="34"/>
  <c r="F49" i="34"/>
  <c r="C49" i="34"/>
  <c r="F48" i="34"/>
  <c r="C48" i="34"/>
  <c r="F47" i="34"/>
  <c r="C47" i="34"/>
  <c r="F46" i="34"/>
  <c r="C46" i="34"/>
  <c r="B46" i="34" s="1"/>
  <c r="F45" i="34"/>
  <c r="C45" i="34"/>
  <c r="F44" i="34"/>
  <c r="C44" i="34"/>
  <c r="B44" i="34" s="1"/>
  <c r="F43" i="34"/>
  <c r="C43" i="34"/>
  <c r="F42" i="34"/>
  <c r="C42" i="34"/>
  <c r="B42" i="34" s="1"/>
  <c r="F41" i="34"/>
  <c r="C41" i="34"/>
  <c r="F40" i="34"/>
  <c r="C40" i="34"/>
  <c r="F39" i="34"/>
  <c r="C39" i="34"/>
  <c r="F38" i="34"/>
  <c r="C38" i="34"/>
  <c r="F37" i="34"/>
  <c r="C37" i="34"/>
  <c r="F36" i="34"/>
  <c r="C36" i="34"/>
  <c r="F35" i="34"/>
  <c r="C35" i="34"/>
  <c r="F34" i="34"/>
  <c r="C34" i="34"/>
  <c r="F33" i="34"/>
  <c r="C33" i="34"/>
  <c r="F32" i="34"/>
  <c r="C32" i="34"/>
  <c r="F31" i="34"/>
  <c r="C31" i="34"/>
  <c r="F30" i="34"/>
  <c r="C30" i="34"/>
  <c r="F29" i="34"/>
  <c r="C29" i="34"/>
  <c r="F28" i="34"/>
  <c r="C28" i="34"/>
  <c r="B28" i="34" s="1"/>
  <c r="F27" i="34"/>
  <c r="C27" i="34"/>
  <c r="F26" i="34"/>
  <c r="C26" i="34"/>
  <c r="B26" i="34" s="1"/>
  <c r="F25" i="34"/>
  <c r="C25" i="34"/>
  <c r="B25" i="34" s="1"/>
  <c r="F24" i="34"/>
  <c r="C24" i="34"/>
  <c r="F23" i="34"/>
  <c r="C23" i="34"/>
  <c r="F22" i="34"/>
  <c r="C22" i="34"/>
  <c r="F21" i="34"/>
  <c r="C21" i="34"/>
  <c r="F20" i="34"/>
  <c r="C20" i="34"/>
  <c r="F19" i="34"/>
  <c r="B19" i="34" s="1"/>
  <c r="C19" i="34"/>
  <c r="F18" i="34"/>
  <c r="C18" i="34"/>
  <c r="F17" i="34"/>
  <c r="C17" i="34"/>
  <c r="F16" i="34"/>
  <c r="C16" i="34"/>
  <c r="F15" i="34"/>
  <c r="C15" i="34"/>
  <c r="B15" i="34" s="1"/>
  <c r="F14" i="34"/>
  <c r="C14" i="34"/>
  <c r="F13" i="34"/>
  <c r="C13" i="34"/>
  <c r="F12" i="34"/>
  <c r="C12" i="34"/>
  <c r="F11" i="34"/>
  <c r="C11" i="34"/>
  <c r="F10" i="34"/>
  <c r="C10" i="34"/>
  <c r="F9" i="34"/>
  <c r="C9" i="34"/>
  <c r="F8" i="34"/>
  <c r="C8" i="34"/>
  <c r="F7" i="34"/>
  <c r="C7" i="34"/>
  <c r="B7" i="34" s="1"/>
  <c r="F6" i="34"/>
  <c r="C6" i="34"/>
  <c r="F5" i="34"/>
  <c r="C5" i="34"/>
  <c r="F4" i="34"/>
  <c r="C4" i="34"/>
  <c r="F3" i="34"/>
  <c r="C3" i="34"/>
  <c r="X103" i="4"/>
  <c r="P103" i="4"/>
  <c r="K103" i="4"/>
  <c r="F103" i="4"/>
  <c r="C103" i="4"/>
  <c r="X102" i="4"/>
  <c r="P102" i="4"/>
  <c r="K102" i="4"/>
  <c r="F102" i="4"/>
  <c r="C102" i="4"/>
  <c r="X101" i="4"/>
  <c r="P101" i="4"/>
  <c r="K101" i="4"/>
  <c r="F101" i="4"/>
  <c r="C101" i="4"/>
  <c r="X100" i="4"/>
  <c r="P100" i="4"/>
  <c r="K100" i="4"/>
  <c r="F100" i="4"/>
  <c r="C100" i="4"/>
  <c r="X99" i="4"/>
  <c r="P99" i="4"/>
  <c r="K99" i="4"/>
  <c r="F99" i="4"/>
  <c r="C99" i="4"/>
  <c r="X98" i="4"/>
  <c r="P98" i="4"/>
  <c r="K98" i="4"/>
  <c r="F98" i="4"/>
  <c r="C98" i="4"/>
  <c r="X97" i="4"/>
  <c r="P97" i="4"/>
  <c r="K97" i="4"/>
  <c r="F97" i="4"/>
  <c r="C97" i="4"/>
  <c r="X96" i="4"/>
  <c r="P96" i="4"/>
  <c r="K96" i="4"/>
  <c r="F96" i="4"/>
  <c r="C96" i="4"/>
  <c r="X95" i="4"/>
  <c r="P95" i="4"/>
  <c r="K95" i="4"/>
  <c r="F95" i="4"/>
  <c r="C95" i="4"/>
  <c r="X94" i="4"/>
  <c r="P94" i="4"/>
  <c r="K94" i="4"/>
  <c r="F94" i="4"/>
  <c r="C94" i="4"/>
  <c r="X93" i="4"/>
  <c r="P93" i="4"/>
  <c r="K93" i="4"/>
  <c r="F93" i="4"/>
  <c r="C93" i="4"/>
  <c r="X92" i="4"/>
  <c r="P92" i="4"/>
  <c r="K92" i="4"/>
  <c r="F92" i="4"/>
  <c r="C92" i="4"/>
  <c r="X91" i="4"/>
  <c r="P91" i="4"/>
  <c r="K91" i="4"/>
  <c r="F91" i="4"/>
  <c r="C91" i="4"/>
  <c r="X90" i="4"/>
  <c r="P90" i="4"/>
  <c r="K90" i="4"/>
  <c r="F90" i="4"/>
  <c r="C90" i="4"/>
  <c r="X89" i="4"/>
  <c r="P89" i="4"/>
  <c r="K89" i="4"/>
  <c r="F89" i="4"/>
  <c r="C89" i="4"/>
  <c r="X88" i="4"/>
  <c r="P88" i="4"/>
  <c r="K88" i="4"/>
  <c r="F88" i="4"/>
  <c r="C88" i="4"/>
  <c r="X87" i="4"/>
  <c r="P87" i="4"/>
  <c r="K87" i="4"/>
  <c r="F87" i="4"/>
  <c r="C87" i="4"/>
  <c r="X86" i="4"/>
  <c r="P86" i="4"/>
  <c r="K86" i="4"/>
  <c r="F86" i="4"/>
  <c r="C86" i="4"/>
  <c r="X85" i="4"/>
  <c r="P85" i="4"/>
  <c r="K85" i="4"/>
  <c r="F85" i="4"/>
  <c r="C85" i="4"/>
  <c r="X84" i="4"/>
  <c r="P84" i="4"/>
  <c r="K84" i="4"/>
  <c r="F84" i="4"/>
  <c r="C84" i="4"/>
  <c r="X83" i="4"/>
  <c r="P83" i="4"/>
  <c r="K83" i="4"/>
  <c r="F83" i="4"/>
  <c r="C83" i="4"/>
  <c r="X82" i="4"/>
  <c r="P82" i="4"/>
  <c r="K82" i="4"/>
  <c r="F82" i="4"/>
  <c r="C82" i="4"/>
  <c r="X81" i="4"/>
  <c r="P81" i="4"/>
  <c r="K81" i="4"/>
  <c r="F81" i="4"/>
  <c r="C81" i="4"/>
  <c r="X80" i="4"/>
  <c r="P80" i="4"/>
  <c r="K80" i="4"/>
  <c r="F80" i="4"/>
  <c r="C80" i="4"/>
  <c r="X79" i="4"/>
  <c r="P79" i="4"/>
  <c r="K79" i="4"/>
  <c r="F79" i="4"/>
  <c r="C79" i="4"/>
  <c r="X78" i="4"/>
  <c r="P78" i="4"/>
  <c r="K78" i="4"/>
  <c r="F78" i="4"/>
  <c r="C78" i="4"/>
  <c r="X77" i="4"/>
  <c r="P77" i="4"/>
  <c r="K77" i="4"/>
  <c r="F77" i="4"/>
  <c r="C77" i="4"/>
  <c r="X76" i="4"/>
  <c r="P76" i="4"/>
  <c r="K76" i="4"/>
  <c r="F76" i="4"/>
  <c r="C76" i="4"/>
  <c r="X75" i="4"/>
  <c r="P75" i="4"/>
  <c r="K75" i="4"/>
  <c r="F75" i="4"/>
  <c r="C75" i="4"/>
  <c r="X74" i="4"/>
  <c r="P74" i="4"/>
  <c r="K74" i="4"/>
  <c r="F74" i="4"/>
  <c r="C74" i="4"/>
  <c r="X73" i="4"/>
  <c r="P73" i="4"/>
  <c r="K73" i="4"/>
  <c r="F73" i="4"/>
  <c r="C73" i="4"/>
  <c r="X72" i="4"/>
  <c r="P72" i="4"/>
  <c r="K72" i="4"/>
  <c r="F72" i="4"/>
  <c r="C72" i="4"/>
  <c r="X71" i="4"/>
  <c r="P71" i="4"/>
  <c r="K71" i="4"/>
  <c r="F71" i="4"/>
  <c r="C71" i="4"/>
  <c r="X70" i="4"/>
  <c r="P70" i="4"/>
  <c r="K70" i="4"/>
  <c r="F70" i="4"/>
  <c r="C70" i="4"/>
  <c r="X69" i="4"/>
  <c r="P69" i="4"/>
  <c r="K69" i="4"/>
  <c r="F69" i="4"/>
  <c r="C69" i="4"/>
  <c r="X68" i="4"/>
  <c r="P68" i="4"/>
  <c r="K68" i="4"/>
  <c r="F68" i="4"/>
  <c r="C68" i="4"/>
  <c r="X67" i="4"/>
  <c r="P67" i="4"/>
  <c r="K67" i="4"/>
  <c r="F67" i="4"/>
  <c r="C67" i="4"/>
  <c r="X66" i="4"/>
  <c r="P66" i="4"/>
  <c r="K66" i="4"/>
  <c r="F66" i="4"/>
  <c r="C66" i="4"/>
  <c r="X65" i="4"/>
  <c r="P65" i="4"/>
  <c r="K65" i="4"/>
  <c r="F65" i="4"/>
  <c r="C65" i="4"/>
  <c r="X64" i="4"/>
  <c r="P64" i="4"/>
  <c r="K64" i="4"/>
  <c r="F64" i="4"/>
  <c r="C64" i="4"/>
  <c r="X63" i="4"/>
  <c r="P63" i="4"/>
  <c r="K63" i="4"/>
  <c r="F63" i="4"/>
  <c r="C63" i="4"/>
  <c r="X62" i="4"/>
  <c r="P62" i="4"/>
  <c r="K62" i="4"/>
  <c r="F62" i="4"/>
  <c r="C62" i="4"/>
  <c r="X61" i="4"/>
  <c r="P61" i="4"/>
  <c r="K61" i="4"/>
  <c r="F61" i="4"/>
  <c r="C61" i="4"/>
  <c r="X60" i="4"/>
  <c r="P60" i="4"/>
  <c r="K60" i="4"/>
  <c r="F60" i="4"/>
  <c r="C60" i="4"/>
  <c r="X59" i="4"/>
  <c r="P59" i="4"/>
  <c r="K59" i="4"/>
  <c r="F59" i="4"/>
  <c r="C59" i="4"/>
  <c r="X58" i="4"/>
  <c r="P58" i="4"/>
  <c r="K58" i="4"/>
  <c r="F58" i="4"/>
  <c r="C58" i="4"/>
  <c r="X57" i="4"/>
  <c r="P57" i="4"/>
  <c r="K57" i="4"/>
  <c r="F57" i="4"/>
  <c r="C57" i="4"/>
  <c r="X56" i="4"/>
  <c r="P56" i="4"/>
  <c r="K56" i="4"/>
  <c r="F56" i="4"/>
  <c r="C56" i="4"/>
  <c r="X55" i="4"/>
  <c r="P55" i="4"/>
  <c r="K55" i="4"/>
  <c r="F55" i="4"/>
  <c r="C55" i="4"/>
  <c r="X54" i="4"/>
  <c r="P54" i="4"/>
  <c r="K54" i="4"/>
  <c r="F54" i="4"/>
  <c r="C54" i="4"/>
  <c r="X53" i="4"/>
  <c r="P53" i="4"/>
  <c r="K53" i="4"/>
  <c r="F53" i="4"/>
  <c r="C53" i="4"/>
  <c r="X52" i="4"/>
  <c r="P52" i="4"/>
  <c r="K52" i="4"/>
  <c r="F52" i="4"/>
  <c r="C52" i="4"/>
  <c r="X51" i="4"/>
  <c r="P51" i="4"/>
  <c r="K51" i="4"/>
  <c r="F51" i="4"/>
  <c r="C51" i="4"/>
  <c r="X50" i="4"/>
  <c r="P50" i="4"/>
  <c r="K50" i="4"/>
  <c r="F50" i="4"/>
  <c r="C50" i="4"/>
  <c r="X49" i="4"/>
  <c r="P49" i="4"/>
  <c r="K49" i="4"/>
  <c r="F49" i="4"/>
  <c r="C49" i="4"/>
  <c r="X48" i="4"/>
  <c r="P48" i="4"/>
  <c r="K48" i="4"/>
  <c r="F48" i="4"/>
  <c r="C48" i="4"/>
  <c r="X47" i="4"/>
  <c r="P47" i="4"/>
  <c r="K47" i="4"/>
  <c r="F47" i="4"/>
  <c r="C47" i="4"/>
  <c r="X46" i="4"/>
  <c r="P46" i="4"/>
  <c r="K46" i="4"/>
  <c r="F46" i="4"/>
  <c r="C46" i="4"/>
  <c r="X45" i="4"/>
  <c r="P45" i="4"/>
  <c r="K45" i="4"/>
  <c r="F45" i="4"/>
  <c r="C45" i="4"/>
  <c r="X44" i="4"/>
  <c r="P44" i="4"/>
  <c r="K44" i="4"/>
  <c r="F44" i="4"/>
  <c r="C44" i="4"/>
  <c r="X43" i="4"/>
  <c r="P43" i="4"/>
  <c r="K43" i="4"/>
  <c r="F43" i="4"/>
  <c r="C43" i="4"/>
  <c r="X42" i="4"/>
  <c r="P42" i="4"/>
  <c r="K42" i="4"/>
  <c r="F42" i="4"/>
  <c r="C42" i="4"/>
  <c r="X41" i="4"/>
  <c r="P41" i="4"/>
  <c r="K41" i="4"/>
  <c r="F41" i="4"/>
  <c r="C41" i="4"/>
  <c r="X40" i="4"/>
  <c r="P40" i="4"/>
  <c r="K40" i="4"/>
  <c r="F40" i="4"/>
  <c r="C40" i="4"/>
  <c r="X39" i="4"/>
  <c r="P39" i="4"/>
  <c r="K39" i="4"/>
  <c r="F39" i="4"/>
  <c r="C39" i="4"/>
  <c r="X38" i="4"/>
  <c r="P38" i="4"/>
  <c r="K38" i="4"/>
  <c r="F38" i="4"/>
  <c r="C38" i="4"/>
  <c r="X37" i="4"/>
  <c r="P37" i="4"/>
  <c r="K37" i="4"/>
  <c r="F37" i="4"/>
  <c r="C37" i="4"/>
  <c r="X36" i="4"/>
  <c r="P36" i="4"/>
  <c r="K36" i="4"/>
  <c r="F36" i="4"/>
  <c r="C36" i="4"/>
  <c r="X35" i="4"/>
  <c r="P35" i="4"/>
  <c r="K35" i="4"/>
  <c r="F35" i="4"/>
  <c r="C35" i="4"/>
  <c r="X34" i="4"/>
  <c r="P34" i="4"/>
  <c r="K34" i="4"/>
  <c r="F34" i="4"/>
  <c r="C34" i="4"/>
  <c r="X33" i="4"/>
  <c r="P33" i="4"/>
  <c r="K33" i="4"/>
  <c r="F33" i="4"/>
  <c r="C33" i="4"/>
  <c r="X32" i="4"/>
  <c r="P32" i="4"/>
  <c r="K32" i="4"/>
  <c r="F32" i="4"/>
  <c r="C32" i="4"/>
  <c r="X31" i="4"/>
  <c r="P31" i="4"/>
  <c r="K31" i="4"/>
  <c r="F31" i="4"/>
  <c r="C31" i="4"/>
  <c r="X30" i="4"/>
  <c r="P30" i="4"/>
  <c r="K30" i="4"/>
  <c r="F30" i="4"/>
  <c r="C30" i="4"/>
  <c r="X29" i="4"/>
  <c r="P29" i="4"/>
  <c r="K29" i="4"/>
  <c r="F29" i="4"/>
  <c r="C29" i="4"/>
  <c r="X28" i="4"/>
  <c r="P28" i="4"/>
  <c r="K28" i="4"/>
  <c r="F28" i="4"/>
  <c r="C28" i="4"/>
  <c r="X27" i="4"/>
  <c r="P27" i="4"/>
  <c r="K27" i="4"/>
  <c r="F27" i="4"/>
  <c r="C27" i="4"/>
  <c r="X26" i="4"/>
  <c r="P26" i="4"/>
  <c r="K26" i="4"/>
  <c r="F26" i="4"/>
  <c r="C26" i="4"/>
  <c r="X25" i="4"/>
  <c r="P25" i="4"/>
  <c r="K25" i="4"/>
  <c r="F25" i="4"/>
  <c r="C25" i="4"/>
  <c r="X24" i="4"/>
  <c r="P24" i="4"/>
  <c r="K24" i="4"/>
  <c r="F24" i="4"/>
  <c r="C24" i="4"/>
  <c r="X23" i="4"/>
  <c r="P23" i="4"/>
  <c r="K23" i="4"/>
  <c r="F23" i="4"/>
  <c r="C23" i="4"/>
  <c r="X22" i="4"/>
  <c r="P22" i="4"/>
  <c r="K22" i="4"/>
  <c r="F22" i="4"/>
  <c r="C22" i="4"/>
  <c r="X21" i="4"/>
  <c r="P21" i="4"/>
  <c r="K21" i="4"/>
  <c r="F21" i="4"/>
  <c r="C21" i="4"/>
  <c r="X20" i="4"/>
  <c r="P20" i="4"/>
  <c r="K20" i="4"/>
  <c r="F20" i="4"/>
  <c r="C20" i="4"/>
  <c r="X19" i="4"/>
  <c r="P19" i="4"/>
  <c r="K19" i="4"/>
  <c r="F19" i="4"/>
  <c r="C19" i="4"/>
  <c r="X18" i="4"/>
  <c r="P18" i="4"/>
  <c r="K18" i="4"/>
  <c r="F18" i="4"/>
  <c r="C18" i="4"/>
  <c r="X17" i="4"/>
  <c r="P17" i="4"/>
  <c r="K17" i="4"/>
  <c r="F17" i="4"/>
  <c r="C17" i="4"/>
  <c r="X16" i="4"/>
  <c r="P16" i="4"/>
  <c r="K16" i="4"/>
  <c r="F16" i="4"/>
  <c r="C16" i="4"/>
  <c r="X15" i="4"/>
  <c r="P15" i="4"/>
  <c r="K15" i="4"/>
  <c r="F15" i="4"/>
  <c r="C15" i="4"/>
  <c r="X14" i="4"/>
  <c r="P14" i="4"/>
  <c r="K14" i="4"/>
  <c r="F14" i="4"/>
  <c r="C14" i="4"/>
  <c r="X13" i="4"/>
  <c r="P13" i="4"/>
  <c r="K13" i="4"/>
  <c r="F13" i="4"/>
  <c r="C13" i="4"/>
  <c r="X12" i="4"/>
  <c r="P12" i="4"/>
  <c r="K12" i="4"/>
  <c r="F12" i="4"/>
  <c r="C12" i="4"/>
  <c r="X11" i="4"/>
  <c r="P11" i="4"/>
  <c r="K11" i="4"/>
  <c r="F11" i="4"/>
  <c r="C11" i="4"/>
  <c r="X10" i="4"/>
  <c r="P10" i="4"/>
  <c r="K10" i="4"/>
  <c r="F10" i="4"/>
  <c r="C10" i="4"/>
  <c r="X9" i="4"/>
  <c r="P9" i="4"/>
  <c r="K9" i="4"/>
  <c r="F9" i="4"/>
  <c r="C9" i="4"/>
  <c r="X8" i="4"/>
  <c r="P8" i="4"/>
  <c r="K8" i="4"/>
  <c r="F8" i="4"/>
  <c r="C8" i="4"/>
  <c r="X7" i="4"/>
  <c r="P7" i="4"/>
  <c r="K7" i="4"/>
  <c r="F7" i="4"/>
  <c r="C7" i="4"/>
  <c r="X6" i="4"/>
  <c r="P6" i="4"/>
  <c r="K6" i="4"/>
  <c r="F6" i="4"/>
  <c r="C6" i="4"/>
  <c r="X5" i="4"/>
  <c r="P5" i="4"/>
  <c r="K5" i="4"/>
  <c r="F5" i="4"/>
  <c r="C5" i="4"/>
  <c r="X4" i="4"/>
  <c r="P4" i="4"/>
  <c r="K4" i="4"/>
  <c r="F4" i="4"/>
  <c r="C4" i="4"/>
  <c r="F3" i="4"/>
  <c r="K3" i="4"/>
  <c r="P3" i="4"/>
  <c r="X3" i="4"/>
  <c r="C3" i="4"/>
  <c r="AC104" i="4"/>
  <c r="AB104" i="4"/>
  <c r="AA104" i="4"/>
  <c r="Z104" i="4"/>
  <c r="Y104" i="4"/>
  <c r="W104" i="4"/>
  <c r="V104" i="4"/>
  <c r="U104" i="4"/>
  <c r="S104" i="4"/>
  <c r="R104" i="4"/>
  <c r="Q104" i="4"/>
  <c r="O104" i="4"/>
  <c r="N104" i="4"/>
  <c r="M104" i="4"/>
  <c r="L104" i="4"/>
  <c r="J104" i="4"/>
  <c r="I104" i="4"/>
  <c r="H104" i="4"/>
  <c r="G104" i="4"/>
  <c r="E104" i="4"/>
  <c r="D104" i="4"/>
  <c r="F103" i="22"/>
  <c r="C103" i="22"/>
  <c r="F102" i="22"/>
  <c r="C102" i="22"/>
  <c r="F101" i="22"/>
  <c r="C101" i="22"/>
  <c r="F100" i="22"/>
  <c r="C100" i="22"/>
  <c r="F99" i="22"/>
  <c r="C99" i="22"/>
  <c r="F98" i="22"/>
  <c r="C98" i="22"/>
  <c r="F97" i="22"/>
  <c r="C97" i="22"/>
  <c r="F96" i="22"/>
  <c r="C96" i="22"/>
  <c r="F95" i="22"/>
  <c r="C95" i="22"/>
  <c r="F94" i="22"/>
  <c r="C94" i="22"/>
  <c r="F93" i="22"/>
  <c r="C93" i="22"/>
  <c r="F92" i="22"/>
  <c r="C92" i="22"/>
  <c r="F91" i="22"/>
  <c r="C91" i="22"/>
  <c r="F90" i="22"/>
  <c r="C90" i="22"/>
  <c r="F89" i="22"/>
  <c r="C89" i="22"/>
  <c r="F88" i="22"/>
  <c r="C88" i="22"/>
  <c r="F87" i="22"/>
  <c r="C87" i="22"/>
  <c r="F86" i="22"/>
  <c r="C86" i="22"/>
  <c r="F85" i="22"/>
  <c r="C85" i="22"/>
  <c r="F84" i="22"/>
  <c r="C84" i="22"/>
  <c r="F83" i="22"/>
  <c r="C83" i="22"/>
  <c r="F82" i="22"/>
  <c r="C82" i="22"/>
  <c r="F81" i="22"/>
  <c r="C81" i="22"/>
  <c r="F80" i="22"/>
  <c r="C80" i="22"/>
  <c r="F79" i="22"/>
  <c r="C79" i="22"/>
  <c r="F78" i="22"/>
  <c r="C78" i="22"/>
  <c r="F77" i="22"/>
  <c r="C77" i="22"/>
  <c r="F76" i="22"/>
  <c r="C76" i="22"/>
  <c r="F75" i="22"/>
  <c r="C75" i="22"/>
  <c r="F74" i="22"/>
  <c r="C74" i="22"/>
  <c r="F73" i="22"/>
  <c r="C73" i="22"/>
  <c r="F72" i="22"/>
  <c r="C72" i="22"/>
  <c r="F71" i="22"/>
  <c r="C71" i="22"/>
  <c r="F70" i="22"/>
  <c r="C70" i="22"/>
  <c r="F69" i="22"/>
  <c r="C69" i="22"/>
  <c r="F68" i="22"/>
  <c r="C68" i="22"/>
  <c r="F67" i="22"/>
  <c r="C67" i="22"/>
  <c r="F66" i="22"/>
  <c r="C66" i="22"/>
  <c r="F65" i="22"/>
  <c r="C65" i="22"/>
  <c r="F64" i="22"/>
  <c r="C64" i="22"/>
  <c r="F63" i="22"/>
  <c r="C63" i="22"/>
  <c r="F62" i="22"/>
  <c r="C62" i="22"/>
  <c r="F61" i="22"/>
  <c r="C61" i="22"/>
  <c r="F60" i="22"/>
  <c r="C60" i="22"/>
  <c r="F59" i="22"/>
  <c r="C59" i="22"/>
  <c r="F58" i="22"/>
  <c r="C58" i="22"/>
  <c r="F57" i="22"/>
  <c r="C57" i="22"/>
  <c r="F56" i="22"/>
  <c r="C56" i="22"/>
  <c r="F55" i="22"/>
  <c r="C55" i="22"/>
  <c r="F54" i="22"/>
  <c r="C54" i="22"/>
  <c r="F53" i="22"/>
  <c r="C53" i="22"/>
  <c r="F52" i="22"/>
  <c r="C52" i="22"/>
  <c r="F51" i="22"/>
  <c r="C51" i="22"/>
  <c r="F50" i="22"/>
  <c r="C50" i="22"/>
  <c r="F49" i="22"/>
  <c r="C49" i="22"/>
  <c r="F48" i="22"/>
  <c r="C48" i="22"/>
  <c r="F47" i="22"/>
  <c r="C47" i="22"/>
  <c r="F46" i="22"/>
  <c r="C46" i="22"/>
  <c r="F45" i="22"/>
  <c r="C45" i="22"/>
  <c r="F44" i="22"/>
  <c r="C44" i="22"/>
  <c r="F43" i="22"/>
  <c r="C43" i="22"/>
  <c r="F42" i="22"/>
  <c r="C42" i="22"/>
  <c r="F41" i="22"/>
  <c r="C41" i="22"/>
  <c r="F40" i="22"/>
  <c r="C40" i="22"/>
  <c r="F39" i="22"/>
  <c r="C39" i="22"/>
  <c r="F38" i="22"/>
  <c r="C38" i="22"/>
  <c r="F37" i="22"/>
  <c r="C37" i="22"/>
  <c r="F36" i="22"/>
  <c r="C36" i="22"/>
  <c r="F35" i="22"/>
  <c r="C35" i="22"/>
  <c r="F34" i="22"/>
  <c r="C34" i="22"/>
  <c r="F33" i="22"/>
  <c r="C33" i="22"/>
  <c r="F32" i="22"/>
  <c r="C32" i="22"/>
  <c r="F31" i="22"/>
  <c r="C31" i="22"/>
  <c r="F30" i="22"/>
  <c r="C30" i="22"/>
  <c r="F29" i="22"/>
  <c r="C29" i="22"/>
  <c r="F28" i="22"/>
  <c r="C28" i="22"/>
  <c r="F27" i="22"/>
  <c r="C27" i="22"/>
  <c r="F26" i="22"/>
  <c r="C26" i="22"/>
  <c r="F25" i="22"/>
  <c r="C25" i="22"/>
  <c r="F24" i="22"/>
  <c r="C24" i="22"/>
  <c r="F23" i="22"/>
  <c r="C23" i="22"/>
  <c r="F22" i="22"/>
  <c r="C22" i="22"/>
  <c r="F21" i="22"/>
  <c r="C21" i="22"/>
  <c r="F20" i="22"/>
  <c r="C20" i="22"/>
  <c r="F19" i="22"/>
  <c r="C19" i="22"/>
  <c r="F18" i="22"/>
  <c r="C18" i="22"/>
  <c r="F17" i="22"/>
  <c r="C17" i="22"/>
  <c r="F16" i="22"/>
  <c r="C16" i="22"/>
  <c r="F15" i="22"/>
  <c r="C15" i="22"/>
  <c r="F14" i="22"/>
  <c r="C14" i="22"/>
  <c r="F13" i="22"/>
  <c r="C13" i="22"/>
  <c r="F12" i="22"/>
  <c r="C12" i="22"/>
  <c r="F11" i="22"/>
  <c r="C11" i="22"/>
  <c r="F10" i="22"/>
  <c r="C10" i="22"/>
  <c r="F9" i="22"/>
  <c r="C9" i="22"/>
  <c r="F8" i="22"/>
  <c r="C8" i="22"/>
  <c r="F7" i="22"/>
  <c r="C7" i="22"/>
  <c r="F6" i="22"/>
  <c r="C6" i="22"/>
  <c r="F5" i="22"/>
  <c r="C5" i="22"/>
  <c r="F4" i="22"/>
  <c r="C4" i="22"/>
  <c r="F3" i="22"/>
  <c r="C3" i="22"/>
  <c r="B36" i="39" l="1"/>
  <c r="B40" i="39"/>
  <c r="B52" i="39"/>
  <c r="B84" i="39"/>
  <c r="B100" i="39"/>
  <c r="B41" i="39"/>
  <c r="B14" i="39"/>
  <c r="B26" i="39"/>
  <c r="B30" i="39"/>
  <c r="B34" i="39"/>
  <c r="B62" i="39"/>
  <c r="B70" i="39"/>
  <c r="B74" i="39"/>
  <c r="B78" i="39"/>
  <c r="B90" i="39"/>
  <c r="B94" i="39"/>
  <c r="B98" i="39"/>
  <c r="B102" i="39"/>
  <c r="B7" i="39"/>
  <c r="B11" i="39"/>
  <c r="B28" i="38"/>
  <c r="B48" i="38"/>
  <c r="B73" i="38"/>
  <c r="B85" i="38"/>
  <c r="B93" i="38"/>
  <c r="B98" i="38"/>
  <c r="B102" i="38"/>
  <c r="B3" i="38"/>
  <c r="B7" i="38"/>
  <c r="B15" i="38"/>
  <c r="B51" i="38"/>
  <c r="B59" i="38"/>
  <c r="B71" i="38"/>
  <c r="B79" i="38"/>
  <c r="B87" i="38"/>
  <c r="B91" i="38"/>
  <c r="B103" i="38"/>
  <c r="B52" i="37"/>
  <c r="B56" i="37"/>
  <c r="B60" i="37"/>
  <c r="B6" i="37"/>
  <c r="B10" i="37"/>
  <c r="B14" i="37"/>
  <c r="B58" i="37"/>
  <c r="B62" i="37"/>
  <c r="B86" i="37"/>
  <c r="B94" i="37"/>
  <c r="B102" i="37"/>
  <c r="B27" i="37"/>
  <c r="B31" i="37"/>
  <c r="B59" i="37"/>
  <c r="B75" i="37"/>
  <c r="B79" i="37"/>
  <c r="B95" i="37"/>
  <c r="B99" i="37"/>
  <c r="B103" i="37"/>
  <c r="B10" i="36"/>
  <c r="B18" i="36"/>
  <c r="B26" i="36"/>
  <c r="B34" i="36"/>
  <c r="B42" i="36"/>
  <c r="B50" i="36"/>
  <c r="B58" i="36"/>
  <c r="B66" i="36"/>
  <c r="B74" i="36"/>
  <c r="B82" i="36"/>
  <c r="B90" i="36"/>
  <c r="B98" i="36"/>
  <c r="B3" i="36"/>
  <c r="B11" i="36"/>
  <c r="B19" i="36"/>
  <c r="B27" i="36"/>
  <c r="B35" i="36"/>
  <c r="B43" i="36"/>
  <c r="B51" i="36"/>
  <c r="B59" i="36"/>
  <c r="B67" i="36"/>
  <c r="B75" i="36"/>
  <c r="B83" i="36"/>
  <c r="B91" i="36"/>
  <c r="B99" i="36"/>
  <c r="B88" i="36"/>
  <c r="B96" i="36"/>
  <c r="B28" i="35"/>
  <c r="B32" i="35"/>
  <c r="B36" i="35"/>
  <c r="B40" i="35"/>
  <c r="B52" i="35"/>
  <c r="B56" i="35"/>
  <c r="B68" i="35"/>
  <c r="B72" i="35"/>
  <c r="B84" i="35"/>
  <c r="B88" i="35"/>
  <c r="B61" i="35"/>
  <c r="B101" i="35"/>
  <c r="B21" i="35"/>
  <c r="B11" i="35"/>
  <c r="B19" i="35"/>
  <c r="B30" i="35"/>
  <c r="B38" i="35"/>
  <c r="B46" i="35"/>
  <c r="B51" i="35"/>
  <c r="B67" i="35"/>
  <c r="B71" i="35"/>
  <c r="B3" i="34"/>
  <c r="B23" i="34"/>
  <c r="B62" i="34"/>
  <c r="B24" i="34"/>
  <c r="B27" i="34"/>
  <c r="B43" i="34"/>
  <c r="B102" i="34"/>
  <c r="B75" i="34"/>
  <c r="B99" i="34"/>
  <c r="B49" i="34"/>
  <c r="B72" i="34"/>
  <c r="B76" i="34"/>
  <c r="B84" i="34"/>
  <c r="B88" i="34"/>
  <c r="B96" i="34"/>
  <c r="B22" i="34"/>
  <c r="B57" i="34"/>
  <c r="B5" i="39"/>
  <c r="B9" i="39"/>
  <c r="B13" i="39"/>
  <c r="B43" i="39"/>
  <c r="B47" i="39"/>
  <c r="B51" i="39"/>
  <c r="B59" i="39"/>
  <c r="B17" i="39"/>
  <c r="B29" i="39"/>
  <c r="B45" i="39"/>
  <c r="B49" i="39"/>
  <c r="B61" i="39"/>
  <c r="B77" i="39"/>
  <c r="B97" i="39"/>
  <c r="B54" i="39"/>
  <c r="B8" i="39"/>
  <c r="B6" i="38"/>
  <c r="B10" i="38"/>
  <c r="B14" i="38"/>
  <c r="B30" i="38"/>
  <c r="B34" i="38"/>
  <c r="B38" i="38"/>
  <c r="B42" i="38"/>
  <c r="B46" i="38"/>
  <c r="B74" i="38"/>
  <c r="B5" i="38"/>
  <c r="B9" i="38"/>
  <c r="B13" i="38"/>
  <c r="B17" i="38"/>
  <c r="B21" i="38"/>
  <c r="B25" i="38"/>
  <c r="B29" i="38"/>
  <c r="B33" i="38"/>
  <c r="B37" i="38"/>
  <c r="B45" i="38"/>
  <c r="B57" i="38"/>
  <c r="B22" i="38"/>
  <c r="B54" i="38"/>
  <c r="B16" i="38"/>
  <c r="B92" i="38"/>
  <c r="B49" i="38"/>
  <c r="B11" i="37"/>
  <c r="B15" i="37"/>
  <c r="B19" i="37"/>
  <c r="B42" i="37"/>
  <c r="B16" i="37"/>
  <c r="B20" i="37"/>
  <c r="B24" i="37"/>
  <c r="B8" i="37"/>
  <c r="B65" i="37"/>
  <c r="B4" i="37"/>
  <c r="B38" i="37"/>
  <c r="B93" i="37"/>
  <c r="B103" i="4"/>
  <c r="B102" i="4"/>
  <c r="B61" i="4"/>
  <c r="B85" i="4"/>
  <c r="B13" i="4"/>
  <c r="B77" i="4"/>
  <c r="B101" i="4"/>
  <c r="B69" i="4"/>
  <c r="B53" i="4"/>
  <c r="B93" i="4"/>
  <c r="B8" i="4"/>
  <c r="B88" i="4"/>
  <c r="B64" i="4"/>
  <c r="B30" i="36"/>
  <c r="B70" i="36"/>
  <c r="B94" i="36"/>
  <c r="I104" i="36"/>
  <c r="B14" i="36"/>
  <c r="B46" i="36"/>
  <c r="B54" i="36"/>
  <c r="B62" i="36"/>
  <c r="B86" i="36"/>
  <c r="B102" i="36"/>
  <c r="B7" i="36"/>
  <c r="B15" i="36"/>
  <c r="B23" i="36"/>
  <c r="B31" i="36"/>
  <c r="B39" i="36"/>
  <c r="B47" i="36"/>
  <c r="B55" i="36"/>
  <c r="B63" i="36"/>
  <c r="B71" i="36"/>
  <c r="B79" i="36"/>
  <c r="B87" i="36"/>
  <c r="B95" i="36"/>
  <c r="B103" i="36"/>
  <c r="B6" i="36"/>
  <c r="B22" i="36"/>
  <c r="B38" i="36"/>
  <c r="B78" i="36"/>
  <c r="B5" i="36"/>
  <c r="B9" i="36"/>
  <c r="B13" i="36"/>
  <c r="B17" i="36"/>
  <c r="B21" i="36"/>
  <c r="B25" i="36"/>
  <c r="B29" i="36"/>
  <c r="B33" i="36"/>
  <c r="B37" i="36"/>
  <c r="B41" i="36"/>
  <c r="B45" i="36"/>
  <c r="B49" i="36"/>
  <c r="B53" i="36"/>
  <c r="B57" i="36"/>
  <c r="B61" i="36"/>
  <c r="B65" i="36"/>
  <c r="B69" i="36"/>
  <c r="B73" i="36"/>
  <c r="B77" i="36"/>
  <c r="B81" i="36"/>
  <c r="B85" i="36"/>
  <c r="B89" i="36"/>
  <c r="B93" i="36"/>
  <c r="B97" i="36"/>
  <c r="B101" i="36"/>
  <c r="B100" i="36"/>
  <c r="B42" i="35"/>
  <c r="B81" i="35"/>
  <c r="B89" i="35"/>
  <c r="B97" i="35"/>
  <c r="F104" i="35"/>
  <c r="B4" i="35"/>
  <c r="B8" i="35"/>
  <c r="B59" i="35"/>
  <c r="B6" i="35"/>
  <c r="B15" i="35"/>
  <c r="B5" i="35"/>
  <c r="B86" i="35"/>
  <c r="B94" i="35"/>
  <c r="B8" i="34"/>
  <c r="B16" i="34"/>
  <c r="B35" i="34"/>
  <c r="B66" i="34"/>
  <c r="B32" i="34"/>
  <c r="B36" i="34"/>
  <c r="B40" i="34"/>
  <c r="B55" i="34"/>
  <c r="F104" i="34"/>
  <c r="B63" i="34"/>
  <c r="B6" i="34"/>
  <c r="B33" i="34"/>
  <c r="B41" i="34"/>
  <c r="B52" i="34"/>
  <c r="B71" i="34"/>
  <c r="B79" i="34"/>
  <c r="B83" i="34"/>
  <c r="B91" i="34"/>
  <c r="B95" i="34"/>
  <c r="B13" i="34"/>
  <c r="B54" i="34"/>
  <c r="B58" i="34"/>
  <c r="B69" i="34"/>
  <c r="B5" i="34"/>
  <c r="B29" i="34"/>
  <c r="B101" i="34"/>
  <c r="F104" i="22"/>
  <c r="F104" i="36"/>
  <c r="B63" i="39"/>
  <c r="B71" i="39"/>
  <c r="B75" i="39"/>
  <c r="B6" i="39"/>
  <c r="B10" i="39"/>
  <c r="B21" i="39"/>
  <c r="B25" i="39"/>
  <c r="B33" i="39"/>
  <c r="B37" i="39"/>
  <c r="B79" i="39"/>
  <c r="B91" i="39"/>
  <c r="B95" i="39"/>
  <c r="B15" i="39"/>
  <c r="B42" i="39"/>
  <c r="B46" i="39"/>
  <c r="B69" i="39"/>
  <c r="B73" i="39"/>
  <c r="B27" i="39"/>
  <c r="B31" i="39"/>
  <c r="B58" i="39"/>
  <c r="B81" i="39"/>
  <c r="B85" i="39"/>
  <c r="B89" i="39"/>
  <c r="B72" i="39"/>
  <c r="B56" i="39"/>
  <c r="B93" i="39"/>
  <c r="B65" i="39"/>
  <c r="B20" i="39"/>
  <c r="B38" i="39"/>
  <c r="B86" i="39"/>
  <c r="B23" i="38"/>
  <c r="B27" i="38"/>
  <c r="B39" i="38"/>
  <c r="B47" i="38"/>
  <c r="B62" i="38"/>
  <c r="B66" i="38"/>
  <c r="B70" i="38"/>
  <c r="B89" i="38"/>
  <c r="B83" i="38"/>
  <c r="B41" i="38"/>
  <c r="B53" i="38"/>
  <c r="B61" i="38"/>
  <c r="B65" i="38"/>
  <c r="B69" i="38"/>
  <c r="B19" i="38"/>
  <c r="B50" i="38"/>
  <c r="B77" i="38"/>
  <c r="B81" i="38"/>
  <c r="B78" i="38"/>
  <c r="B60" i="38"/>
  <c r="B64" i="38"/>
  <c r="B72" i="38"/>
  <c r="B94" i="38"/>
  <c r="B80" i="38"/>
  <c r="B8" i="38"/>
  <c r="B84" i="38"/>
  <c r="B52" i="38"/>
  <c r="B5" i="37"/>
  <c r="B13" i="37"/>
  <c r="B21" i="37"/>
  <c r="B25" i="37"/>
  <c r="B29" i="37"/>
  <c r="B33" i="37"/>
  <c r="B37" i="37"/>
  <c r="B91" i="37"/>
  <c r="B30" i="37"/>
  <c r="B53" i="37"/>
  <c r="B69" i="37"/>
  <c r="B73" i="37"/>
  <c r="B77" i="37"/>
  <c r="B85" i="37"/>
  <c r="B39" i="37"/>
  <c r="B47" i="37"/>
  <c r="B70" i="37"/>
  <c r="B74" i="37"/>
  <c r="B78" i="37"/>
  <c r="B82" i="37"/>
  <c r="B97" i="37"/>
  <c r="B101" i="37"/>
  <c r="B84" i="37"/>
  <c r="B61" i="37"/>
  <c r="B88" i="37"/>
  <c r="B46" i="37"/>
  <c r="B81" i="37"/>
  <c r="B68" i="37"/>
  <c r="B80" i="37"/>
  <c r="B9" i="37"/>
  <c r="B17" i="37"/>
  <c r="B40" i="37"/>
  <c r="B5" i="4"/>
  <c r="B16" i="4"/>
  <c r="B24" i="4"/>
  <c r="B32" i="4"/>
  <c r="B40" i="4"/>
  <c r="B48" i="4"/>
  <c r="B56" i="4"/>
  <c r="B60" i="4"/>
  <c r="B68" i="4"/>
  <c r="B72" i="4"/>
  <c r="B76" i="4"/>
  <c r="B80" i="4"/>
  <c r="B84" i="4"/>
  <c r="B92" i="4"/>
  <c r="B96" i="4"/>
  <c r="B100" i="4"/>
  <c r="B6" i="4"/>
  <c r="B9" i="4"/>
  <c r="B10" i="4"/>
  <c r="B14" i="4"/>
  <c r="B17" i="4"/>
  <c r="B21" i="4"/>
  <c r="B29" i="4"/>
  <c r="B37" i="4"/>
  <c r="B45" i="4"/>
  <c r="B7" i="4"/>
  <c r="B19" i="4"/>
  <c r="B23" i="4"/>
  <c r="B27" i="4"/>
  <c r="B31" i="4"/>
  <c r="B35" i="4"/>
  <c r="B43" i="4"/>
  <c r="B51" i="4"/>
  <c r="B55" i="4"/>
  <c r="B59" i="4"/>
  <c r="B63" i="4"/>
  <c r="B67" i="4"/>
  <c r="B71" i="4"/>
  <c r="B75" i="4"/>
  <c r="B79" i="4"/>
  <c r="B83" i="4"/>
  <c r="B87" i="4"/>
  <c r="B11" i="4"/>
  <c r="B15" i="4"/>
  <c r="B39" i="4"/>
  <c r="B47" i="4"/>
  <c r="C104" i="36"/>
  <c r="B14" i="35"/>
  <c r="B29" i="35"/>
  <c r="B37" i="35"/>
  <c r="B45" i="35"/>
  <c r="B3" i="35"/>
  <c r="B7" i="35"/>
  <c r="B22" i="35"/>
  <c r="B53" i="35"/>
  <c r="B83" i="35"/>
  <c r="B87" i="35"/>
  <c r="B91" i="35"/>
  <c r="B102" i="35"/>
  <c r="B23" i="35"/>
  <c r="B54" i="35"/>
  <c r="B69" i="35"/>
  <c r="B31" i="35"/>
  <c r="B35" i="35"/>
  <c r="B39" i="35"/>
  <c r="B43" i="35"/>
  <c r="B47" i="35"/>
  <c r="B62" i="35"/>
  <c r="B77" i="35"/>
  <c r="B55" i="35"/>
  <c r="B70" i="35"/>
  <c r="B85" i="35"/>
  <c r="B93" i="35"/>
  <c r="B13" i="35"/>
  <c r="B63" i="35"/>
  <c r="B78" i="35"/>
  <c r="B18" i="35"/>
  <c r="B33" i="35"/>
  <c r="B44" i="35"/>
  <c r="B48" i="35"/>
  <c r="B92" i="35"/>
  <c r="B34" i="35"/>
  <c r="B49" i="35"/>
  <c r="B60" i="35"/>
  <c r="B64" i="35"/>
  <c r="B12" i="35"/>
  <c r="B16" i="35"/>
  <c r="B50" i="35"/>
  <c r="B65" i="35"/>
  <c r="B76" i="35"/>
  <c r="B9" i="35"/>
  <c r="B20" i="35"/>
  <c r="B24" i="35"/>
  <c r="B58" i="35"/>
  <c r="B73" i="35"/>
  <c r="B80" i="35"/>
  <c r="B98" i="35"/>
  <c r="B30" i="34"/>
  <c r="B34" i="34"/>
  <c r="B85" i="34"/>
  <c r="B37" i="34"/>
  <c r="B38" i="34"/>
  <c r="B45" i="34"/>
  <c r="B78" i="34"/>
  <c r="B93" i="34"/>
  <c r="B86" i="34"/>
  <c r="B77" i="34"/>
  <c r="B53" i="34"/>
  <c r="B11" i="34"/>
  <c r="B21" i="34"/>
  <c r="B61" i="34"/>
  <c r="B51" i="34"/>
  <c r="B10" i="34"/>
  <c r="B14" i="34"/>
  <c r="B18" i="34"/>
  <c r="B4" i="34"/>
  <c r="B31" i="34"/>
  <c r="B48" i="34"/>
  <c r="B65" i="34"/>
  <c r="B68" i="34"/>
  <c r="B100" i="34"/>
  <c r="B9" i="34"/>
  <c r="B12" i="34"/>
  <c r="B39" i="34"/>
  <c r="B56" i="34"/>
  <c r="B73" i="34"/>
  <c r="B80" i="34"/>
  <c r="B87" i="34"/>
  <c r="B98" i="34"/>
  <c r="B17" i="34"/>
  <c r="B20" i="34"/>
  <c r="B47" i="34"/>
  <c r="B64" i="34"/>
  <c r="B92" i="34"/>
  <c r="B7" i="26"/>
  <c r="B8" i="26"/>
  <c r="B5" i="26"/>
  <c r="B6" i="26"/>
  <c r="F109" i="12"/>
  <c r="C9" i="26"/>
  <c r="F9" i="26"/>
  <c r="B3" i="39"/>
  <c r="B16" i="39"/>
  <c r="B23" i="39"/>
  <c r="B50" i="39"/>
  <c r="B60" i="39"/>
  <c r="B67" i="39"/>
  <c r="B80" i="39"/>
  <c r="B87" i="39"/>
  <c r="B44" i="39"/>
  <c r="B64" i="39"/>
  <c r="B4" i="39"/>
  <c r="B24" i="39"/>
  <c r="B68" i="39"/>
  <c r="B88" i="39"/>
  <c r="B18" i="39"/>
  <c r="B28" i="39"/>
  <c r="B35" i="39"/>
  <c r="B48" i="39"/>
  <c r="B55" i="39"/>
  <c r="B82" i="39"/>
  <c r="B92" i="39"/>
  <c r="B99" i="39"/>
  <c r="B12" i="39"/>
  <c r="B19" i="39"/>
  <c r="B32" i="39"/>
  <c r="B39" i="39"/>
  <c r="C104" i="39"/>
  <c r="B66" i="39"/>
  <c r="B76" i="39"/>
  <c r="B83" i="39"/>
  <c r="B96" i="39"/>
  <c r="B103" i="39"/>
  <c r="B76" i="38"/>
  <c r="B26" i="38"/>
  <c r="B36" i="38"/>
  <c r="B43" i="38"/>
  <c r="B56" i="38"/>
  <c r="B63" i="38"/>
  <c r="B90" i="38"/>
  <c r="B100" i="38"/>
  <c r="B12" i="38"/>
  <c r="B96" i="38"/>
  <c r="B67" i="38"/>
  <c r="B20" i="38"/>
  <c r="B40" i="38"/>
  <c r="B44" i="38"/>
  <c r="C104" i="38"/>
  <c r="B4" i="38"/>
  <c r="B11" i="38"/>
  <c r="B24" i="38"/>
  <c r="B31" i="38"/>
  <c r="B58" i="38"/>
  <c r="B68" i="38"/>
  <c r="B75" i="38"/>
  <c r="B88" i="38"/>
  <c r="B95" i="38"/>
  <c r="B32" i="38"/>
  <c r="B18" i="38"/>
  <c r="B35" i="38"/>
  <c r="B55" i="38"/>
  <c r="B82" i="38"/>
  <c r="B99" i="38"/>
  <c r="B18" i="37"/>
  <c r="B28" i="37"/>
  <c r="B35" i="37"/>
  <c r="B48" i="37"/>
  <c r="B55" i="37"/>
  <c r="B92" i="37"/>
  <c r="B72" i="37"/>
  <c r="B12" i="37"/>
  <c r="B32" i="37"/>
  <c r="C104" i="37"/>
  <c r="B66" i="37"/>
  <c r="B76" i="37"/>
  <c r="B83" i="37"/>
  <c r="B96" i="37"/>
  <c r="B26" i="37"/>
  <c r="B36" i="37"/>
  <c r="B43" i="37"/>
  <c r="B63" i="37"/>
  <c r="B90" i="37"/>
  <c r="B100" i="37"/>
  <c r="B3" i="37"/>
  <c r="B23" i="37"/>
  <c r="B50" i="37"/>
  <c r="B67" i="37"/>
  <c r="B87" i="37"/>
  <c r="B7" i="37"/>
  <c r="B34" i="37"/>
  <c r="B44" i="37"/>
  <c r="B51" i="37"/>
  <c r="B64" i="37"/>
  <c r="B71" i="37"/>
  <c r="B98" i="37"/>
  <c r="B104" i="40"/>
  <c r="E104" i="37"/>
  <c r="E104" i="38"/>
  <c r="E104" i="39"/>
  <c r="C104" i="40"/>
  <c r="C104" i="35"/>
  <c r="C104" i="34"/>
  <c r="B4" i="4"/>
  <c r="B12" i="4"/>
  <c r="B20" i="4"/>
  <c r="B28" i="4"/>
  <c r="B36" i="4"/>
  <c r="B44" i="4"/>
  <c r="B52" i="4"/>
  <c r="P104" i="4"/>
  <c r="X104" i="4"/>
  <c r="B18" i="4"/>
  <c r="B22" i="4"/>
  <c r="B25" i="4"/>
  <c r="B26" i="4"/>
  <c r="B30" i="4"/>
  <c r="B33" i="4"/>
  <c r="B34" i="4"/>
  <c r="B38" i="4"/>
  <c r="B41" i="4"/>
  <c r="B42" i="4"/>
  <c r="B46" i="4"/>
  <c r="B49" i="4"/>
  <c r="B50" i="4"/>
  <c r="B54" i="4"/>
  <c r="B57" i="4"/>
  <c r="B58" i="4"/>
  <c r="B62" i="4"/>
  <c r="B65" i="4"/>
  <c r="B66" i="4"/>
  <c r="B70" i="4"/>
  <c r="B73" i="4"/>
  <c r="B74" i="4"/>
  <c r="B78" i="4"/>
  <c r="B81" i="4"/>
  <c r="B82" i="4"/>
  <c r="B86" i="4"/>
  <c r="B89" i="4"/>
  <c r="B90" i="4"/>
  <c r="B91" i="4"/>
  <c r="B94" i="4"/>
  <c r="B95" i="4"/>
  <c r="B97" i="4"/>
  <c r="B98" i="4"/>
  <c r="B99" i="4"/>
  <c r="F104" i="4"/>
  <c r="K104" i="4"/>
  <c r="B3" i="4"/>
  <c r="T104" i="4"/>
  <c r="B104" i="36" l="1"/>
  <c r="B104" i="35"/>
  <c r="B104" i="34"/>
  <c r="B104" i="39"/>
  <c r="B104" i="38"/>
  <c r="B104" i="37"/>
  <c r="B103" i="22" l="1"/>
  <c r="B102" i="22"/>
  <c r="B101" i="22"/>
  <c r="B100" i="22"/>
  <c r="B99" i="22"/>
  <c r="B98" i="22"/>
  <c r="B97" i="22"/>
  <c r="B96" i="22"/>
  <c r="B95" i="22"/>
  <c r="B94" i="22"/>
  <c r="B93" i="22"/>
  <c r="B92" i="22"/>
  <c r="B91" i="22"/>
  <c r="B90" i="22"/>
  <c r="B89" i="22"/>
  <c r="B88" i="22"/>
  <c r="B87" i="22"/>
  <c r="B86" i="22"/>
  <c r="B85" i="22"/>
  <c r="B84" i="22"/>
  <c r="B83" i="22"/>
  <c r="B82" i="22"/>
  <c r="B81" i="22"/>
  <c r="B80" i="22"/>
  <c r="B79" i="22"/>
  <c r="B78" i="22"/>
  <c r="B77" i="22"/>
  <c r="B76" i="22"/>
  <c r="B75" i="22"/>
  <c r="B74" i="22"/>
  <c r="B73" i="22"/>
  <c r="B72" i="22"/>
  <c r="B71" i="22"/>
  <c r="B70" i="22"/>
  <c r="B69" i="22"/>
  <c r="B68" i="22"/>
  <c r="B67" i="22"/>
  <c r="B66" i="22"/>
  <c r="B65" i="22"/>
  <c r="B64" i="22"/>
  <c r="B63" i="22"/>
  <c r="B62" i="22"/>
  <c r="B61" i="22"/>
  <c r="B60" i="22"/>
  <c r="B59" i="22"/>
  <c r="B58" i="22"/>
  <c r="B57" i="22"/>
  <c r="B56" i="22"/>
  <c r="B55" i="22"/>
  <c r="B54" i="22"/>
  <c r="B53" i="22"/>
  <c r="B52"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4" i="22"/>
  <c r="B3" i="22"/>
  <c r="B5" i="22"/>
  <c r="C96" i="12" l="1"/>
  <c r="F28" i="11" l="1"/>
  <c r="B99" i="33"/>
  <c r="B98" i="33"/>
  <c r="B94" i="33"/>
  <c r="B92" i="33"/>
  <c r="B91" i="33"/>
  <c r="B83" i="33"/>
  <c r="B82" i="33"/>
  <c r="B75" i="33"/>
  <c r="B72" i="33"/>
  <c r="B68" i="33"/>
  <c r="B67" i="33"/>
  <c r="B60" i="33"/>
  <c r="B59" i="33"/>
  <c r="B56" i="33"/>
  <c r="B50" i="33"/>
  <c r="B42" i="33"/>
  <c r="B10" i="33"/>
  <c r="B86" i="33"/>
  <c r="B84" i="33"/>
  <c r="B80" i="33"/>
  <c r="B74" i="33"/>
  <c r="B34" i="33"/>
  <c r="B26" i="33"/>
  <c r="C17" i="26"/>
  <c r="B17" i="26" s="1"/>
  <c r="C16" i="26"/>
  <c r="B16" i="26" s="1"/>
  <c r="C15" i="26"/>
  <c r="B15" i="26" s="1"/>
  <c r="C14" i="26"/>
  <c r="I9" i="26"/>
  <c r="B58" i="33" l="1"/>
  <c r="B62" i="33"/>
  <c r="B64" i="33"/>
  <c r="B66" i="33"/>
  <c r="B70" i="33"/>
  <c r="B76" i="33"/>
  <c r="B78" i="33"/>
  <c r="B88" i="33"/>
  <c r="B90" i="33"/>
  <c r="B96" i="33"/>
  <c r="B11" i="33"/>
  <c r="B19" i="33"/>
  <c r="B27" i="33"/>
  <c r="B33" i="33"/>
  <c r="B35" i="33"/>
  <c r="B37" i="33"/>
  <c r="B39" i="33"/>
  <c r="B41" i="33"/>
  <c r="B43" i="33"/>
  <c r="B45" i="33"/>
  <c r="B47" i="33"/>
  <c r="B49" i="33"/>
  <c r="B51" i="33"/>
  <c r="B53" i="33"/>
  <c r="B55" i="33"/>
  <c r="B18" i="33"/>
  <c r="B57" i="33"/>
  <c r="B61" i="33"/>
  <c r="B63" i="33"/>
  <c r="B65" i="33"/>
  <c r="B69" i="33"/>
  <c r="B71" i="33"/>
  <c r="B73" i="33"/>
  <c r="B77" i="33"/>
  <c r="B79" i="33"/>
  <c r="B81" i="33"/>
  <c r="B85" i="33"/>
  <c r="B87" i="33"/>
  <c r="B89" i="33"/>
  <c r="B93" i="33"/>
  <c r="B95" i="33"/>
  <c r="B97" i="33"/>
  <c r="B5" i="33"/>
  <c r="B7" i="33"/>
  <c r="B9" i="33"/>
  <c r="B13" i="33"/>
  <c r="B15" i="33"/>
  <c r="B17" i="33"/>
  <c r="B21" i="33"/>
  <c r="B23" i="33"/>
  <c r="B25" i="33"/>
  <c r="B29" i="33"/>
  <c r="B31" i="33"/>
  <c r="B3" i="33"/>
  <c r="B4" i="33"/>
  <c r="B6" i="33"/>
  <c r="B8" i="33"/>
  <c r="B12" i="33"/>
  <c r="B14" i="33"/>
  <c r="B16" i="33"/>
  <c r="B20" i="33"/>
  <c r="B22" i="33"/>
  <c r="B24" i="33"/>
  <c r="B28" i="33"/>
  <c r="B30" i="33"/>
  <c r="B32" i="33"/>
  <c r="B36" i="33"/>
  <c r="B38" i="33"/>
  <c r="B40" i="33"/>
  <c r="B44" i="33"/>
  <c r="B46" i="33"/>
  <c r="B48" i="33"/>
  <c r="B52" i="33"/>
  <c r="B54" i="33"/>
  <c r="F18" i="26"/>
  <c r="E18" i="26"/>
  <c r="C13" i="26"/>
  <c r="B13" i="26" s="1"/>
  <c r="G18" i="26"/>
  <c r="J9" i="26"/>
  <c r="K9" i="26"/>
  <c r="D18" i="26"/>
  <c r="B14" i="26"/>
  <c r="C104" i="22"/>
  <c r="G144" i="12"/>
  <c r="F144" i="12"/>
  <c r="E144" i="12"/>
  <c r="D144" i="12"/>
  <c r="H139" i="12"/>
  <c r="G139" i="12"/>
  <c r="F139" i="12"/>
  <c r="E139" i="12"/>
  <c r="D139" i="12"/>
  <c r="C138" i="12"/>
  <c r="B138" i="12" s="1"/>
  <c r="K128" i="12"/>
  <c r="J128" i="12"/>
  <c r="I128" i="12"/>
  <c r="H128" i="12"/>
  <c r="H122" i="12"/>
  <c r="G122" i="12"/>
  <c r="F122" i="12"/>
  <c r="E122" i="12"/>
  <c r="D122" i="12"/>
  <c r="C121" i="12"/>
  <c r="B121" i="12" s="1"/>
  <c r="C120" i="12"/>
  <c r="B120" i="12" s="1"/>
  <c r="C115" i="12"/>
  <c r="B115" i="12" s="1"/>
  <c r="C114" i="12"/>
  <c r="B114" i="12" s="1"/>
  <c r="C113" i="12"/>
  <c r="B113" i="12" s="1"/>
  <c r="H116" i="12"/>
  <c r="G116" i="12"/>
  <c r="F116" i="12"/>
  <c r="E116" i="12"/>
  <c r="D116" i="12"/>
  <c r="K109" i="12"/>
  <c r="J109" i="12"/>
  <c r="I109" i="12"/>
  <c r="E109" i="12"/>
  <c r="D109" i="12"/>
  <c r="C108" i="12"/>
  <c r="B108" i="12" s="1"/>
  <c r="C107" i="12"/>
  <c r="B107" i="12" s="1"/>
  <c r="C106" i="12"/>
  <c r="B106" i="12" s="1"/>
  <c r="C101" i="12"/>
  <c r="B101" i="12" s="1"/>
  <c r="C100" i="12"/>
  <c r="B100" i="12" s="1"/>
  <c r="G102" i="12"/>
  <c r="F102" i="12"/>
  <c r="E102" i="12"/>
  <c r="D102" i="12"/>
  <c r="G96" i="12"/>
  <c r="F96" i="12"/>
  <c r="E96" i="12"/>
  <c r="G90" i="12"/>
  <c r="F90" i="12"/>
  <c r="E90" i="12"/>
  <c r="D90" i="12"/>
  <c r="C89" i="12"/>
  <c r="B89" i="12" s="1"/>
  <c r="B104" i="33" l="1"/>
  <c r="C122" i="12"/>
  <c r="C18" i="26"/>
  <c r="B18" i="26"/>
  <c r="B90" i="12"/>
  <c r="C144" i="12"/>
  <c r="B139" i="12"/>
  <c r="C139" i="12"/>
  <c r="G128" i="12"/>
  <c r="C109" i="12"/>
  <c r="B109" i="12"/>
  <c r="C90" i="12"/>
  <c r="B9" i="26"/>
  <c r="C116" i="12"/>
  <c r="C102" i="12"/>
  <c r="B102" i="12"/>
  <c r="B96" i="12"/>
  <c r="G85" i="12"/>
  <c r="F85" i="12"/>
  <c r="E85" i="12"/>
  <c r="D85" i="12"/>
  <c r="C84" i="12"/>
  <c r="B84" i="12" s="1"/>
  <c r="B85" i="12" s="1"/>
  <c r="G80" i="12"/>
  <c r="F80" i="12"/>
  <c r="E80" i="12"/>
  <c r="D80" i="12"/>
  <c r="C79" i="12"/>
  <c r="B79" i="12" s="1"/>
  <c r="B80" i="12" s="1"/>
  <c r="G75" i="12"/>
  <c r="F75" i="12"/>
  <c r="E75" i="12"/>
  <c r="D75" i="12"/>
  <c r="C74" i="12"/>
  <c r="C75" i="12" s="1"/>
  <c r="H69" i="12"/>
  <c r="G69" i="12"/>
  <c r="F69" i="12"/>
  <c r="E69" i="12"/>
  <c r="D69" i="12"/>
  <c r="C68" i="12"/>
  <c r="B68" i="12" s="1"/>
  <c r="C67" i="12"/>
  <c r="B67" i="12" s="1"/>
  <c r="C66" i="12"/>
  <c r="B66" i="12" s="1"/>
  <c r="B60" i="12"/>
  <c r="B59" i="12"/>
  <c r="B58" i="12"/>
  <c r="H61" i="12"/>
  <c r="G61" i="12"/>
  <c r="F61" i="12"/>
  <c r="D61" i="12"/>
  <c r="H54" i="12"/>
  <c r="G54" i="12"/>
  <c r="F54" i="12"/>
  <c r="E54" i="12"/>
  <c r="D54" i="12"/>
  <c r="C53" i="12"/>
  <c r="B53" i="12" s="1"/>
  <c r="C52" i="12"/>
  <c r="B52" i="12" s="1"/>
  <c r="C51" i="12"/>
  <c r="B51" i="12" s="1"/>
  <c r="C50" i="12"/>
  <c r="B50" i="12" s="1"/>
  <c r="C49" i="12"/>
  <c r="B49" i="12" s="1"/>
  <c r="C48" i="12"/>
  <c r="B48" i="12" s="1"/>
  <c r="C47" i="12"/>
  <c r="B47" i="12" s="1"/>
  <c r="C46" i="12"/>
  <c r="B46" i="12" s="1"/>
  <c r="C45" i="12"/>
  <c r="C44" i="12"/>
  <c r="B44" i="12" s="1"/>
  <c r="C39" i="12"/>
  <c r="B39" i="12" s="1"/>
  <c r="C38" i="12"/>
  <c r="B38" i="12" s="1"/>
  <c r="C37" i="12"/>
  <c r="B37" i="12" s="1"/>
  <c r="C36" i="12"/>
  <c r="B36" i="12" s="1"/>
  <c r="G40" i="12"/>
  <c r="F40" i="12"/>
  <c r="E40" i="12"/>
  <c r="D40" i="12"/>
  <c r="G32" i="12"/>
  <c r="F32" i="12"/>
  <c r="E32" i="12"/>
  <c r="D32" i="12"/>
  <c r="C31" i="12"/>
  <c r="B31" i="12" s="1"/>
  <c r="C30" i="12"/>
  <c r="B30" i="12" s="1"/>
  <c r="C29" i="12"/>
  <c r="B29" i="12" s="1"/>
  <c r="C28" i="12"/>
  <c r="I24" i="12"/>
  <c r="H24" i="12"/>
  <c r="G24" i="12"/>
  <c r="F24" i="12"/>
  <c r="D24" i="12"/>
  <c r="E23" i="12"/>
  <c r="E22" i="12"/>
  <c r="C23" i="12"/>
  <c r="C22" i="12"/>
  <c r="G18" i="12"/>
  <c r="F18" i="12"/>
  <c r="E18" i="12"/>
  <c r="D18" i="12"/>
  <c r="C17" i="12"/>
  <c r="C18" i="12" s="1"/>
  <c r="G13" i="12"/>
  <c r="F13" i="12"/>
  <c r="E13" i="12"/>
  <c r="D13" i="12"/>
  <c r="C12" i="12"/>
  <c r="C13" i="12" s="1"/>
  <c r="H8" i="12"/>
  <c r="G8" i="12"/>
  <c r="F8" i="12"/>
  <c r="D8" i="12"/>
  <c r="B7" i="12"/>
  <c r="B6" i="12"/>
  <c r="B5" i="12"/>
  <c r="B4" i="12"/>
  <c r="B3" i="12"/>
  <c r="B22" i="12" l="1"/>
  <c r="B23" i="12"/>
  <c r="E24" i="12"/>
  <c r="C24" i="12"/>
  <c r="B144" i="12"/>
  <c r="B104" i="22"/>
  <c r="B122" i="12"/>
  <c r="B116" i="12"/>
  <c r="B69" i="12"/>
  <c r="C54" i="12"/>
  <c r="C32" i="12"/>
  <c r="C80" i="12"/>
  <c r="C69" i="12"/>
  <c r="B28" i="12"/>
  <c r="B32" i="12" s="1"/>
  <c r="C8" i="12"/>
  <c r="B74" i="12"/>
  <c r="B75" i="12" s="1"/>
  <c r="B45" i="12"/>
  <c r="B54" i="12" s="1"/>
  <c r="B17" i="12"/>
  <c r="B18" i="12" s="1"/>
  <c r="B12" i="12"/>
  <c r="B13" i="12" s="1"/>
  <c r="C85" i="12"/>
  <c r="B61" i="12"/>
  <c r="C61" i="12"/>
  <c r="B40" i="12"/>
  <c r="C40" i="12"/>
  <c r="I50" i="11"/>
  <c r="H50" i="11"/>
  <c r="G50" i="11"/>
  <c r="F50" i="11"/>
  <c r="D50" i="11"/>
  <c r="E49" i="11"/>
  <c r="E48" i="11"/>
  <c r="C49" i="11"/>
  <c r="C48" i="11"/>
  <c r="G44" i="11"/>
  <c r="F44" i="11"/>
  <c r="E44" i="11"/>
  <c r="D44" i="11"/>
  <c r="C43" i="11"/>
  <c r="B43" i="11" s="1"/>
  <c r="B44" i="11" s="1"/>
  <c r="G39" i="11"/>
  <c r="F39" i="11"/>
  <c r="E39" i="11"/>
  <c r="D39" i="11"/>
  <c r="C38" i="11"/>
  <c r="B38" i="11" s="1"/>
  <c r="B39" i="11" s="1"/>
  <c r="L29" i="11"/>
  <c r="K29" i="11"/>
  <c r="J29" i="11"/>
  <c r="I29" i="11"/>
  <c r="G29" i="11"/>
  <c r="F29" i="11"/>
  <c r="E29" i="11"/>
  <c r="D29" i="11"/>
  <c r="C28" i="11"/>
  <c r="H28" i="11"/>
  <c r="I24" i="11"/>
  <c r="H24" i="11"/>
  <c r="G24" i="11"/>
  <c r="F24" i="11"/>
  <c r="D24" i="11"/>
  <c r="E23" i="11"/>
  <c r="C23" i="11"/>
  <c r="H19" i="11"/>
  <c r="D19" i="11"/>
  <c r="I19" i="11"/>
  <c r="C18" i="11"/>
  <c r="B18" i="11" s="1"/>
  <c r="I9" i="11"/>
  <c r="H9" i="11"/>
  <c r="G9" i="11"/>
  <c r="D9" i="11"/>
  <c r="C9" i="11"/>
  <c r="I14" i="11"/>
  <c r="H14" i="11"/>
  <c r="G14" i="11"/>
  <c r="F14" i="11"/>
  <c r="D14" i="11"/>
  <c r="E13" i="11"/>
  <c r="E14" i="11" s="1"/>
  <c r="C13" i="11"/>
  <c r="I4" i="11"/>
  <c r="H4" i="11"/>
  <c r="G4" i="11"/>
  <c r="F4" i="11"/>
  <c r="D4" i="11"/>
  <c r="E3" i="11"/>
  <c r="E4" i="11" s="1"/>
  <c r="C3" i="11"/>
  <c r="C4" i="11" s="1"/>
  <c r="B49" i="11" l="1"/>
  <c r="B48" i="11"/>
  <c r="B28" i="11"/>
  <c r="C19" i="11"/>
  <c r="B19" i="11"/>
  <c r="C14" i="11"/>
  <c r="B13" i="11"/>
  <c r="B14" i="11" s="1"/>
  <c r="E50" i="11"/>
  <c r="B8" i="12"/>
  <c r="C50" i="11"/>
  <c r="H29" i="11"/>
  <c r="E24" i="11"/>
  <c r="B24" i="12"/>
  <c r="C39" i="11"/>
  <c r="B9" i="11"/>
  <c r="C29" i="11"/>
  <c r="C24" i="11"/>
  <c r="C44" i="11"/>
  <c r="B23" i="11"/>
  <c r="B3" i="11"/>
  <c r="B4" i="11" s="1"/>
  <c r="B50" i="11" l="1"/>
  <c r="B24" i="11"/>
  <c r="B29" i="11"/>
  <c r="C104" i="4" l="1"/>
  <c r="B104" i="4" l="1"/>
</calcChain>
</file>

<file path=xl/sharedStrings.xml><?xml version="1.0" encoding="utf-8"?>
<sst xmlns="http://schemas.openxmlformats.org/spreadsheetml/2006/main" count="1804" uniqueCount="333">
  <si>
    <t>Total Votes</t>
  </si>
  <si>
    <t>Scatterings</t>
  </si>
  <si>
    <t>TOTAL</t>
  </si>
  <si>
    <t>DEM</t>
  </si>
  <si>
    <t>REP</t>
  </si>
  <si>
    <t>CON</t>
  </si>
  <si>
    <t>WOR</t>
  </si>
  <si>
    <t>W-IN</t>
  </si>
  <si>
    <t xml:space="preserve">Dunkirk Town 1 </t>
  </si>
  <si>
    <t xml:space="preserve">Dunkirk - Ward 1-2  </t>
  </si>
  <si>
    <t xml:space="preserve">Dunkirk - Ward 1-3  </t>
  </si>
  <si>
    <t xml:space="preserve">Dunkirk - Ward 3-3  </t>
  </si>
  <si>
    <t xml:space="preserve">Dunkirk - Ward 4-1  </t>
  </si>
  <si>
    <t xml:space="preserve">Dunkirk - Ward 4-2  </t>
  </si>
  <si>
    <t xml:space="preserve">Dunkirk - Ward 4-3  </t>
  </si>
  <si>
    <t>Cherry Creek</t>
  </si>
  <si>
    <t>Sheridan 1</t>
  </si>
  <si>
    <t>Sheridan 2</t>
  </si>
  <si>
    <t>Villenova</t>
  </si>
  <si>
    <t>Hanover 1</t>
  </si>
  <si>
    <t>Hanover 2</t>
  </si>
  <si>
    <t>Chautauqua 4</t>
  </si>
  <si>
    <t>Portland 1</t>
  </si>
  <si>
    <t>Portland 2</t>
  </si>
  <si>
    <t>Portland 3</t>
  </si>
  <si>
    <t>Stockton 1</t>
  </si>
  <si>
    <t>Stockton 2</t>
  </si>
  <si>
    <t>Busti 1</t>
  </si>
  <si>
    <t>Busti 2</t>
  </si>
  <si>
    <t>Busti 3</t>
  </si>
  <si>
    <t>Jamestown 4-3</t>
  </si>
  <si>
    <t>Jamestown 5-1</t>
  </si>
  <si>
    <t>Gerry</t>
  </si>
  <si>
    <t>Ellicott 1-1</t>
  </si>
  <si>
    <t>Kiantone</t>
  </si>
  <si>
    <t>Busti 4</t>
  </si>
  <si>
    <t>Busti 5</t>
  </si>
  <si>
    <t>Clymer</t>
  </si>
  <si>
    <t>French Creek</t>
  </si>
  <si>
    <t>Harmony 2</t>
  </si>
  <si>
    <t>Ripley 1</t>
  </si>
  <si>
    <t>Ripley 2</t>
  </si>
  <si>
    <t>Over Votes</t>
  </si>
  <si>
    <t>Under Votes</t>
  </si>
  <si>
    <t xml:space="preserve">Dunkirk - Ward 1-1  </t>
  </si>
  <si>
    <t xml:space="preserve">Dunkirk - Ward 2-2  </t>
  </si>
  <si>
    <t xml:space="preserve">Dunkirk - Ward 2-3  </t>
  </si>
  <si>
    <t xml:space="preserve">Dunkirk - Ward 3-2  </t>
  </si>
  <si>
    <t xml:space="preserve">Jamestown - Ward 1-3  </t>
  </si>
  <si>
    <t xml:space="preserve">Jamestown - Ward 2-2  </t>
  </si>
  <si>
    <t xml:space="preserve">Jamestown - Ward 2-3  </t>
  </si>
  <si>
    <t xml:space="preserve">Jamestown - Ward 3-2  </t>
  </si>
  <si>
    <t xml:space="preserve">Jamestown - Ward 3-3  </t>
  </si>
  <si>
    <t xml:space="preserve">Jamestown - Ward 3-4  </t>
  </si>
  <si>
    <t xml:space="preserve">Jamestown - Ward 4-1  </t>
  </si>
  <si>
    <t xml:space="preserve">Jamestown - Ward 4-2  </t>
  </si>
  <si>
    <t xml:space="preserve">Jamestown - Ward 4-3  </t>
  </si>
  <si>
    <t xml:space="preserve">Jamestown - Ward 5-1  </t>
  </si>
  <si>
    <t xml:space="preserve">Jamestown - Ward 5-2  </t>
  </si>
  <si>
    <t xml:space="preserve">Jamestown - Ward 5-3  </t>
  </si>
  <si>
    <t xml:space="preserve">Jamestown - Ward 6-1  </t>
  </si>
  <si>
    <t xml:space="preserve">Jamestown - Ward 6-3  </t>
  </si>
  <si>
    <t xml:space="preserve">Jamestown - Ward 1-1  </t>
  </si>
  <si>
    <t xml:space="preserve">Jamestown - Ward 2-1  </t>
  </si>
  <si>
    <t xml:space="preserve">Jamestown - Ward 3-1  </t>
  </si>
  <si>
    <t xml:space="preserve">Jamestown - Ward 5-1 </t>
  </si>
  <si>
    <t xml:space="preserve">Jamestown - Ward 5-3 </t>
  </si>
  <si>
    <t>OverVotes</t>
  </si>
  <si>
    <t xml:space="preserve">Arkwright </t>
  </si>
  <si>
    <t xml:space="preserve">Busti 1 </t>
  </si>
  <si>
    <t xml:space="preserve">Busti 2 </t>
  </si>
  <si>
    <t xml:space="preserve">Busti 3 </t>
  </si>
  <si>
    <t xml:space="preserve">Busti 4 </t>
  </si>
  <si>
    <t xml:space="preserve">Busti 5 </t>
  </si>
  <si>
    <t xml:space="preserve">Carroll 1 </t>
  </si>
  <si>
    <t xml:space="preserve">Carroll 2 </t>
  </si>
  <si>
    <t xml:space="preserve">Charlotte </t>
  </si>
  <si>
    <t xml:space="preserve">Chautauqua 1 </t>
  </si>
  <si>
    <t xml:space="preserve">Chautauqua 2 </t>
  </si>
  <si>
    <t xml:space="preserve">Chautauqua 3 </t>
  </si>
  <si>
    <t xml:space="preserve">Chautauqua 4 </t>
  </si>
  <si>
    <t xml:space="preserve">Cherry Creek </t>
  </si>
  <si>
    <t xml:space="preserve">Clymer </t>
  </si>
  <si>
    <t xml:space="preserve">Dunkirk Town 2  </t>
  </si>
  <si>
    <t xml:space="preserve">Dunkirk - Ward 2-1  </t>
  </si>
  <si>
    <t xml:space="preserve">Dunkirk - Ward 3-1  </t>
  </si>
  <si>
    <t xml:space="preserve">Ellery 1  </t>
  </si>
  <si>
    <t xml:space="preserve">Ellery 2  </t>
  </si>
  <si>
    <t xml:space="preserve">Ellery 3  </t>
  </si>
  <si>
    <t xml:space="preserve">Ellicott - Ward 1-1  </t>
  </si>
  <si>
    <t xml:space="preserve">Ellicott - Ward 1-2  </t>
  </si>
  <si>
    <t xml:space="preserve">Ellicott - Ward 2-1  </t>
  </si>
  <si>
    <t xml:space="preserve">Ellicott - Ward 2-2  </t>
  </si>
  <si>
    <t>Ellicott-  Ward 2-3</t>
  </si>
  <si>
    <t xml:space="preserve">Ellicott - Ward 3-1  </t>
  </si>
  <si>
    <t xml:space="preserve">Ellicott - Ward 3-2  </t>
  </si>
  <si>
    <t xml:space="preserve">Ellicott - Ward 4-1  </t>
  </si>
  <si>
    <t xml:space="preserve">Ellicott - Ward 4-2  </t>
  </si>
  <si>
    <t xml:space="preserve">Ellicott - Ward 4-3  </t>
  </si>
  <si>
    <t xml:space="preserve">Ellington </t>
  </si>
  <si>
    <t xml:space="preserve">French Creek </t>
  </si>
  <si>
    <t xml:space="preserve">Gerry </t>
  </si>
  <si>
    <t xml:space="preserve">Hanover 1  </t>
  </si>
  <si>
    <t xml:space="preserve">Hanover 2  </t>
  </si>
  <si>
    <t xml:space="preserve">Hanover 3 </t>
  </si>
  <si>
    <t xml:space="preserve">Hanover 4 </t>
  </si>
  <si>
    <t xml:space="preserve">Hanover 5 </t>
  </si>
  <si>
    <t xml:space="preserve">Harmony 1  </t>
  </si>
  <si>
    <t xml:space="preserve">Harmony 2  </t>
  </si>
  <si>
    <t xml:space="preserve">Jamestown - Ward 1-2  </t>
  </si>
  <si>
    <t xml:space="preserve">Jamestown - Ward 6-2 </t>
  </si>
  <si>
    <t xml:space="preserve">Kiantone </t>
  </si>
  <si>
    <t xml:space="preserve">Mina </t>
  </si>
  <si>
    <t xml:space="preserve">North Harmony 1  </t>
  </si>
  <si>
    <t xml:space="preserve">North Harmony 2 </t>
  </si>
  <si>
    <t xml:space="preserve">Poland 1 </t>
  </si>
  <si>
    <t xml:space="preserve">Poland 2  </t>
  </si>
  <si>
    <t xml:space="preserve">Pomfret 1 </t>
  </si>
  <si>
    <t xml:space="preserve">Pomfret 2  </t>
  </si>
  <si>
    <t xml:space="preserve">Pomfret 3  </t>
  </si>
  <si>
    <t xml:space="preserve">Pomfret 4  </t>
  </si>
  <si>
    <t xml:space="preserve">Pomfret 5  </t>
  </si>
  <si>
    <t xml:space="preserve">Pomfret 6  </t>
  </si>
  <si>
    <t xml:space="preserve">Pomfret 7 </t>
  </si>
  <si>
    <t xml:space="preserve">Pomfret 8  </t>
  </si>
  <si>
    <t xml:space="preserve">Portland 1  </t>
  </si>
  <si>
    <t xml:space="preserve">Portland 2  </t>
  </si>
  <si>
    <t xml:space="preserve">Portland 3  </t>
  </si>
  <si>
    <t xml:space="preserve">Ripley 1  </t>
  </si>
  <si>
    <t xml:space="preserve">Ripley 2 </t>
  </si>
  <si>
    <t xml:space="preserve">Sheridan 1  </t>
  </si>
  <si>
    <t xml:space="preserve">Sheridan 2  </t>
  </si>
  <si>
    <t xml:space="preserve">Sherman </t>
  </si>
  <si>
    <t xml:space="preserve">Stockton 1 </t>
  </si>
  <si>
    <t xml:space="preserve">Stockton 2  </t>
  </si>
  <si>
    <t xml:space="preserve">Villenova </t>
  </si>
  <si>
    <t xml:space="preserve">Westfield 1  </t>
  </si>
  <si>
    <t xml:space="preserve">Westfield 2  </t>
  </si>
  <si>
    <t xml:space="preserve">Westfield 3  </t>
  </si>
  <si>
    <t>County Totals</t>
  </si>
  <si>
    <t>Sherman V</t>
  </si>
  <si>
    <t>Ellery 1</t>
  </si>
  <si>
    <t>Ellery 2</t>
  </si>
  <si>
    <t>Ellery 3</t>
  </si>
  <si>
    <t>North Harmony 2</t>
  </si>
  <si>
    <t>VILLAGE TOTALS</t>
  </si>
  <si>
    <t>Ellery 2V</t>
  </si>
  <si>
    <t>PPL</t>
  </si>
  <si>
    <t xml:space="preserve">            WARD TOTALS</t>
  </si>
  <si>
    <t>TOWN TOTALS</t>
  </si>
  <si>
    <t>UnderVotes</t>
  </si>
  <si>
    <t>North Harmony 1</t>
  </si>
  <si>
    <t>Janet B. Bowman</t>
  </si>
  <si>
    <t>Dunkirk Town 2</t>
  </si>
  <si>
    <t>Dunkirk Town 1</t>
  </si>
  <si>
    <t>Mia M. Abbey</t>
  </si>
  <si>
    <t>YES</t>
  </si>
  <si>
    <t>NO</t>
  </si>
  <si>
    <t>Douglas P. Lawson</t>
  </si>
  <si>
    <t>Shari K. Miller</t>
  </si>
  <si>
    <t>Valeria A. Colt</t>
  </si>
  <si>
    <t>Vote for one</t>
  </si>
  <si>
    <t>State Supreme
Court Justice
8th Judicial District</t>
  </si>
  <si>
    <t>Vote yes or no</t>
  </si>
  <si>
    <t>Vote for up to two</t>
  </si>
  <si>
    <t>Ellicott - Ward 1-2</t>
  </si>
  <si>
    <t>Ellicott - Ward 1-1</t>
  </si>
  <si>
    <t>Ellicott - Ward 3-1</t>
  </si>
  <si>
    <t>Ellicott - Ward 2-1</t>
  </si>
  <si>
    <t>Ellicott - Ward 2-2</t>
  </si>
  <si>
    <t>Ellicott - Ward 2-3</t>
  </si>
  <si>
    <t>Ellicott - Ward 3-2</t>
  </si>
  <si>
    <t>Ellicott - Ward 4-1</t>
  </si>
  <si>
    <t>Ellicott - Ward 4-2</t>
  </si>
  <si>
    <t>Ellicott - Ward 4-3</t>
  </si>
  <si>
    <t>Town Justice
Kiantone</t>
  </si>
  <si>
    <t>Town Council
Vacancy
North Harmony</t>
  </si>
  <si>
    <t>Village Trustee
Bemus Point</t>
  </si>
  <si>
    <t>Village Trustee
Celoron</t>
  </si>
  <si>
    <t>Village Trustee
Panama</t>
  </si>
  <si>
    <t>Village Trustee
Vacancy
Sherman</t>
  </si>
  <si>
    <t>Village Trustee
Silver Creek</t>
  </si>
  <si>
    <t>Barbara A. Colt</t>
  </si>
  <si>
    <t>John Penhollow</t>
  </si>
  <si>
    <t>Vote for up to five</t>
  </si>
  <si>
    <t>Kathy C. Hochul/
Antonio Delgado</t>
  </si>
  <si>
    <t>Lee Zeldin/
Alison Esposito</t>
  </si>
  <si>
    <t>Governor and
Lieutenant Governor</t>
  </si>
  <si>
    <t>Shannon Heneghan</t>
  </si>
  <si>
    <t>Tracey A. Bannister</t>
  </si>
  <si>
    <t>Craig Hannah</t>
  </si>
  <si>
    <t>Kelly A. Vacco</t>
  </si>
  <si>
    <t>Gerald J. Greenan, III</t>
  </si>
  <si>
    <t>Joseph C. Lorigo</t>
  </si>
  <si>
    <t>Thomas P. DiNapoli</t>
  </si>
  <si>
    <t>Paul Rodriguez</t>
  </si>
  <si>
    <t>Michael Henry</t>
  </si>
  <si>
    <t>Attorney General</t>
  </si>
  <si>
    <t>Comptroller</t>
  </si>
  <si>
    <t>United States Senator</t>
  </si>
  <si>
    <t>Joe Pinion</t>
  </si>
  <si>
    <t>Diane Sare</t>
  </si>
  <si>
    <t>LAR</t>
  </si>
  <si>
    <t>Representative in Congress
23rd District</t>
  </si>
  <si>
    <t>Max H. Della Pia</t>
  </si>
  <si>
    <t>Nick Langworthy</t>
  </si>
  <si>
    <t>State Senator
57th District</t>
  </si>
  <si>
    <t>Daniel J. Brown</t>
  </si>
  <si>
    <t>George M. Borrello</t>
  </si>
  <si>
    <t>Member of Assembly
150th District</t>
  </si>
  <si>
    <t>Sandra A. Lewis</t>
  </si>
  <si>
    <t>Andrew W. Goodell</t>
  </si>
  <si>
    <t>County Sheriff</t>
  </si>
  <si>
    <t>Jam es B. Quattrone</t>
  </si>
  <si>
    <t>County Legislator
District 7
Vacancy</t>
  </si>
  <si>
    <t>County Legislator
District 10
Vacancy</t>
  </si>
  <si>
    <t>Jam ie S. Gustafson</t>
  </si>
  <si>
    <t>Town Justice
Busti</t>
  </si>
  <si>
    <t>Lyle T. Hajdu</t>
  </si>
  <si>
    <t>Town Clerk
Vacancy
Cherry Creek</t>
  </si>
  <si>
    <t>Town Council
Vacancy
Cherry Creek</t>
  </si>
  <si>
    <t>Matthew S. Smith</t>
  </si>
  <si>
    <t>Priscilla N. Penfold</t>
  </si>
  <si>
    <t>Town Council
Vacancy
Dunkirk Town</t>
  </si>
  <si>
    <t>Town Supervisor
Vacancy
Ellery</t>
  </si>
  <si>
    <t>Town Council
Vacancy
Ellery</t>
  </si>
  <si>
    <t>Larry Anderson</t>
  </si>
  <si>
    <t>Jeremy D. Crist</t>
  </si>
  <si>
    <t>Town Supervisor
Vacancy
Ellicott</t>
  </si>
  <si>
    <t>Town Council
Ward 2
Vacancy
Ellicott</t>
  </si>
  <si>
    <t>Town Council
Ward 4
Vacancy
Ellicott</t>
  </si>
  <si>
    <t>Robert G. White</t>
  </si>
  <si>
    <t>Kenneth N. Swan</t>
  </si>
  <si>
    <t>Town Highway Super.
Vacancy
French Creek</t>
  </si>
  <si>
    <t>Brian Malecki</t>
  </si>
  <si>
    <t>Town Council
Vacancy
Gerry</t>
  </si>
  <si>
    <t>Town Clerk
Vacancy
Gerry</t>
  </si>
  <si>
    <t>Jodie L. Fehlman</t>
  </si>
  <si>
    <t>Jamie N. Ansell</t>
  </si>
  <si>
    <t>Shannon K. Volpe</t>
  </si>
  <si>
    <t>Town Highway Super.
Vacancy
North Harmony</t>
  </si>
  <si>
    <t>Benny Karlson</t>
  </si>
  <si>
    <t>Steve Senske</t>
  </si>
  <si>
    <t>Town Justice
Portland</t>
  </si>
  <si>
    <t>Daniel E. Larish</t>
  </si>
  <si>
    <t>Daniel R. Thompson</t>
  </si>
  <si>
    <t>David L. McIntyre</t>
  </si>
  <si>
    <t>Town Council
Vacancy
Portland</t>
  </si>
  <si>
    <t>Town Council
Vacancy
Ripley</t>
  </si>
  <si>
    <t xml:space="preserve">Lee E. Swoap </t>
  </si>
  <si>
    <t>No</t>
  </si>
  <si>
    <t>Proposal number two, submitting a Local Law for the year 2021 to the electors of the Town of Sheridan.
Shall there be approved and adopted in the Town of Sheridan, New York, a local law entitled "A Local Law to opt-out of allowing cannabis retail dispensaries and onsite consumption sites, as authorized under cannabis law, Article IV by the Town of Sheridan".
Sheridan</t>
  </si>
  <si>
    <t>Town Justice
Villenova</t>
  </si>
  <si>
    <t>Town Highway Super.
Vacancy
Villenova</t>
  </si>
  <si>
    <t>Pamela J. Miktuk</t>
  </si>
  <si>
    <t xml:space="preserve">Ronald G. Lucas </t>
  </si>
  <si>
    <t xml:space="preserve">William R. Reynolds III </t>
  </si>
  <si>
    <t>David Lipsey</t>
  </si>
  <si>
    <t>Theodore Farnham</t>
  </si>
  <si>
    <t>Village Mayor
Vacancy
Brocton</t>
  </si>
  <si>
    <t>Village Trustee
Vacancy
Brocton</t>
  </si>
  <si>
    <t>Craig Miller</t>
  </si>
  <si>
    <t>Drew A. Ransom</t>
  </si>
  <si>
    <t>Kate E. Burnett</t>
  </si>
  <si>
    <t>Village Mayor
Mayville</t>
  </si>
  <si>
    <t>Jean Lobaugh</t>
  </si>
  <si>
    <t>Richard W. Syper</t>
  </si>
  <si>
    <t>Chautauqua 1</t>
  </si>
  <si>
    <t>Mark Perry</t>
  </si>
  <si>
    <t>Bill Ward</t>
  </si>
  <si>
    <t>Eagle Harrington</t>
  </si>
  <si>
    <t>Village Trustee
Mayville</t>
  </si>
  <si>
    <t>Village Mayor
Panama</t>
  </si>
  <si>
    <t>William Schneider</t>
  </si>
  <si>
    <t>Todd Eddy</t>
  </si>
  <si>
    <t>Christine Labuskes</t>
  </si>
  <si>
    <t>Marv Cummings</t>
  </si>
  <si>
    <t>William Barnes</t>
  </si>
  <si>
    <t>City Council
Ward 5
Vacancy
Jamestown City</t>
  </si>
  <si>
    <t>Proposal number one , a proposition
Clean Water, Clean Air, and Green Jobs Environmental Bond Act Of 2022 
"To address and combat the impact of climate change and damage to the environment, the "Clean Water, Clean Air, and Green Jobs Environmental Bond Act of 2022" authorizes the sale 'Of state bonds up to four billion two hundred million dollars to fund environmental protection, natural restoration, resiliency, and clean energy projects. Shall the Environmental Bond Act of 2022 be approved?"</t>
  </si>
  <si>
    <t>Letitia A. James</t>
  </si>
  <si>
    <t>Charles E. Schumer</t>
  </si>
  <si>
    <t>Sherman</t>
  </si>
  <si>
    <t>Town Council
Vacancy
Sherman</t>
  </si>
  <si>
    <t>Brant D. Henning</t>
  </si>
  <si>
    <t>Joseph Gerace</t>
  </si>
  <si>
    <t>Vote for two</t>
  </si>
  <si>
    <t>Matthew J Bentley</t>
  </si>
  <si>
    <t>Michael Ross</t>
  </si>
  <si>
    <t>Tyler Plett</t>
  </si>
  <si>
    <t>Philip Ryan</t>
  </si>
  <si>
    <t>James B. Quattrone*</t>
  </si>
  <si>
    <t>James B. Quattrone</t>
  </si>
  <si>
    <t>John Penhollow*</t>
  </si>
  <si>
    <t>Jam ie S. Gustafson*</t>
  </si>
  <si>
    <t>William R. Reynolds III*</t>
  </si>
  <si>
    <t>Lyle T. Hajdu*</t>
  </si>
  <si>
    <t>Mia M. Abbey*</t>
  </si>
  <si>
    <t>Matthew S. Smith*</t>
  </si>
  <si>
    <t>Priscilla N. Penfold*</t>
  </si>
  <si>
    <t>Larry Anderson*</t>
  </si>
  <si>
    <t>Jeremy D. Crist*</t>
  </si>
  <si>
    <t>Janet B. Bowman*</t>
  </si>
  <si>
    <t>Robert G. White*</t>
  </si>
  <si>
    <t>Kenneth N. Swan*</t>
  </si>
  <si>
    <t>Brian Malecki*</t>
  </si>
  <si>
    <t>Jodie L. Fehlman*</t>
  </si>
  <si>
    <t>Jamie N. Ansell*</t>
  </si>
  <si>
    <t>Steve Senske*</t>
  </si>
  <si>
    <t>Shannon K. Volpe*</t>
  </si>
  <si>
    <t>Benny Karlson*</t>
  </si>
  <si>
    <t>Daniel E. Larish*</t>
  </si>
  <si>
    <t>Daniel R. Thompson*</t>
  </si>
  <si>
    <t>David L. McIntyre*</t>
  </si>
  <si>
    <t>Lee E. Swoap *</t>
  </si>
  <si>
    <t>Yes*</t>
  </si>
  <si>
    <t>Brant D. Henning*</t>
  </si>
  <si>
    <t>Ronald G. Lucas *</t>
  </si>
  <si>
    <t>Pamela J. Miktuk*</t>
  </si>
  <si>
    <t>David Lipsey*</t>
  </si>
  <si>
    <t>Theodore Farnham*</t>
  </si>
  <si>
    <t>Craig Miller*</t>
  </si>
  <si>
    <t>Drew A. Ransom*</t>
  </si>
  <si>
    <t>Kate E. Burnett*</t>
  </si>
  <si>
    <t>Valerie Murphy*</t>
  </si>
  <si>
    <t>Richard W. Syper*</t>
  </si>
  <si>
    <t>Mark Perry*</t>
  </si>
  <si>
    <t>Bill Ward*</t>
  </si>
  <si>
    <t>William Schneider*</t>
  </si>
  <si>
    <t>Christine Labuskes*</t>
  </si>
  <si>
    <t>Todd Eddy*</t>
  </si>
  <si>
    <t>Marv Cummings*</t>
  </si>
  <si>
    <t>William Barnes*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</si>
</sst>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name val="Arial"/>
      <family val="2"/>
    </font>
    <font>
      <b/>
      <sz val="8"/>
      <color indexed="8"/>
      <name val="Arial"/>
      <family val="2"/>
    </font>
    <font>
      <b/>
      <sz val="8"/>
      <name val="Arial"/>
      <family val="2"/>
    </font>
    <font>
      <sz val="10"/>
      <name val="Calibri"/>
      <family val="2"/>
      <scheme val="minor"/>
    </font>
    <font>
      <b/>
      <sz val="10"/>
      <name val="Calibri"/>
      <family val="2"/>
      <scheme val="minor"/>
    </font>
    <font>
      <sz val="11"/>
      <color indexed="8"/>
      <name val="Calibri"/>
      <family val="2"/>
    </font>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8"/>
      <color theme="1"/>
      <name val="Arial"/>
      <family val="2"/>
    </font>
    <font>
      <b/>
      <sz val="9"/>
      <color theme="1"/>
      <name val="Calibri"/>
      <family val="2"/>
      <scheme val="minor"/>
    </font>
    <font>
      <sz val="9"/>
      <name val="Calibri"/>
      <family val="2"/>
      <scheme val="minor"/>
    </font>
    <font>
      <sz val="9"/>
      <color theme="1"/>
      <name val="Calibri"/>
      <family val="2"/>
      <scheme val="minor"/>
    </font>
    <font>
      <sz val="9"/>
      <color indexed="8"/>
      <name val="Calibri"/>
      <family val="2"/>
      <scheme val="minor"/>
    </font>
    <font>
      <b/>
      <sz val="9"/>
      <name val="Calibri"/>
      <family val="2"/>
      <scheme val="minor"/>
    </font>
    <font>
      <b/>
      <sz val="9"/>
      <color indexed="8"/>
      <name val="Calibri"/>
      <family val="2"/>
      <scheme val="minor"/>
    </font>
    <font>
      <b/>
      <sz val="9"/>
      <name val="Calibri"/>
      <family val="2"/>
    </font>
    <font>
      <sz val="8"/>
      <color theme="1"/>
      <name val="Calibri"/>
      <family val="2"/>
      <scheme val="minor"/>
    </font>
    <font>
      <b/>
      <sz val="8"/>
      <name val="Calibri"/>
      <family val="2"/>
      <scheme val="minor"/>
    </font>
    <font>
      <sz val="8"/>
      <color indexed="8"/>
      <name val="Calibri"/>
      <family val="2"/>
    </font>
    <font>
      <sz val="8"/>
      <color theme="1"/>
      <name val="Arial"/>
      <family val="2"/>
    </font>
    <font>
      <b/>
      <sz val="8"/>
      <color theme="1"/>
      <name val="Calibri"/>
      <family val="2"/>
      <scheme val="minor"/>
    </font>
    <font>
      <b/>
      <sz val="8"/>
      <color indexed="9"/>
      <name val="Calibri"/>
      <family val="2"/>
      <scheme val="minor"/>
    </font>
    <font>
      <b/>
      <sz val="8"/>
      <color indexed="9"/>
      <name val="Arial"/>
      <family val="2"/>
    </font>
    <font>
      <b/>
      <sz val="9"/>
      <color theme="1"/>
      <name val="Arial"/>
      <family val="2"/>
    </font>
    <font>
      <b/>
      <sz val="6"/>
      <color theme="1"/>
      <name val="Calibri"/>
      <family val="2"/>
      <scheme val="minor"/>
    </font>
    <font>
      <sz val="6"/>
      <color theme="1"/>
      <name val="Arial"/>
      <family val="2"/>
    </font>
    <font>
      <sz val="9"/>
      <color theme="6"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rgb="FFF7F7F7"/>
        <bgColor indexed="64"/>
      </patternFill>
    </fill>
    <fill>
      <patternFill patternType="solid">
        <fgColor rgb="FFF2F2F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2">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5" fillId="0" borderId="0"/>
    <xf numFmtId="0" fontId="10" fillId="0" borderId="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11"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3" fillId="32" borderId="0" applyNumberFormat="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9" applyNumberFormat="0" applyFill="0" applyAlignment="0" applyProtection="0"/>
    <xf numFmtId="0" fontId="37"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37" fillId="32" borderId="0" applyNumberFormat="0" applyBorder="0" applyAlignment="0" applyProtection="0"/>
    <xf numFmtId="0" fontId="25" fillId="0" borderId="0"/>
    <xf numFmtId="0" fontId="25" fillId="8" borderId="8" applyNumberFormat="0" applyFont="0" applyAlignment="0" applyProtection="0"/>
  </cellStyleXfs>
  <cellXfs count="127">
    <xf numFmtId="0" fontId="0" fillId="0" borderId="0" xfId="0"/>
    <xf numFmtId="0" fontId="43" fillId="0" borderId="0" xfId="6" applyNumberFormat="1" applyFont="1" applyFill="1" applyBorder="1" applyAlignment="1" applyProtection="1">
      <alignment horizontal="center" vertical="center" wrapText="1"/>
    </xf>
    <xf numFmtId="0" fontId="42" fillId="0" borderId="10" xfId="0" applyNumberFormat="1" applyFont="1" applyFill="1" applyBorder="1" applyAlignment="1" applyProtection="1">
      <alignment horizontal="center"/>
    </xf>
    <xf numFmtId="0" fontId="42" fillId="0" borderId="10" xfId="0" applyNumberFormat="1" applyFont="1" applyFill="1" applyBorder="1" applyAlignment="1" applyProtection="1">
      <alignment horizontal="center" vertical="center"/>
    </xf>
    <xf numFmtId="0" fontId="41" fillId="0" borderId="10" xfId="0" applyNumberFormat="1" applyFont="1" applyFill="1" applyBorder="1" applyAlignment="1" applyProtection="1">
      <alignment horizontal="center" vertical="center"/>
    </xf>
    <xf numFmtId="0" fontId="41" fillId="0" borderId="10" xfId="7" applyFont="1" applyBorder="1" applyAlignment="1">
      <alignment horizontal="center" vertical="center"/>
    </xf>
    <xf numFmtId="0" fontId="41" fillId="33" borderId="10" xfId="7" applyFont="1" applyFill="1" applyBorder="1" applyAlignment="1">
      <alignment horizontal="center" vertical="center"/>
    </xf>
    <xf numFmtId="0" fontId="41" fillId="0" borderId="10" xfId="7" applyFont="1" applyFill="1" applyBorder="1" applyAlignment="1">
      <alignment horizontal="center" vertical="center"/>
    </xf>
    <xf numFmtId="0" fontId="49" fillId="0" borderId="0" xfId="8" applyNumberFormat="1" applyFont="1" applyFill="1" applyBorder="1" applyAlignment="1" applyProtection="1">
      <alignment horizontal="center" vertical="center" wrapText="1"/>
    </xf>
    <xf numFmtId="0" fontId="41" fillId="0" borderId="0" xfId="0" applyNumberFormat="1" applyFont="1" applyFill="1" applyBorder="1" applyAlignment="1" applyProtection="1">
      <alignment horizontal="center" vertical="center"/>
    </xf>
    <xf numFmtId="0" fontId="44" fillId="0" borderId="0" xfId="0" applyNumberFormat="1" applyFont="1" applyFill="1" applyBorder="1" applyAlignment="1" applyProtection="1">
      <alignment horizontal="center" vertical="center"/>
    </xf>
    <xf numFmtId="0" fontId="44" fillId="0" borderId="0" xfId="7" applyFont="1" applyFill="1" applyBorder="1" applyAlignment="1">
      <alignment horizontal="center" vertical="center"/>
    </xf>
    <xf numFmtId="0" fontId="44" fillId="0" borderId="0" xfId="8" applyNumberFormat="1" applyFont="1" applyFill="1" applyBorder="1" applyAlignment="1" applyProtection="1">
      <alignment horizontal="center" vertical="center" wrapText="1"/>
    </xf>
    <xf numFmtId="0" fontId="44" fillId="0" borderId="0" xfId="6" applyNumberFormat="1" applyFont="1" applyFill="1" applyBorder="1" applyAlignment="1" applyProtection="1">
      <alignment horizontal="center" vertical="center" wrapText="1"/>
    </xf>
    <xf numFmtId="0" fontId="41" fillId="34" borderId="10" xfId="7" applyNumberFormat="1" applyFont="1" applyFill="1" applyBorder="1" applyAlignment="1">
      <alignment horizontal="center" vertical="center"/>
    </xf>
    <xf numFmtId="0" fontId="42" fillId="0" borderId="10" xfId="0" applyFont="1" applyBorder="1" applyAlignment="1">
      <alignment horizontal="center" vertical="center"/>
    </xf>
    <xf numFmtId="0" fontId="43" fillId="34" borderId="10" xfId="7" applyNumberFormat="1" applyFont="1" applyFill="1" applyBorder="1" applyAlignment="1">
      <alignment horizontal="center" vertical="center"/>
    </xf>
    <xf numFmtId="0" fontId="42" fillId="0" borderId="0" xfId="0" applyNumberFormat="1" applyFont="1" applyFill="1" applyBorder="1" applyAlignment="1" applyProtection="1">
      <alignment horizontal="center" vertical="center"/>
    </xf>
    <xf numFmtId="0" fontId="46" fillId="0" borderId="0" xfId="0" applyNumberFormat="1" applyFont="1" applyFill="1" applyBorder="1" applyAlignment="1" applyProtection="1">
      <alignment horizontal="center" vertical="center"/>
    </xf>
    <xf numFmtId="0" fontId="44" fillId="0" borderId="0" xfId="7" applyNumberFormat="1" applyFont="1" applyFill="1" applyBorder="1" applyAlignment="1" applyProtection="1">
      <alignment horizontal="center" vertical="center"/>
    </xf>
    <xf numFmtId="0" fontId="44" fillId="0" borderId="0" xfId="7" applyNumberFormat="1" applyFont="1" applyFill="1" applyBorder="1" applyAlignment="1">
      <alignment horizontal="center" vertical="center"/>
    </xf>
    <xf numFmtId="0" fontId="43" fillId="0" borderId="0" xfId="7" applyNumberFormat="1" applyFont="1" applyFill="1" applyBorder="1" applyAlignment="1">
      <alignment horizontal="center" vertical="center"/>
    </xf>
    <xf numFmtId="0" fontId="45" fillId="0" borderId="0" xfId="7" applyNumberFormat="1" applyFont="1" applyFill="1" applyBorder="1" applyAlignment="1">
      <alignment horizontal="center" vertical="center"/>
    </xf>
    <xf numFmtId="0" fontId="41" fillId="0" borderId="0" xfId="7" applyFont="1" applyFill="1" applyBorder="1" applyAlignment="1">
      <alignment horizontal="center" vertical="center"/>
    </xf>
    <xf numFmtId="0" fontId="53" fillId="0" borderId="0" xfId="7" applyFont="1" applyFill="1" applyBorder="1" applyAlignment="1">
      <alignment horizontal="center" vertical="center"/>
    </xf>
    <xf numFmtId="0" fontId="0" fillId="0" borderId="0" xfId="0" applyNumberFormat="1" applyFont="1" applyFill="1" applyBorder="1" applyAlignment="1" applyProtection="1">
      <alignment horizontal="center" vertical="center"/>
    </xf>
    <xf numFmtId="0" fontId="44" fillId="35" borderId="10" xfId="7" applyFont="1" applyFill="1" applyBorder="1" applyAlignment="1">
      <alignment horizontal="center" vertical="center"/>
    </xf>
    <xf numFmtId="0" fontId="44" fillId="35" borderId="10" xfId="0" applyNumberFormat="1" applyFont="1" applyFill="1" applyBorder="1" applyAlignment="1" applyProtection="1">
      <alignment horizontal="center" vertical="center"/>
    </xf>
    <xf numFmtId="49" fontId="44" fillId="35" borderId="10" xfId="7" applyNumberFormat="1" applyFont="1" applyFill="1" applyBorder="1" applyAlignment="1">
      <alignment horizontal="center" vertical="center"/>
    </xf>
    <xf numFmtId="0" fontId="39" fillId="35" borderId="10" xfId="6" applyFont="1" applyFill="1" applyBorder="1" applyAlignment="1">
      <alignment horizontal="center" textRotation="90" wrapText="1"/>
    </xf>
    <xf numFmtId="0" fontId="39" fillId="35" borderId="11" xfId="6" applyFont="1" applyFill="1" applyBorder="1" applyAlignment="1">
      <alignment horizontal="right" wrapText="1"/>
    </xf>
    <xf numFmtId="0" fontId="39" fillId="35" borderId="11" xfId="6" applyFont="1" applyFill="1" applyBorder="1" applyAlignment="1">
      <alignment horizontal="center"/>
    </xf>
    <xf numFmtId="0" fontId="50" fillId="35" borderId="11" xfId="6" applyFont="1" applyFill="1" applyBorder="1" applyAlignment="1">
      <alignment wrapText="1"/>
    </xf>
    <xf numFmtId="49" fontId="6" fillId="35" borderId="10" xfId="6" applyNumberFormat="1" applyFont="1" applyFill="1" applyBorder="1" applyAlignment="1">
      <alignment horizontal="left" vertical="top"/>
    </xf>
    <xf numFmtId="0" fontId="9" fillId="35" borderId="10" xfId="6" applyFont="1" applyFill="1" applyBorder="1" applyAlignment="1">
      <alignment horizontal="center"/>
    </xf>
    <xf numFmtId="49" fontId="6" fillId="35" borderId="10" xfId="6" applyNumberFormat="1" applyFont="1" applyFill="1" applyBorder="1" applyAlignment="1">
      <alignment horizontal="center" vertical="top"/>
    </xf>
    <xf numFmtId="0" fontId="44" fillId="36" borderId="10" xfId="7" applyFont="1" applyFill="1" applyBorder="1" applyAlignment="1">
      <alignment horizontal="center" vertical="center" textRotation="90" wrapText="1"/>
    </xf>
    <xf numFmtId="0" fontId="44" fillId="36" borderId="10" xfId="7" applyFont="1" applyFill="1" applyBorder="1" applyAlignment="1">
      <alignment horizontal="center" vertical="center"/>
    </xf>
    <xf numFmtId="0" fontId="44" fillId="36" borderId="10" xfId="7" applyNumberFormat="1" applyFont="1" applyFill="1" applyBorder="1" applyAlignment="1">
      <alignment horizontal="center" vertical="center"/>
    </xf>
    <xf numFmtId="0" fontId="45" fillId="36" borderId="10" xfId="7" applyNumberFormat="1" applyFont="1" applyFill="1" applyBorder="1" applyAlignment="1">
      <alignment horizontal="center" vertical="center"/>
    </xf>
    <xf numFmtId="0" fontId="44" fillId="36" borderId="11" xfId="7" applyFont="1" applyFill="1" applyBorder="1" applyAlignment="1">
      <alignment horizontal="center" vertical="center"/>
    </xf>
    <xf numFmtId="0" fontId="7" fillId="36" borderId="10" xfId="7" applyFont="1" applyFill="1" applyBorder="1" applyAlignment="1">
      <alignment horizontal="center" vertical="center" textRotation="90" wrapText="1"/>
    </xf>
    <xf numFmtId="0" fontId="7" fillId="36" borderId="10" xfId="7" applyFont="1" applyFill="1" applyBorder="1" applyAlignment="1">
      <alignment horizontal="center" vertical="center"/>
    </xf>
    <xf numFmtId="0" fontId="48" fillId="36" borderId="10" xfId="7" applyFont="1" applyFill="1" applyBorder="1" applyAlignment="1">
      <alignment horizontal="center" vertical="center"/>
    </xf>
    <xf numFmtId="0" fontId="44" fillId="35" borderId="0" xfId="7" applyFont="1" applyFill="1" applyBorder="1" applyAlignment="1">
      <alignment horizontal="center" vertical="center"/>
    </xf>
    <xf numFmtId="0" fontId="44" fillId="35" borderId="0" xfId="0" applyNumberFormat="1" applyFont="1" applyFill="1" applyBorder="1" applyAlignment="1" applyProtection="1">
      <alignment horizontal="center" vertical="center"/>
    </xf>
    <xf numFmtId="0" fontId="44" fillId="36" borderId="0" xfId="7" applyNumberFormat="1" applyFont="1" applyFill="1" applyBorder="1" applyAlignment="1">
      <alignment horizontal="center" vertical="center"/>
    </xf>
    <xf numFmtId="0" fontId="44" fillId="36" borderId="0" xfId="0" applyNumberFormat="1" applyFont="1" applyFill="1" applyBorder="1" applyAlignment="1" applyProtection="1">
      <alignment horizontal="center" vertical="center"/>
    </xf>
    <xf numFmtId="49" fontId="40" fillId="35" borderId="10" xfId="7" applyNumberFormat="1" applyFont="1" applyFill="1" applyBorder="1" applyAlignment="1">
      <alignment horizontal="center" wrapText="1"/>
    </xf>
    <xf numFmtId="49" fontId="40" fillId="35" borderId="10" xfId="7" applyNumberFormat="1" applyFont="1" applyFill="1" applyBorder="1" applyAlignment="1">
      <alignment horizontal="center" vertical="center" textRotation="90" wrapText="1"/>
    </xf>
    <xf numFmtId="0" fontId="40" fillId="35" borderId="10" xfId="7" applyFont="1" applyFill="1" applyBorder="1" applyAlignment="1">
      <alignment horizontal="center" vertical="center" textRotation="90" wrapText="1"/>
    </xf>
    <xf numFmtId="0" fontId="42" fillId="0" borderId="0" xfId="0" applyFont="1" applyAlignment="1">
      <alignment horizontal="center" vertical="center"/>
    </xf>
    <xf numFmtId="0" fontId="0" fillId="0" borderId="0" xfId="0" applyAlignment="1">
      <alignment horizontal="center" vertical="center"/>
    </xf>
    <xf numFmtId="0" fontId="40" fillId="35" borderId="10" xfId="7" applyFont="1" applyFill="1" applyBorder="1" applyAlignment="1">
      <alignment horizontal="center" vertical="center"/>
    </xf>
    <xf numFmtId="0" fontId="41" fillId="0" borderId="0" xfId="7" applyFont="1" applyAlignment="1">
      <alignment horizontal="center" vertical="center"/>
    </xf>
    <xf numFmtId="49" fontId="44" fillId="35" borderId="10" xfId="7" applyNumberFormat="1" applyFont="1" applyFill="1" applyBorder="1" applyAlignment="1">
      <alignment horizontal="center" vertical="center" textRotation="90" wrapText="1"/>
    </xf>
    <xf numFmtId="0" fontId="44" fillId="35" borderId="10" xfId="7" applyFont="1" applyFill="1" applyBorder="1" applyAlignment="1">
      <alignment horizontal="center" vertical="center" textRotation="90" wrapText="1"/>
    </xf>
    <xf numFmtId="0" fontId="39" fillId="35" borderId="10" xfId="6" applyFont="1" applyFill="1" applyBorder="1" applyAlignment="1">
      <alignment horizontal="center" vertical="center" textRotation="90" wrapText="1"/>
    </xf>
    <xf numFmtId="0" fontId="39" fillId="35" borderId="11" xfId="6" applyFont="1" applyFill="1" applyBorder="1" applyAlignment="1">
      <alignment horizontal="center" vertical="center" wrapText="1"/>
    </xf>
    <xf numFmtId="0" fontId="39" fillId="35" borderId="11" xfId="6" applyFont="1" applyFill="1" applyBorder="1" applyAlignment="1">
      <alignment horizontal="center" vertical="center"/>
    </xf>
    <xf numFmtId="0" fontId="50" fillId="35" borderId="11" xfId="6" applyFont="1" applyFill="1" applyBorder="1" applyAlignment="1">
      <alignment horizontal="center" vertical="center" wrapText="1"/>
    </xf>
    <xf numFmtId="49" fontId="6" fillId="35" borderId="10" xfId="6" applyNumberFormat="1" applyFont="1" applyFill="1" applyBorder="1" applyAlignment="1">
      <alignment horizontal="center" vertical="center"/>
    </xf>
    <xf numFmtId="0" fontId="9" fillId="35" borderId="10" xfId="6" applyFont="1" applyFill="1" applyBorder="1" applyAlignment="1">
      <alignment horizontal="center" vertical="center"/>
    </xf>
    <xf numFmtId="0" fontId="41" fillId="0" borderId="10" xfId="6" applyFont="1" applyBorder="1" applyAlignment="1">
      <alignment horizontal="center" vertical="center"/>
    </xf>
    <xf numFmtId="0" fontId="44" fillId="35" borderId="10" xfId="6" applyFont="1" applyFill="1" applyBorder="1" applyAlignment="1">
      <alignment horizontal="center" vertical="center"/>
    </xf>
    <xf numFmtId="0" fontId="9" fillId="0" borderId="0" xfId="6" applyFont="1" applyFill="1" applyBorder="1" applyAlignment="1">
      <alignment horizontal="center" vertical="center"/>
    </xf>
    <xf numFmtId="0" fontId="39" fillId="35" borderId="11" xfId="6" applyFont="1" applyFill="1" applyBorder="1" applyAlignment="1">
      <alignment horizontal="right" vertical="center" wrapText="1"/>
    </xf>
    <xf numFmtId="0" fontId="40" fillId="35" borderId="10" xfId="7" applyFont="1" applyFill="1" applyBorder="1" applyAlignment="1">
      <alignment horizontal="right" vertical="center"/>
    </xf>
    <xf numFmtId="0" fontId="51" fillId="35" borderId="10" xfId="6" applyFont="1" applyFill="1" applyBorder="1" applyAlignment="1">
      <alignment horizontal="center" vertical="center" wrapText="1"/>
    </xf>
    <xf numFmtId="0" fontId="42" fillId="0" borderId="10" xfId="6" applyFont="1" applyBorder="1" applyAlignment="1">
      <alignment horizontal="center" vertical="center"/>
    </xf>
    <xf numFmtId="0" fontId="42" fillId="0" borderId="0" xfId="0" applyFont="1" applyFill="1" applyBorder="1" applyAlignment="1">
      <alignment horizontal="center" vertical="center"/>
    </xf>
    <xf numFmtId="0" fontId="39" fillId="35" borderId="10" xfId="6" applyFont="1" applyFill="1" applyBorder="1" applyAlignment="1">
      <alignment horizontal="right" vertical="center" wrapText="1"/>
    </xf>
    <xf numFmtId="49" fontId="44" fillId="35" borderId="10" xfId="7" applyNumberFormat="1" applyFont="1" applyFill="1" applyBorder="1" applyAlignment="1">
      <alignment horizontal="center" wrapText="1"/>
    </xf>
    <xf numFmtId="49" fontId="7" fillId="35" borderId="10" xfId="7" applyNumberFormat="1" applyFont="1" applyFill="1" applyBorder="1" applyAlignment="1">
      <alignment horizontal="center" wrapText="1"/>
    </xf>
    <xf numFmtId="49" fontId="45" fillId="35" borderId="10" xfId="7" applyNumberFormat="1" applyFont="1" applyFill="1" applyBorder="1" applyAlignment="1">
      <alignment horizontal="center" vertical="center"/>
    </xf>
    <xf numFmtId="49" fontId="6" fillId="35" borderId="10" xfId="7" applyNumberFormat="1" applyFont="1" applyFill="1" applyBorder="1" applyAlignment="1">
      <alignment horizontal="center" vertical="center"/>
    </xf>
    <xf numFmtId="0" fontId="7" fillId="35" borderId="10" xfId="7" applyFont="1" applyFill="1" applyBorder="1" applyAlignment="1">
      <alignment horizontal="center" vertical="center" textRotation="90" wrapText="1"/>
    </xf>
    <xf numFmtId="0" fontId="7" fillId="35" borderId="10" xfId="7" applyFont="1" applyFill="1" applyBorder="1" applyAlignment="1">
      <alignment horizontal="center" vertical="center"/>
    </xf>
    <xf numFmtId="49" fontId="7" fillId="35" borderId="10" xfId="7" applyNumberFormat="1" applyFont="1" applyFill="1" applyBorder="1" applyAlignment="1">
      <alignment horizontal="center" vertical="center"/>
    </xf>
    <xf numFmtId="49" fontId="6" fillId="0" borderId="0" xfId="7" applyNumberFormat="1" applyFont="1" applyFill="1" applyBorder="1" applyAlignment="1">
      <alignment horizontal="center" vertical="center"/>
    </xf>
    <xf numFmtId="0" fontId="44" fillId="35" borderId="10" xfId="7" applyFont="1" applyFill="1" applyBorder="1" applyAlignment="1">
      <alignment horizontal="right" vertical="center"/>
    </xf>
    <xf numFmtId="0" fontId="47" fillId="0" borderId="0" xfId="0" applyFont="1" applyAlignment="1">
      <alignment horizontal="center" vertical="center"/>
    </xf>
    <xf numFmtId="49" fontId="6" fillId="35" borderId="0" xfId="7" applyNumberFormat="1" applyFont="1" applyFill="1" applyBorder="1" applyAlignment="1">
      <alignment horizontal="center" vertical="center"/>
    </xf>
    <xf numFmtId="0" fontId="38" fillId="0" borderId="0" xfId="7" applyFont="1" applyAlignment="1">
      <alignment horizontal="center" vertical="center"/>
    </xf>
    <xf numFmtId="0" fontId="24" fillId="0" borderId="0" xfId="0" applyFont="1" applyAlignment="1">
      <alignment horizontal="center" vertical="center"/>
    </xf>
    <xf numFmtId="0" fontId="39" fillId="37" borderId="10" xfId="6" applyFont="1" applyFill="1" applyBorder="1" applyAlignment="1">
      <alignment horizontal="center" textRotation="90" wrapText="1"/>
    </xf>
    <xf numFmtId="0" fontId="47" fillId="37" borderId="10" xfId="0" applyFont="1" applyFill="1" applyBorder="1" applyAlignment="1">
      <alignment horizontal="left" wrapText="1"/>
    </xf>
    <xf numFmtId="0" fontId="38" fillId="0" borderId="0" xfId="7" applyFont="1" applyFill="1" applyBorder="1" applyAlignment="1">
      <alignment horizontal="center" vertical="center"/>
    </xf>
    <xf numFmtId="49" fontId="45" fillId="36" borderId="10" xfId="7" applyNumberFormat="1" applyFont="1" applyFill="1" applyBorder="1" applyAlignment="1">
      <alignment horizontal="center" vertical="center"/>
    </xf>
    <xf numFmtId="49" fontId="44" fillId="36" borderId="10" xfId="7" applyNumberFormat="1" applyFont="1" applyFill="1" applyBorder="1" applyAlignment="1">
      <alignment horizontal="center" vertical="center"/>
    </xf>
    <xf numFmtId="49" fontId="44" fillId="36" borderId="13" xfId="7" applyNumberFormat="1" applyFont="1" applyFill="1" applyBorder="1" applyAlignment="1">
      <alignment horizontal="center" vertical="center"/>
    </xf>
    <xf numFmtId="49" fontId="44" fillId="36" borderId="11" xfId="7" applyNumberFormat="1" applyFont="1" applyFill="1" applyBorder="1" applyAlignment="1">
      <alignment horizontal="center" vertical="center"/>
    </xf>
    <xf numFmtId="49" fontId="7" fillId="0" borderId="0" xfId="7" applyNumberFormat="1" applyFont="1" applyFill="1" applyBorder="1" applyAlignment="1">
      <alignment horizontal="center" vertical="center"/>
    </xf>
    <xf numFmtId="49" fontId="6" fillId="36" borderId="10" xfId="7" applyNumberFormat="1" applyFont="1" applyFill="1" applyBorder="1" applyAlignment="1">
      <alignment horizontal="center" vertical="center"/>
    </xf>
    <xf numFmtId="49" fontId="45" fillId="36" borderId="0" xfId="7" applyNumberFormat="1" applyFont="1" applyFill="1" applyBorder="1" applyAlignment="1">
      <alignment horizontal="center" vertical="center"/>
    </xf>
    <xf numFmtId="0" fontId="0" fillId="0" borderId="0" xfId="0" applyFill="1" applyBorder="1" applyAlignment="1">
      <alignment horizontal="center" vertical="center"/>
    </xf>
    <xf numFmtId="0" fontId="53" fillId="0" borderId="0" xfId="7" applyFont="1" applyFill="1" applyBorder="1" applyAlignment="1">
      <alignment horizontal="center" vertical="center" textRotation="90" wrapText="1"/>
    </xf>
    <xf numFmtId="0" fontId="5" fillId="0" borderId="0" xfId="7" applyFill="1" applyBorder="1" applyAlignment="1">
      <alignment horizontal="center" vertical="center"/>
    </xf>
    <xf numFmtId="0" fontId="52" fillId="0" borderId="0" xfId="7" applyFont="1" applyFill="1" applyBorder="1" applyAlignment="1">
      <alignment horizontal="center" vertical="center"/>
    </xf>
    <xf numFmtId="0" fontId="8" fillId="0" borderId="0" xfId="7" applyFont="1" applyAlignment="1">
      <alignment horizontal="center" vertical="center"/>
    </xf>
    <xf numFmtId="49" fontId="44" fillId="36" borderId="10" xfId="7" applyNumberFormat="1" applyFont="1" applyFill="1" applyBorder="1" applyAlignment="1">
      <alignment horizontal="center" wrapText="1"/>
    </xf>
    <xf numFmtId="0" fontId="44" fillId="36" borderId="10" xfId="7" applyFont="1" applyFill="1" applyBorder="1" applyAlignment="1">
      <alignment horizontal="right" vertical="center"/>
    </xf>
    <xf numFmtId="0" fontId="7" fillId="36" borderId="10" xfId="7" applyFont="1" applyFill="1" applyBorder="1" applyAlignment="1">
      <alignment horizontal="right" vertical="center"/>
    </xf>
    <xf numFmtId="49" fontId="7" fillId="36" borderId="10" xfId="7" applyNumberFormat="1" applyFont="1" applyFill="1" applyBorder="1" applyAlignment="1">
      <alignment horizontal="center" wrapText="1"/>
    </xf>
    <xf numFmtId="0" fontId="7" fillId="35" borderId="10" xfId="7" applyFont="1" applyFill="1" applyBorder="1" applyAlignment="1">
      <alignment horizontal="right" vertical="center"/>
    </xf>
    <xf numFmtId="49" fontId="54" fillId="35" borderId="10" xfId="6" applyNumberFormat="1" applyFont="1" applyFill="1" applyBorder="1" applyAlignment="1">
      <alignment horizontal="center" wrapText="1"/>
    </xf>
    <xf numFmtId="0" fontId="44" fillId="35" borderId="0" xfId="6" applyNumberFormat="1" applyFont="1" applyFill="1" applyBorder="1" applyAlignment="1" applyProtection="1">
      <alignment horizontal="center" vertical="center" wrapText="1"/>
    </xf>
    <xf numFmtId="0" fontId="0" fillId="0" borderId="0" xfId="0" applyAlignment="1">
      <alignment horizontal="left" vertical="center"/>
    </xf>
    <xf numFmtId="0" fontId="0" fillId="0" borderId="0" xfId="0" applyNumberFormat="1" applyFont="1" applyFill="1" applyBorder="1" applyAlignment="1" applyProtection="1">
      <alignment horizontal="left" vertical="center"/>
    </xf>
    <xf numFmtId="0" fontId="42" fillId="0" borderId="0" xfId="0" applyFont="1" applyAlignment="1">
      <alignment horizontal="left" vertical="center"/>
    </xf>
    <xf numFmtId="0" fontId="0" fillId="0" borderId="0" xfId="0" applyAlignment="1">
      <alignment vertical="center"/>
    </xf>
    <xf numFmtId="0" fontId="0" fillId="0" borderId="0" xfId="0" applyFill="1" applyBorder="1" applyAlignment="1">
      <alignment horizontal="left" vertical="center"/>
    </xf>
    <xf numFmtId="0" fontId="46"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vertical="center"/>
    </xf>
    <xf numFmtId="0" fontId="41" fillId="0" borderId="10" xfId="7" applyNumberFormat="1" applyFont="1" applyFill="1" applyBorder="1" applyAlignment="1">
      <alignment horizontal="center" vertical="center"/>
    </xf>
    <xf numFmtId="0" fontId="55" fillId="35" borderId="10" xfId="6" applyFont="1" applyFill="1" applyBorder="1" applyAlignment="1">
      <alignment horizontal="center" vertical="center" wrapText="1"/>
    </xf>
    <xf numFmtId="0" fontId="56" fillId="35" borderId="10" xfId="6" applyFont="1" applyFill="1" applyBorder="1" applyAlignment="1">
      <alignment horizontal="center" vertical="center" wrapText="1"/>
    </xf>
    <xf numFmtId="0" fontId="39" fillId="35" borderId="0" xfId="6" applyFont="1" applyFill="1" applyBorder="1" applyAlignment="1">
      <alignment horizontal="center" vertical="center" textRotation="90" wrapText="1"/>
    </xf>
    <xf numFmtId="0" fontId="50" fillId="35" borderId="0" xfId="6" applyFont="1" applyFill="1" applyBorder="1" applyAlignment="1">
      <alignment horizontal="center" vertical="center" wrapText="1"/>
    </xf>
    <xf numFmtId="0" fontId="9" fillId="35" borderId="0" xfId="6" applyFont="1" applyFill="1" applyBorder="1" applyAlignment="1">
      <alignment horizontal="center" vertical="center"/>
    </xf>
    <xf numFmtId="0" fontId="57" fillId="0" borderId="0" xfId="0" applyFont="1" applyAlignment="1">
      <alignment horizontal="center" vertical="center"/>
    </xf>
    <xf numFmtId="49" fontId="45" fillId="36" borderId="12" xfId="7" applyNumberFormat="1" applyFont="1" applyFill="1" applyBorder="1" applyAlignment="1">
      <alignment horizontal="center" vertical="center" wrapText="1"/>
    </xf>
    <xf numFmtId="49" fontId="45" fillId="36" borderId="14" xfId="7" applyNumberFormat="1" applyFont="1" applyFill="1" applyBorder="1" applyAlignment="1">
      <alignment horizontal="center" vertical="center" wrapText="1"/>
    </xf>
    <xf numFmtId="49" fontId="45" fillId="36" borderId="15" xfId="7" applyNumberFormat="1" applyFont="1" applyFill="1" applyBorder="1" applyAlignment="1">
      <alignment horizontal="center" vertical="center" wrapText="1"/>
    </xf>
    <xf numFmtId="49" fontId="45" fillId="36" borderId="12" xfId="7" applyNumberFormat="1" applyFont="1" applyFill="1" applyBorder="1" applyAlignment="1">
      <alignment horizontal="center" vertical="center"/>
    </xf>
    <xf numFmtId="49" fontId="45" fillId="36" borderId="14" xfId="7" applyNumberFormat="1" applyFont="1" applyFill="1" applyBorder="1" applyAlignment="1">
      <alignment horizontal="center" vertical="center"/>
    </xf>
    <xf numFmtId="49" fontId="45" fillId="36" borderId="15" xfId="7" applyNumberFormat="1" applyFont="1" applyFill="1" applyBorder="1" applyAlignment="1">
      <alignment horizontal="center" vertical="center"/>
    </xf>
  </cellXfs>
  <cellStyles count="82">
    <cellStyle name="20% - Accent1" xfId="57" builtinId="30" customBuiltin="1"/>
    <cellStyle name="20% - Accent1 2" xfId="22"/>
    <cellStyle name="20% - Accent2" xfId="61" builtinId="34" customBuiltin="1"/>
    <cellStyle name="20% - Accent2 2" xfId="26"/>
    <cellStyle name="20% - Accent3" xfId="65" builtinId="38" customBuiltin="1"/>
    <cellStyle name="20% - Accent3 2" xfId="30"/>
    <cellStyle name="20% - Accent4" xfId="69" builtinId="42" customBuiltin="1"/>
    <cellStyle name="20% - Accent4 2" xfId="34"/>
    <cellStyle name="20% - Accent5" xfId="73" builtinId="46" customBuiltin="1"/>
    <cellStyle name="20% - Accent5 2" xfId="38"/>
    <cellStyle name="20% - Accent6" xfId="77" builtinId="50" customBuiltin="1"/>
    <cellStyle name="20% - Accent6 2" xfId="42"/>
    <cellStyle name="40% - Accent1" xfId="58" builtinId="31" customBuiltin="1"/>
    <cellStyle name="40% - Accent1 2" xfId="23"/>
    <cellStyle name="40% - Accent2" xfId="62" builtinId="35" customBuiltin="1"/>
    <cellStyle name="40% - Accent2 2" xfId="27"/>
    <cellStyle name="40% - Accent3" xfId="66" builtinId="39" customBuiltin="1"/>
    <cellStyle name="40% - Accent3 2" xfId="31"/>
    <cellStyle name="40% - Accent4" xfId="70" builtinId="43" customBuiltin="1"/>
    <cellStyle name="40% - Accent4 2" xfId="35"/>
    <cellStyle name="40% - Accent5" xfId="74" builtinId="47" customBuiltin="1"/>
    <cellStyle name="40% - Accent5 2" xfId="39"/>
    <cellStyle name="40% - Accent6" xfId="78" builtinId="51" customBuiltin="1"/>
    <cellStyle name="40% - Accent6 2" xfId="43"/>
    <cellStyle name="60% - Accent1" xfId="59" builtinId="32" customBuiltin="1"/>
    <cellStyle name="60% - Accent1 2" xfId="24"/>
    <cellStyle name="60% - Accent2" xfId="63" builtinId="36" customBuiltin="1"/>
    <cellStyle name="60% - Accent2 2" xfId="28"/>
    <cellStyle name="60% - Accent3" xfId="67" builtinId="40" customBuiltin="1"/>
    <cellStyle name="60% - Accent3 2" xfId="32"/>
    <cellStyle name="60% - Accent4" xfId="71" builtinId="44" customBuiltin="1"/>
    <cellStyle name="60% - Accent4 2" xfId="36"/>
    <cellStyle name="60% - Accent5" xfId="75" builtinId="48" customBuiltin="1"/>
    <cellStyle name="60% - Accent5 2" xfId="40"/>
    <cellStyle name="60% - Accent6" xfId="79" builtinId="52" customBuiltin="1"/>
    <cellStyle name="60% - Accent6 2" xfId="44"/>
    <cellStyle name="Accent1" xfId="56" builtinId="29" customBuiltin="1"/>
    <cellStyle name="Accent1 2" xfId="21"/>
    <cellStyle name="Accent2" xfId="60" builtinId="33" customBuiltin="1"/>
    <cellStyle name="Accent2 2" xfId="25"/>
    <cellStyle name="Accent3" xfId="64" builtinId="37" customBuiltin="1"/>
    <cellStyle name="Accent3 2" xfId="29"/>
    <cellStyle name="Accent4" xfId="68" builtinId="41" customBuiltin="1"/>
    <cellStyle name="Accent4 2" xfId="33"/>
    <cellStyle name="Accent5" xfId="72" builtinId="45" customBuiltin="1"/>
    <cellStyle name="Accent5 2" xfId="37"/>
    <cellStyle name="Accent6" xfId="76" builtinId="49" customBuiltin="1"/>
    <cellStyle name="Accent6 2" xfId="41"/>
    <cellStyle name="Bad" xfId="46" builtinId="27" customBuiltin="1"/>
    <cellStyle name="Bad 2" xfId="10"/>
    <cellStyle name="Calculation" xfId="50" builtinId="22" customBuiltin="1"/>
    <cellStyle name="Calculation 2" xfId="14"/>
    <cellStyle name="Check Cell" xfId="52" builtinId="23" customBuiltin="1"/>
    <cellStyle name="Check Cell 2" xfId="16"/>
    <cellStyle name="Explanatory Text" xfId="54" builtinId="53" customBuiltin="1"/>
    <cellStyle name="Explanatory Text 2" xfId="19"/>
    <cellStyle name="Good" xfId="45" builtinId="26" customBuiltin="1"/>
    <cellStyle name="Good 2" xfId="9"/>
    <cellStyle name="Heading 1" xfId="2" builtinId="16" customBuiltin="1"/>
    <cellStyle name="Heading 2" xfId="3" builtinId="17" customBuiltin="1"/>
    <cellStyle name="Heading 3" xfId="4" builtinId="18" customBuiltin="1"/>
    <cellStyle name="Heading 4" xfId="5" builtinId="19" customBuiltin="1"/>
    <cellStyle name="Input" xfId="48" builtinId="20" customBuiltin="1"/>
    <cellStyle name="Input 2" xfId="12"/>
    <cellStyle name="Linked Cell" xfId="51" builtinId="24" customBuiltin="1"/>
    <cellStyle name="Linked Cell 2" xfId="15"/>
    <cellStyle name="Neutral" xfId="47" builtinId="28" customBuiltin="1"/>
    <cellStyle name="Neutral 2" xfId="11"/>
    <cellStyle name="Normal" xfId="0" builtinId="0"/>
    <cellStyle name="Normal 2" xfId="6"/>
    <cellStyle name="Normal 2 2" xfId="8"/>
    <cellStyle name="Normal 3" xfId="7"/>
    <cellStyle name="Normal 3 2" xfId="80"/>
    <cellStyle name="Note 2" xfId="18"/>
    <cellStyle name="Note 2 2" xfId="81"/>
    <cellStyle name="Output" xfId="49" builtinId="21" customBuiltin="1"/>
    <cellStyle name="Output 2" xfId="13"/>
    <cellStyle name="Title" xfId="1" builtinId="15" customBuiltin="1"/>
    <cellStyle name="Total" xfId="55" builtinId="25" customBuiltin="1"/>
    <cellStyle name="Total 2" xfId="20"/>
    <cellStyle name="Warning Text" xfId="53" builtinId="11" customBuiltin="1"/>
    <cellStyle name="Warning Text 2" xfId="17"/>
  </cellStyles>
  <dxfs count="0"/>
  <tableStyles count="0" defaultTableStyle="TableStyleMedium2" defaultPivotStyle="PivotStyleLight16"/>
  <colors>
    <mruColors>
      <color rgb="FFF2F2F2"/>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abSelected="1" view="pageLayout" zoomScaleNormal="100" workbookViewId="0"/>
  </sheetViews>
  <sheetFormatPr defaultColWidth="9.140625" defaultRowHeight="15" x14ac:dyDescent="0.25"/>
  <cols>
    <col min="1" max="1" width="23" style="52" customWidth="1"/>
    <col min="2" max="8" width="6.42578125" style="52" customWidth="1"/>
    <col min="9" max="9" width="6.42578125" style="110" customWidth="1"/>
    <col min="10" max="12" width="6.42578125" style="52" customWidth="1"/>
    <col min="13" max="16384" width="9.140625" style="52"/>
  </cols>
  <sheetData>
    <row r="1" spans="1:12" ht="86.25" customHeight="1" x14ac:dyDescent="0.2">
      <c r="A1" s="105" t="s">
        <v>187</v>
      </c>
      <c r="B1" s="57" t="s">
        <v>0</v>
      </c>
      <c r="C1" s="57" t="s">
        <v>185</v>
      </c>
      <c r="D1" s="57" t="s">
        <v>185</v>
      </c>
      <c r="E1" s="57" t="s">
        <v>185</v>
      </c>
      <c r="F1" s="57" t="s">
        <v>186</v>
      </c>
      <c r="G1" s="57" t="s">
        <v>186</v>
      </c>
      <c r="H1" s="57" t="s">
        <v>186</v>
      </c>
      <c r="I1" s="57" t="s">
        <v>1</v>
      </c>
      <c r="J1" s="57" t="s">
        <v>42</v>
      </c>
      <c r="K1" s="57" t="s">
        <v>43</v>
      </c>
      <c r="L1" s="117"/>
    </row>
    <row r="2" spans="1:12" x14ac:dyDescent="0.25">
      <c r="A2" s="66" t="s">
        <v>161</v>
      </c>
      <c r="B2" s="58"/>
      <c r="C2" s="59" t="s">
        <v>2</v>
      </c>
      <c r="D2" s="59" t="s">
        <v>3</v>
      </c>
      <c r="E2" s="59" t="s">
        <v>6</v>
      </c>
      <c r="F2" s="59" t="s">
        <v>2</v>
      </c>
      <c r="G2" s="59" t="s">
        <v>4</v>
      </c>
      <c r="H2" s="59" t="s">
        <v>5</v>
      </c>
      <c r="I2" s="59" t="s">
        <v>7</v>
      </c>
      <c r="J2" s="59"/>
      <c r="K2" s="60"/>
      <c r="L2" s="118"/>
    </row>
    <row r="3" spans="1:12" x14ac:dyDescent="0.25">
      <c r="A3" s="61" t="s">
        <v>68</v>
      </c>
      <c r="B3" s="62">
        <f t="shared" ref="B3:B34" si="0">SUM(C3,F3,I3:K3)</f>
        <v>518</v>
      </c>
      <c r="C3" s="63">
        <f>SUM(D3:E3)</f>
        <v>145</v>
      </c>
      <c r="D3" s="3">
        <v>126</v>
      </c>
      <c r="E3" s="3">
        <v>19</v>
      </c>
      <c r="F3" s="63">
        <f>SUM(G3:H3)</f>
        <v>367</v>
      </c>
      <c r="G3" s="3">
        <v>304</v>
      </c>
      <c r="H3" s="3">
        <v>63</v>
      </c>
      <c r="I3" s="3">
        <v>0</v>
      </c>
      <c r="J3" s="3">
        <v>0</v>
      </c>
      <c r="K3" s="3">
        <v>6</v>
      </c>
      <c r="L3" s="17"/>
    </row>
    <row r="4" spans="1:12" x14ac:dyDescent="0.25">
      <c r="A4" s="61" t="s">
        <v>69</v>
      </c>
      <c r="B4" s="62">
        <f t="shared" si="0"/>
        <v>1014</v>
      </c>
      <c r="C4" s="63">
        <f t="shared" ref="C4:C65" si="1">SUM(D4:E4)</f>
        <v>347</v>
      </c>
      <c r="D4" s="3">
        <v>331</v>
      </c>
      <c r="E4" s="3">
        <v>16</v>
      </c>
      <c r="F4" s="63">
        <f t="shared" ref="F4:F65" si="2">SUM(G4:H4)</f>
        <v>664</v>
      </c>
      <c r="G4" s="3">
        <v>607</v>
      </c>
      <c r="H4" s="3">
        <v>57</v>
      </c>
      <c r="I4" s="3">
        <v>0</v>
      </c>
      <c r="J4" s="3">
        <v>1</v>
      </c>
      <c r="K4" s="3">
        <v>2</v>
      </c>
      <c r="L4" s="17"/>
    </row>
    <row r="5" spans="1:12" x14ac:dyDescent="0.25">
      <c r="A5" s="61" t="s">
        <v>70</v>
      </c>
      <c r="B5" s="62">
        <f t="shared" si="0"/>
        <v>575</v>
      </c>
      <c r="C5" s="63">
        <f t="shared" si="1"/>
        <v>216</v>
      </c>
      <c r="D5" s="3">
        <v>206</v>
      </c>
      <c r="E5" s="3">
        <v>10</v>
      </c>
      <c r="F5" s="63">
        <f t="shared" si="2"/>
        <v>353</v>
      </c>
      <c r="G5" s="3">
        <v>314</v>
      </c>
      <c r="H5" s="3">
        <v>39</v>
      </c>
      <c r="I5" s="3">
        <v>1</v>
      </c>
      <c r="J5" s="3">
        <v>0</v>
      </c>
      <c r="K5" s="3">
        <v>5</v>
      </c>
      <c r="L5" s="17"/>
    </row>
    <row r="6" spans="1:12" x14ac:dyDescent="0.25">
      <c r="A6" s="61" t="s">
        <v>71</v>
      </c>
      <c r="B6" s="62">
        <f t="shared" si="0"/>
        <v>636</v>
      </c>
      <c r="C6" s="63">
        <f t="shared" si="1"/>
        <v>266</v>
      </c>
      <c r="D6" s="3">
        <v>258</v>
      </c>
      <c r="E6" s="3">
        <v>8</v>
      </c>
      <c r="F6" s="63">
        <f t="shared" si="2"/>
        <v>367</v>
      </c>
      <c r="G6" s="3">
        <v>333</v>
      </c>
      <c r="H6" s="3">
        <v>34</v>
      </c>
      <c r="I6" s="3">
        <v>0</v>
      </c>
      <c r="J6" s="3">
        <v>0</v>
      </c>
      <c r="K6" s="3">
        <v>3</v>
      </c>
      <c r="L6" s="17"/>
    </row>
    <row r="7" spans="1:12" x14ac:dyDescent="0.25">
      <c r="A7" s="61" t="s">
        <v>72</v>
      </c>
      <c r="B7" s="62">
        <f t="shared" si="0"/>
        <v>460</v>
      </c>
      <c r="C7" s="63">
        <f t="shared" si="1"/>
        <v>139</v>
      </c>
      <c r="D7" s="3">
        <v>128</v>
      </c>
      <c r="E7" s="3">
        <v>11</v>
      </c>
      <c r="F7" s="63">
        <f t="shared" si="2"/>
        <v>319</v>
      </c>
      <c r="G7" s="3">
        <v>281</v>
      </c>
      <c r="H7" s="3">
        <v>38</v>
      </c>
      <c r="I7" s="3">
        <v>2</v>
      </c>
      <c r="J7" s="3">
        <v>0</v>
      </c>
      <c r="K7" s="3">
        <v>0</v>
      </c>
      <c r="L7" s="17"/>
    </row>
    <row r="8" spans="1:12" x14ac:dyDescent="0.25">
      <c r="A8" s="61" t="s">
        <v>73</v>
      </c>
      <c r="B8" s="62">
        <f t="shared" si="0"/>
        <v>571</v>
      </c>
      <c r="C8" s="63">
        <f t="shared" si="1"/>
        <v>122</v>
      </c>
      <c r="D8" s="3">
        <v>113</v>
      </c>
      <c r="E8" s="3">
        <v>9</v>
      </c>
      <c r="F8" s="63">
        <f t="shared" si="2"/>
        <v>447</v>
      </c>
      <c r="G8" s="3">
        <v>398</v>
      </c>
      <c r="H8" s="3">
        <v>49</v>
      </c>
      <c r="I8" s="3">
        <v>1</v>
      </c>
      <c r="J8" s="3">
        <v>0</v>
      </c>
      <c r="K8" s="3">
        <v>1</v>
      </c>
      <c r="L8" s="17"/>
    </row>
    <row r="9" spans="1:12" x14ac:dyDescent="0.25">
      <c r="A9" s="61" t="s">
        <v>74</v>
      </c>
      <c r="B9" s="62">
        <f t="shared" si="0"/>
        <v>717</v>
      </c>
      <c r="C9" s="63">
        <f t="shared" si="1"/>
        <v>150</v>
      </c>
      <c r="D9" s="3">
        <v>134</v>
      </c>
      <c r="E9" s="3">
        <v>16</v>
      </c>
      <c r="F9" s="63">
        <f t="shared" si="2"/>
        <v>562</v>
      </c>
      <c r="G9" s="3">
        <v>495</v>
      </c>
      <c r="H9" s="3">
        <v>67</v>
      </c>
      <c r="I9" s="3">
        <v>2</v>
      </c>
      <c r="J9" s="3">
        <v>1</v>
      </c>
      <c r="K9" s="3">
        <v>2</v>
      </c>
      <c r="L9" s="17"/>
    </row>
    <row r="10" spans="1:12" x14ac:dyDescent="0.25">
      <c r="A10" s="61" t="s">
        <v>75</v>
      </c>
      <c r="B10" s="62">
        <f t="shared" si="0"/>
        <v>726</v>
      </c>
      <c r="C10" s="63">
        <f t="shared" si="1"/>
        <v>143</v>
      </c>
      <c r="D10" s="3">
        <v>127</v>
      </c>
      <c r="E10" s="3">
        <v>16</v>
      </c>
      <c r="F10" s="63">
        <f t="shared" si="2"/>
        <v>579</v>
      </c>
      <c r="G10" s="3">
        <v>499</v>
      </c>
      <c r="H10" s="3">
        <v>80</v>
      </c>
      <c r="I10" s="3">
        <v>1</v>
      </c>
      <c r="J10" s="3">
        <v>1</v>
      </c>
      <c r="K10" s="3">
        <v>2</v>
      </c>
      <c r="L10" s="17"/>
    </row>
    <row r="11" spans="1:12" x14ac:dyDescent="0.25">
      <c r="A11" s="61" t="s">
        <v>76</v>
      </c>
      <c r="B11" s="62">
        <f t="shared" si="0"/>
        <v>621</v>
      </c>
      <c r="C11" s="63">
        <f t="shared" si="1"/>
        <v>138</v>
      </c>
      <c r="D11" s="3">
        <v>127</v>
      </c>
      <c r="E11" s="3">
        <v>11</v>
      </c>
      <c r="F11" s="63">
        <f t="shared" si="2"/>
        <v>479</v>
      </c>
      <c r="G11" s="3">
        <v>409</v>
      </c>
      <c r="H11" s="3">
        <v>70</v>
      </c>
      <c r="I11" s="3">
        <v>2</v>
      </c>
      <c r="J11" s="3">
        <v>0</v>
      </c>
      <c r="K11" s="3">
        <v>2</v>
      </c>
      <c r="L11" s="17"/>
    </row>
    <row r="12" spans="1:12" x14ac:dyDescent="0.25">
      <c r="A12" s="61" t="s">
        <v>77</v>
      </c>
      <c r="B12" s="62">
        <f t="shared" si="0"/>
        <v>601</v>
      </c>
      <c r="C12" s="63">
        <f t="shared" si="1"/>
        <v>258</v>
      </c>
      <c r="D12" s="3">
        <v>235</v>
      </c>
      <c r="E12" s="3">
        <v>23</v>
      </c>
      <c r="F12" s="63">
        <f t="shared" si="2"/>
        <v>331</v>
      </c>
      <c r="G12" s="3">
        <v>293</v>
      </c>
      <c r="H12" s="3">
        <v>38</v>
      </c>
      <c r="I12" s="3">
        <v>2</v>
      </c>
      <c r="J12" s="3">
        <v>0</v>
      </c>
      <c r="K12" s="3">
        <v>10</v>
      </c>
      <c r="L12" s="17"/>
    </row>
    <row r="13" spans="1:12" x14ac:dyDescent="0.25">
      <c r="A13" s="61" t="s">
        <v>78</v>
      </c>
      <c r="B13" s="62">
        <f t="shared" si="0"/>
        <v>485</v>
      </c>
      <c r="C13" s="63">
        <f t="shared" si="1"/>
        <v>161</v>
      </c>
      <c r="D13" s="3">
        <v>150</v>
      </c>
      <c r="E13" s="3">
        <v>11</v>
      </c>
      <c r="F13" s="63">
        <f t="shared" si="2"/>
        <v>321</v>
      </c>
      <c r="G13" s="3">
        <v>278</v>
      </c>
      <c r="H13" s="3">
        <v>43</v>
      </c>
      <c r="I13" s="3">
        <v>1</v>
      </c>
      <c r="J13" s="3">
        <v>0</v>
      </c>
      <c r="K13" s="3">
        <v>2</v>
      </c>
      <c r="L13" s="17"/>
    </row>
    <row r="14" spans="1:12" x14ac:dyDescent="0.25">
      <c r="A14" s="61" t="s">
        <v>79</v>
      </c>
      <c r="B14" s="62">
        <f t="shared" si="0"/>
        <v>568</v>
      </c>
      <c r="C14" s="63">
        <f t="shared" si="1"/>
        <v>250</v>
      </c>
      <c r="D14" s="3">
        <v>237</v>
      </c>
      <c r="E14" s="3">
        <v>13</v>
      </c>
      <c r="F14" s="63">
        <f t="shared" si="2"/>
        <v>316</v>
      </c>
      <c r="G14" s="3">
        <v>272</v>
      </c>
      <c r="H14" s="3">
        <v>44</v>
      </c>
      <c r="I14" s="3">
        <v>0</v>
      </c>
      <c r="J14" s="3">
        <v>0</v>
      </c>
      <c r="K14" s="3">
        <v>2</v>
      </c>
      <c r="L14" s="17"/>
    </row>
    <row r="15" spans="1:12" x14ac:dyDescent="0.25">
      <c r="A15" s="61" t="s">
        <v>80</v>
      </c>
      <c r="B15" s="62">
        <f t="shared" si="0"/>
        <v>138</v>
      </c>
      <c r="C15" s="63">
        <f t="shared" si="1"/>
        <v>20</v>
      </c>
      <c r="D15" s="3">
        <v>20</v>
      </c>
      <c r="E15" s="3">
        <v>0</v>
      </c>
      <c r="F15" s="63">
        <f t="shared" si="2"/>
        <v>116</v>
      </c>
      <c r="G15" s="3">
        <v>95</v>
      </c>
      <c r="H15" s="3">
        <v>21</v>
      </c>
      <c r="I15" s="3">
        <v>0</v>
      </c>
      <c r="J15" s="3">
        <v>0</v>
      </c>
      <c r="K15" s="3">
        <v>2</v>
      </c>
      <c r="L15" s="17"/>
    </row>
    <row r="16" spans="1:12" x14ac:dyDescent="0.25">
      <c r="A16" s="61" t="s">
        <v>81</v>
      </c>
      <c r="B16" s="62">
        <f t="shared" si="0"/>
        <v>383</v>
      </c>
      <c r="C16" s="63">
        <f t="shared" si="1"/>
        <v>77</v>
      </c>
      <c r="D16" s="3">
        <v>74</v>
      </c>
      <c r="E16" s="3">
        <v>3</v>
      </c>
      <c r="F16" s="63">
        <f t="shared" si="2"/>
        <v>301</v>
      </c>
      <c r="G16" s="3">
        <v>259</v>
      </c>
      <c r="H16" s="3">
        <v>42</v>
      </c>
      <c r="I16" s="3">
        <v>1</v>
      </c>
      <c r="J16" s="3">
        <v>1</v>
      </c>
      <c r="K16" s="3">
        <v>3</v>
      </c>
      <c r="L16" s="17"/>
    </row>
    <row r="17" spans="1:12" x14ac:dyDescent="0.25">
      <c r="A17" s="61" t="s">
        <v>37</v>
      </c>
      <c r="B17" s="62">
        <f t="shared" si="0"/>
        <v>510</v>
      </c>
      <c r="C17" s="63">
        <f t="shared" si="1"/>
        <v>77</v>
      </c>
      <c r="D17" s="3">
        <v>76</v>
      </c>
      <c r="E17" s="3">
        <v>1</v>
      </c>
      <c r="F17" s="63">
        <f t="shared" si="2"/>
        <v>430</v>
      </c>
      <c r="G17" s="3">
        <v>392</v>
      </c>
      <c r="H17" s="3">
        <v>38</v>
      </c>
      <c r="I17" s="3">
        <v>1</v>
      </c>
      <c r="J17" s="3">
        <v>1</v>
      </c>
      <c r="K17" s="3">
        <v>1</v>
      </c>
      <c r="L17" s="17"/>
    </row>
    <row r="18" spans="1:12" x14ac:dyDescent="0.25">
      <c r="A18" s="61" t="s">
        <v>8</v>
      </c>
      <c r="B18" s="62">
        <f t="shared" si="0"/>
        <v>214</v>
      </c>
      <c r="C18" s="63">
        <f t="shared" si="1"/>
        <v>69</v>
      </c>
      <c r="D18" s="3">
        <v>62</v>
      </c>
      <c r="E18" s="3">
        <v>7</v>
      </c>
      <c r="F18" s="63">
        <f t="shared" si="2"/>
        <v>142</v>
      </c>
      <c r="G18" s="3">
        <v>121</v>
      </c>
      <c r="H18" s="3">
        <v>21</v>
      </c>
      <c r="I18" s="3">
        <v>0</v>
      </c>
      <c r="J18" s="3">
        <v>0</v>
      </c>
      <c r="K18" s="3">
        <v>3</v>
      </c>
      <c r="L18" s="17"/>
    </row>
    <row r="19" spans="1:12" x14ac:dyDescent="0.25">
      <c r="A19" s="61" t="s">
        <v>83</v>
      </c>
      <c r="B19" s="62">
        <f t="shared" si="0"/>
        <v>244</v>
      </c>
      <c r="C19" s="63">
        <f t="shared" si="1"/>
        <v>132</v>
      </c>
      <c r="D19" s="3">
        <v>126</v>
      </c>
      <c r="E19" s="3">
        <v>6</v>
      </c>
      <c r="F19" s="63">
        <f t="shared" si="2"/>
        <v>108</v>
      </c>
      <c r="G19" s="3">
        <v>94</v>
      </c>
      <c r="H19" s="3">
        <v>14</v>
      </c>
      <c r="I19" s="3">
        <v>0</v>
      </c>
      <c r="J19" s="3">
        <v>0</v>
      </c>
      <c r="K19" s="3">
        <v>4</v>
      </c>
      <c r="L19" s="17"/>
    </row>
    <row r="20" spans="1:12" x14ac:dyDescent="0.25">
      <c r="A20" s="61" t="s">
        <v>44</v>
      </c>
      <c r="B20" s="62">
        <f t="shared" si="0"/>
        <v>106</v>
      </c>
      <c r="C20" s="63">
        <f t="shared" si="1"/>
        <v>61</v>
      </c>
      <c r="D20" s="3">
        <v>54</v>
      </c>
      <c r="E20" s="3">
        <v>7</v>
      </c>
      <c r="F20" s="63">
        <f t="shared" si="2"/>
        <v>42</v>
      </c>
      <c r="G20" s="3">
        <v>38</v>
      </c>
      <c r="H20" s="3">
        <v>4</v>
      </c>
      <c r="I20" s="3">
        <v>1</v>
      </c>
      <c r="J20" s="3">
        <v>1</v>
      </c>
      <c r="K20" s="3">
        <v>1</v>
      </c>
      <c r="L20" s="17"/>
    </row>
    <row r="21" spans="1:12" x14ac:dyDescent="0.25">
      <c r="A21" s="61" t="s">
        <v>9</v>
      </c>
      <c r="B21" s="62">
        <f t="shared" si="0"/>
        <v>348</v>
      </c>
      <c r="C21" s="63">
        <f t="shared" si="1"/>
        <v>167</v>
      </c>
      <c r="D21" s="3">
        <v>159</v>
      </c>
      <c r="E21" s="3">
        <v>8</v>
      </c>
      <c r="F21" s="63">
        <f t="shared" si="2"/>
        <v>179</v>
      </c>
      <c r="G21" s="3">
        <v>152</v>
      </c>
      <c r="H21" s="3">
        <v>27</v>
      </c>
      <c r="I21" s="3">
        <v>0</v>
      </c>
      <c r="J21" s="3">
        <v>0</v>
      </c>
      <c r="K21" s="3">
        <v>2</v>
      </c>
      <c r="L21" s="17"/>
    </row>
    <row r="22" spans="1:12" x14ac:dyDescent="0.25">
      <c r="A22" s="61" t="s">
        <v>10</v>
      </c>
      <c r="B22" s="62">
        <f t="shared" si="0"/>
        <v>330</v>
      </c>
      <c r="C22" s="63">
        <f t="shared" si="1"/>
        <v>148</v>
      </c>
      <c r="D22" s="3">
        <v>137</v>
      </c>
      <c r="E22" s="3">
        <v>11</v>
      </c>
      <c r="F22" s="63">
        <f t="shared" si="2"/>
        <v>181</v>
      </c>
      <c r="G22" s="3">
        <v>158</v>
      </c>
      <c r="H22" s="3">
        <v>23</v>
      </c>
      <c r="I22" s="3">
        <v>0</v>
      </c>
      <c r="J22" s="3">
        <v>0</v>
      </c>
      <c r="K22" s="3">
        <v>1</v>
      </c>
      <c r="L22" s="17"/>
    </row>
    <row r="23" spans="1:12" x14ac:dyDescent="0.25">
      <c r="A23" s="61" t="s">
        <v>84</v>
      </c>
      <c r="B23" s="62">
        <f t="shared" si="0"/>
        <v>278</v>
      </c>
      <c r="C23" s="63">
        <f t="shared" si="1"/>
        <v>131</v>
      </c>
      <c r="D23" s="3">
        <v>121</v>
      </c>
      <c r="E23" s="3">
        <v>10</v>
      </c>
      <c r="F23" s="63">
        <f t="shared" si="2"/>
        <v>144</v>
      </c>
      <c r="G23" s="3">
        <v>126</v>
      </c>
      <c r="H23" s="3">
        <v>18</v>
      </c>
      <c r="I23" s="3">
        <v>0</v>
      </c>
      <c r="J23" s="3">
        <v>1</v>
      </c>
      <c r="K23" s="3">
        <v>2</v>
      </c>
      <c r="L23" s="17"/>
    </row>
    <row r="24" spans="1:12" x14ac:dyDescent="0.25">
      <c r="A24" s="61" t="s">
        <v>45</v>
      </c>
      <c r="B24" s="62">
        <f t="shared" si="0"/>
        <v>576</v>
      </c>
      <c r="C24" s="63">
        <f t="shared" si="1"/>
        <v>275</v>
      </c>
      <c r="D24" s="3">
        <v>261</v>
      </c>
      <c r="E24" s="3">
        <v>14</v>
      </c>
      <c r="F24" s="63">
        <f t="shared" si="2"/>
        <v>297</v>
      </c>
      <c r="G24" s="3">
        <v>254</v>
      </c>
      <c r="H24" s="3">
        <v>43</v>
      </c>
      <c r="I24" s="3">
        <v>0</v>
      </c>
      <c r="J24" s="3">
        <v>1</v>
      </c>
      <c r="K24" s="3">
        <v>3</v>
      </c>
      <c r="L24" s="17"/>
    </row>
    <row r="25" spans="1:12" x14ac:dyDescent="0.25">
      <c r="A25" s="61" t="s">
        <v>46</v>
      </c>
      <c r="B25" s="62">
        <f t="shared" si="0"/>
        <v>260</v>
      </c>
      <c r="C25" s="63">
        <f t="shared" si="1"/>
        <v>106</v>
      </c>
      <c r="D25" s="3">
        <v>95</v>
      </c>
      <c r="E25" s="3">
        <v>11</v>
      </c>
      <c r="F25" s="63">
        <f t="shared" si="2"/>
        <v>153</v>
      </c>
      <c r="G25" s="3">
        <v>137</v>
      </c>
      <c r="H25" s="3">
        <v>16</v>
      </c>
      <c r="I25" s="3">
        <v>0</v>
      </c>
      <c r="J25" s="3">
        <v>0</v>
      </c>
      <c r="K25" s="3">
        <v>1</v>
      </c>
      <c r="L25" s="17"/>
    </row>
    <row r="26" spans="1:12" x14ac:dyDescent="0.25">
      <c r="A26" s="61" t="s">
        <v>85</v>
      </c>
      <c r="B26" s="62">
        <f t="shared" si="0"/>
        <v>115</v>
      </c>
      <c r="C26" s="63">
        <f t="shared" si="1"/>
        <v>58</v>
      </c>
      <c r="D26" s="3">
        <v>54</v>
      </c>
      <c r="E26" s="3">
        <v>4</v>
      </c>
      <c r="F26" s="63">
        <f t="shared" si="2"/>
        <v>55</v>
      </c>
      <c r="G26" s="3">
        <v>47</v>
      </c>
      <c r="H26" s="3">
        <v>8</v>
      </c>
      <c r="I26" s="3">
        <v>0</v>
      </c>
      <c r="J26" s="3">
        <v>0</v>
      </c>
      <c r="K26" s="3">
        <v>2</v>
      </c>
      <c r="L26" s="17"/>
    </row>
    <row r="27" spans="1:12" x14ac:dyDescent="0.25">
      <c r="A27" s="61" t="s">
        <v>47</v>
      </c>
      <c r="B27" s="62">
        <f t="shared" si="0"/>
        <v>180</v>
      </c>
      <c r="C27" s="63">
        <f t="shared" si="1"/>
        <v>90</v>
      </c>
      <c r="D27" s="3">
        <v>84</v>
      </c>
      <c r="E27" s="3">
        <v>6</v>
      </c>
      <c r="F27" s="63">
        <f t="shared" si="2"/>
        <v>89</v>
      </c>
      <c r="G27" s="3">
        <v>70</v>
      </c>
      <c r="H27" s="3">
        <v>19</v>
      </c>
      <c r="I27" s="3">
        <v>0</v>
      </c>
      <c r="J27" s="3">
        <v>0</v>
      </c>
      <c r="K27" s="3">
        <v>1</v>
      </c>
      <c r="L27" s="17"/>
    </row>
    <row r="28" spans="1:12" x14ac:dyDescent="0.25">
      <c r="A28" s="61" t="s">
        <v>11</v>
      </c>
      <c r="B28" s="62">
        <f t="shared" si="0"/>
        <v>365</v>
      </c>
      <c r="C28" s="63">
        <f t="shared" si="1"/>
        <v>168</v>
      </c>
      <c r="D28" s="3">
        <v>161</v>
      </c>
      <c r="E28" s="3">
        <v>7</v>
      </c>
      <c r="F28" s="63">
        <f t="shared" si="2"/>
        <v>195</v>
      </c>
      <c r="G28" s="3">
        <v>173</v>
      </c>
      <c r="H28" s="3">
        <v>22</v>
      </c>
      <c r="I28" s="3">
        <v>0</v>
      </c>
      <c r="J28" s="3">
        <v>1</v>
      </c>
      <c r="K28" s="3">
        <v>1</v>
      </c>
      <c r="L28" s="17"/>
    </row>
    <row r="29" spans="1:12" x14ac:dyDescent="0.25">
      <c r="A29" s="61" t="s">
        <v>12</v>
      </c>
      <c r="B29" s="62">
        <f t="shared" si="0"/>
        <v>161</v>
      </c>
      <c r="C29" s="63">
        <f t="shared" si="1"/>
        <v>80</v>
      </c>
      <c r="D29" s="3">
        <v>74</v>
      </c>
      <c r="E29" s="3">
        <v>6</v>
      </c>
      <c r="F29" s="63">
        <f t="shared" si="2"/>
        <v>73</v>
      </c>
      <c r="G29" s="3">
        <v>61</v>
      </c>
      <c r="H29" s="3">
        <v>12</v>
      </c>
      <c r="I29" s="3">
        <v>1</v>
      </c>
      <c r="J29" s="3">
        <v>1</v>
      </c>
      <c r="K29" s="3">
        <v>6</v>
      </c>
      <c r="L29" s="17"/>
    </row>
    <row r="30" spans="1:12" x14ac:dyDescent="0.25">
      <c r="A30" s="61" t="s">
        <v>13</v>
      </c>
      <c r="B30" s="62">
        <f t="shared" si="0"/>
        <v>223</v>
      </c>
      <c r="C30" s="63">
        <f t="shared" si="1"/>
        <v>96</v>
      </c>
      <c r="D30" s="3">
        <v>85</v>
      </c>
      <c r="E30" s="3">
        <v>11</v>
      </c>
      <c r="F30" s="63">
        <f t="shared" si="2"/>
        <v>127</v>
      </c>
      <c r="G30" s="3">
        <v>107</v>
      </c>
      <c r="H30" s="3">
        <v>20</v>
      </c>
      <c r="I30" s="3">
        <v>0</v>
      </c>
      <c r="J30" s="3">
        <v>0</v>
      </c>
      <c r="K30" s="3">
        <v>0</v>
      </c>
      <c r="L30" s="17"/>
    </row>
    <row r="31" spans="1:12" x14ac:dyDescent="0.25">
      <c r="A31" s="61" t="s">
        <v>14</v>
      </c>
      <c r="B31" s="62">
        <f t="shared" si="0"/>
        <v>219</v>
      </c>
      <c r="C31" s="63">
        <f t="shared" si="1"/>
        <v>79</v>
      </c>
      <c r="D31" s="3">
        <v>71</v>
      </c>
      <c r="E31" s="3">
        <v>8</v>
      </c>
      <c r="F31" s="63">
        <f t="shared" si="2"/>
        <v>137</v>
      </c>
      <c r="G31" s="3">
        <v>118</v>
      </c>
      <c r="H31" s="3">
        <v>19</v>
      </c>
      <c r="I31" s="3">
        <v>0</v>
      </c>
      <c r="J31" s="3">
        <v>0</v>
      </c>
      <c r="K31" s="3">
        <v>3</v>
      </c>
      <c r="L31" s="17"/>
    </row>
    <row r="32" spans="1:12" x14ac:dyDescent="0.25">
      <c r="A32" s="61" t="s">
        <v>86</v>
      </c>
      <c r="B32" s="62">
        <f t="shared" si="0"/>
        <v>650</v>
      </c>
      <c r="C32" s="63">
        <f t="shared" si="1"/>
        <v>131</v>
      </c>
      <c r="D32" s="3">
        <v>117</v>
      </c>
      <c r="E32" s="3">
        <v>14</v>
      </c>
      <c r="F32" s="63">
        <f t="shared" si="2"/>
        <v>518</v>
      </c>
      <c r="G32" s="3">
        <v>461</v>
      </c>
      <c r="H32" s="3">
        <v>57</v>
      </c>
      <c r="I32" s="3">
        <v>0</v>
      </c>
      <c r="J32" s="3">
        <v>0</v>
      </c>
      <c r="K32" s="3">
        <v>1</v>
      </c>
      <c r="L32" s="17"/>
    </row>
    <row r="33" spans="1:12" x14ac:dyDescent="0.25">
      <c r="A33" s="61" t="s">
        <v>87</v>
      </c>
      <c r="B33" s="62">
        <f t="shared" si="0"/>
        <v>556</v>
      </c>
      <c r="C33" s="63">
        <f t="shared" si="1"/>
        <v>196</v>
      </c>
      <c r="D33" s="3">
        <v>184</v>
      </c>
      <c r="E33" s="3">
        <v>12</v>
      </c>
      <c r="F33" s="63">
        <f t="shared" si="2"/>
        <v>354</v>
      </c>
      <c r="G33" s="3">
        <v>318</v>
      </c>
      <c r="H33" s="3">
        <v>36</v>
      </c>
      <c r="I33" s="3">
        <v>2</v>
      </c>
      <c r="J33" s="3">
        <v>0</v>
      </c>
      <c r="K33" s="3">
        <v>4</v>
      </c>
      <c r="L33" s="17"/>
    </row>
    <row r="34" spans="1:12" x14ac:dyDescent="0.25">
      <c r="A34" s="61" t="s">
        <v>146</v>
      </c>
      <c r="B34" s="62">
        <f t="shared" si="0"/>
        <v>161</v>
      </c>
      <c r="C34" s="63">
        <f t="shared" si="1"/>
        <v>65</v>
      </c>
      <c r="D34" s="3">
        <v>62</v>
      </c>
      <c r="E34" s="3">
        <v>3</v>
      </c>
      <c r="F34" s="63">
        <f t="shared" si="2"/>
        <v>94</v>
      </c>
      <c r="G34" s="3">
        <v>88</v>
      </c>
      <c r="H34" s="3">
        <v>6</v>
      </c>
      <c r="I34" s="3">
        <v>0</v>
      </c>
      <c r="J34" s="3">
        <v>0</v>
      </c>
      <c r="K34" s="3">
        <v>2</v>
      </c>
      <c r="L34" s="17"/>
    </row>
    <row r="35" spans="1:12" x14ac:dyDescent="0.25">
      <c r="A35" s="61" t="s">
        <v>88</v>
      </c>
      <c r="B35" s="62">
        <f t="shared" ref="B35:B66" si="3">SUM(C35,F35,I35:K35)</f>
        <v>586</v>
      </c>
      <c r="C35" s="63">
        <f t="shared" si="1"/>
        <v>232</v>
      </c>
      <c r="D35" s="3">
        <v>222</v>
      </c>
      <c r="E35" s="3">
        <v>10</v>
      </c>
      <c r="F35" s="63">
        <f t="shared" si="2"/>
        <v>348</v>
      </c>
      <c r="G35" s="3">
        <v>314</v>
      </c>
      <c r="H35" s="3">
        <v>34</v>
      </c>
      <c r="I35" s="3">
        <v>3</v>
      </c>
      <c r="J35" s="3">
        <v>0</v>
      </c>
      <c r="K35" s="3">
        <v>3</v>
      </c>
      <c r="L35" s="17"/>
    </row>
    <row r="36" spans="1:12" x14ac:dyDescent="0.25">
      <c r="A36" s="61" t="s">
        <v>89</v>
      </c>
      <c r="B36" s="62">
        <f t="shared" si="3"/>
        <v>322</v>
      </c>
      <c r="C36" s="63">
        <f t="shared" si="1"/>
        <v>120</v>
      </c>
      <c r="D36" s="3">
        <v>113</v>
      </c>
      <c r="E36" s="3">
        <v>7</v>
      </c>
      <c r="F36" s="63">
        <f t="shared" si="2"/>
        <v>198</v>
      </c>
      <c r="G36" s="3">
        <v>173</v>
      </c>
      <c r="H36" s="3">
        <v>25</v>
      </c>
      <c r="I36" s="3">
        <v>0</v>
      </c>
      <c r="J36" s="3">
        <v>0</v>
      </c>
      <c r="K36" s="3">
        <v>4</v>
      </c>
      <c r="L36" s="17"/>
    </row>
    <row r="37" spans="1:12" x14ac:dyDescent="0.25">
      <c r="A37" s="61" t="s">
        <v>90</v>
      </c>
      <c r="B37" s="62">
        <f t="shared" si="3"/>
        <v>329</v>
      </c>
      <c r="C37" s="63">
        <f t="shared" si="1"/>
        <v>142</v>
      </c>
      <c r="D37" s="3">
        <v>136</v>
      </c>
      <c r="E37" s="3">
        <v>6</v>
      </c>
      <c r="F37" s="63">
        <f t="shared" si="2"/>
        <v>184</v>
      </c>
      <c r="G37" s="3">
        <v>156</v>
      </c>
      <c r="H37" s="3">
        <v>28</v>
      </c>
      <c r="I37" s="3">
        <v>0</v>
      </c>
      <c r="J37" s="3">
        <v>0</v>
      </c>
      <c r="K37" s="3">
        <v>3</v>
      </c>
      <c r="L37" s="17"/>
    </row>
    <row r="38" spans="1:12" x14ac:dyDescent="0.25">
      <c r="A38" s="61" t="s">
        <v>91</v>
      </c>
      <c r="B38" s="62">
        <f t="shared" si="3"/>
        <v>719</v>
      </c>
      <c r="C38" s="63">
        <f t="shared" si="1"/>
        <v>264</v>
      </c>
      <c r="D38" s="3">
        <v>245</v>
      </c>
      <c r="E38" s="3">
        <v>19</v>
      </c>
      <c r="F38" s="63">
        <f t="shared" si="2"/>
        <v>451</v>
      </c>
      <c r="G38" s="3">
        <v>409</v>
      </c>
      <c r="H38" s="3">
        <v>42</v>
      </c>
      <c r="I38" s="3">
        <v>0</v>
      </c>
      <c r="J38" s="3">
        <v>0</v>
      </c>
      <c r="K38" s="3">
        <v>4</v>
      </c>
      <c r="L38" s="17"/>
    </row>
    <row r="39" spans="1:12" x14ac:dyDescent="0.25">
      <c r="A39" s="61" t="s">
        <v>92</v>
      </c>
      <c r="B39" s="62">
        <f t="shared" si="3"/>
        <v>231</v>
      </c>
      <c r="C39" s="63">
        <f t="shared" si="1"/>
        <v>71</v>
      </c>
      <c r="D39" s="3">
        <v>69</v>
      </c>
      <c r="E39" s="3">
        <v>2</v>
      </c>
      <c r="F39" s="63">
        <f t="shared" si="2"/>
        <v>159</v>
      </c>
      <c r="G39" s="3">
        <v>141</v>
      </c>
      <c r="H39" s="3">
        <v>18</v>
      </c>
      <c r="I39" s="3">
        <v>0</v>
      </c>
      <c r="J39" s="3">
        <v>0</v>
      </c>
      <c r="K39" s="3">
        <v>1</v>
      </c>
      <c r="L39" s="17"/>
    </row>
    <row r="40" spans="1:12" x14ac:dyDescent="0.25">
      <c r="A40" s="61" t="s">
        <v>93</v>
      </c>
      <c r="B40" s="62">
        <f t="shared" si="3"/>
        <v>82</v>
      </c>
      <c r="C40" s="63">
        <f t="shared" si="1"/>
        <v>23</v>
      </c>
      <c r="D40" s="3">
        <v>23</v>
      </c>
      <c r="E40" s="3">
        <v>0</v>
      </c>
      <c r="F40" s="63">
        <f t="shared" si="2"/>
        <v>59</v>
      </c>
      <c r="G40" s="3">
        <v>51</v>
      </c>
      <c r="H40" s="3">
        <v>8</v>
      </c>
      <c r="I40" s="3">
        <v>0</v>
      </c>
      <c r="J40" s="3">
        <v>0</v>
      </c>
      <c r="K40" s="3">
        <v>0</v>
      </c>
      <c r="L40" s="17"/>
    </row>
    <row r="41" spans="1:12" x14ac:dyDescent="0.25">
      <c r="A41" s="61" t="s">
        <v>94</v>
      </c>
      <c r="B41" s="62">
        <f t="shared" si="3"/>
        <v>413</v>
      </c>
      <c r="C41" s="63">
        <f t="shared" si="1"/>
        <v>133</v>
      </c>
      <c r="D41" s="3">
        <v>126</v>
      </c>
      <c r="E41" s="3">
        <v>7</v>
      </c>
      <c r="F41" s="63">
        <f t="shared" si="2"/>
        <v>277</v>
      </c>
      <c r="G41" s="3">
        <v>257</v>
      </c>
      <c r="H41" s="3">
        <v>20</v>
      </c>
      <c r="I41" s="3">
        <v>0</v>
      </c>
      <c r="J41" s="3">
        <v>1</v>
      </c>
      <c r="K41" s="3">
        <v>2</v>
      </c>
      <c r="L41" s="17"/>
    </row>
    <row r="42" spans="1:12" x14ac:dyDescent="0.25">
      <c r="A42" s="61" t="s">
        <v>95</v>
      </c>
      <c r="B42" s="62">
        <f t="shared" si="3"/>
        <v>366</v>
      </c>
      <c r="C42" s="63">
        <f t="shared" si="1"/>
        <v>92</v>
      </c>
      <c r="D42" s="3">
        <v>83</v>
      </c>
      <c r="E42" s="3">
        <v>9</v>
      </c>
      <c r="F42" s="63">
        <f t="shared" si="2"/>
        <v>272</v>
      </c>
      <c r="G42" s="3">
        <v>250</v>
      </c>
      <c r="H42" s="3">
        <v>22</v>
      </c>
      <c r="I42" s="3">
        <v>0</v>
      </c>
      <c r="J42" s="3">
        <v>0</v>
      </c>
      <c r="K42" s="3">
        <v>2</v>
      </c>
      <c r="L42" s="17"/>
    </row>
    <row r="43" spans="1:12" x14ac:dyDescent="0.25">
      <c r="A43" s="61" t="s">
        <v>96</v>
      </c>
      <c r="B43" s="62">
        <f t="shared" si="3"/>
        <v>302</v>
      </c>
      <c r="C43" s="63">
        <f t="shared" si="1"/>
        <v>82</v>
      </c>
      <c r="D43" s="3">
        <v>79</v>
      </c>
      <c r="E43" s="3">
        <v>3</v>
      </c>
      <c r="F43" s="63">
        <f t="shared" si="2"/>
        <v>219</v>
      </c>
      <c r="G43" s="3">
        <v>194</v>
      </c>
      <c r="H43" s="3">
        <v>25</v>
      </c>
      <c r="I43" s="3">
        <v>1</v>
      </c>
      <c r="J43" s="3">
        <v>0</v>
      </c>
      <c r="K43" s="3">
        <v>0</v>
      </c>
      <c r="L43" s="17"/>
    </row>
    <row r="44" spans="1:12" x14ac:dyDescent="0.25">
      <c r="A44" s="61" t="s">
        <v>97</v>
      </c>
      <c r="B44" s="62">
        <f t="shared" si="3"/>
        <v>22</v>
      </c>
      <c r="C44" s="63">
        <f t="shared" si="1"/>
        <v>6</v>
      </c>
      <c r="D44" s="3">
        <v>6</v>
      </c>
      <c r="E44" s="3">
        <v>0</v>
      </c>
      <c r="F44" s="63">
        <f t="shared" si="2"/>
        <v>15</v>
      </c>
      <c r="G44" s="3">
        <v>10</v>
      </c>
      <c r="H44" s="3">
        <v>5</v>
      </c>
      <c r="I44" s="3">
        <v>0</v>
      </c>
      <c r="J44" s="3">
        <v>0</v>
      </c>
      <c r="K44" s="3">
        <v>1</v>
      </c>
      <c r="L44" s="17"/>
    </row>
    <row r="45" spans="1:12" x14ac:dyDescent="0.25">
      <c r="A45" s="61" t="s">
        <v>98</v>
      </c>
      <c r="B45" s="62">
        <f t="shared" si="3"/>
        <v>599</v>
      </c>
      <c r="C45" s="63">
        <f t="shared" si="1"/>
        <v>157</v>
      </c>
      <c r="D45" s="3">
        <v>149</v>
      </c>
      <c r="E45" s="3">
        <v>8</v>
      </c>
      <c r="F45" s="63">
        <f t="shared" si="2"/>
        <v>440</v>
      </c>
      <c r="G45" s="3">
        <v>387</v>
      </c>
      <c r="H45" s="3">
        <v>53</v>
      </c>
      <c r="I45" s="3">
        <v>0</v>
      </c>
      <c r="J45" s="3">
        <v>0</v>
      </c>
      <c r="K45" s="3">
        <v>2</v>
      </c>
      <c r="L45" s="17"/>
    </row>
    <row r="46" spans="1:12" x14ac:dyDescent="0.25">
      <c r="A46" s="61" t="s">
        <v>99</v>
      </c>
      <c r="B46" s="62">
        <f t="shared" si="3"/>
        <v>574</v>
      </c>
      <c r="C46" s="63">
        <f t="shared" si="1"/>
        <v>97</v>
      </c>
      <c r="D46" s="3">
        <v>92</v>
      </c>
      <c r="E46" s="3">
        <v>5</v>
      </c>
      <c r="F46" s="63">
        <f t="shared" si="2"/>
        <v>472</v>
      </c>
      <c r="G46" s="3">
        <v>434</v>
      </c>
      <c r="H46" s="3">
        <v>38</v>
      </c>
      <c r="I46" s="3">
        <v>1</v>
      </c>
      <c r="J46" s="3">
        <v>0</v>
      </c>
      <c r="K46" s="3">
        <v>4</v>
      </c>
      <c r="L46" s="17"/>
    </row>
    <row r="47" spans="1:12" x14ac:dyDescent="0.25">
      <c r="A47" s="61" t="s">
        <v>100</v>
      </c>
      <c r="B47" s="62">
        <f t="shared" si="3"/>
        <v>363</v>
      </c>
      <c r="C47" s="63">
        <f t="shared" si="1"/>
        <v>51</v>
      </c>
      <c r="D47" s="3">
        <v>48</v>
      </c>
      <c r="E47" s="3">
        <v>3</v>
      </c>
      <c r="F47" s="63">
        <f t="shared" si="2"/>
        <v>307</v>
      </c>
      <c r="G47" s="3">
        <v>278</v>
      </c>
      <c r="H47" s="3">
        <v>29</v>
      </c>
      <c r="I47" s="3">
        <v>2</v>
      </c>
      <c r="J47" s="3">
        <v>0</v>
      </c>
      <c r="K47" s="3">
        <v>3</v>
      </c>
      <c r="L47" s="17"/>
    </row>
    <row r="48" spans="1:12" x14ac:dyDescent="0.25">
      <c r="A48" s="61" t="s">
        <v>101</v>
      </c>
      <c r="B48" s="62">
        <f t="shared" si="3"/>
        <v>739</v>
      </c>
      <c r="C48" s="63">
        <f t="shared" si="1"/>
        <v>146</v>
      </c>
      <c r="D48" s="3">
        <v>128</v>
      </c>
      <c r="E48" s="3">
        <v>18</v>
      </c>
      <c r="F48" s="63">
        <f t="shared" si="2"/>
        <v>590</v>
      </c>
      <c r="G48" s="3">
        <v>529</v>
      </c>
      <c r="H48" s="3">
        <v>61</v>
      </c>
      <c r="I48" s="3">
        <v>1</v>
      </c>
      <c r="J48" s="3">
        <v>0</v>
      </c>
      <c r="K48" s="3">
        <v>2</v>
      </c>
      <c r="L48" s="17"/>
    </row>
    <row r="49" spans="1:12" x14ac:dyDescent="0.25">
      <c r="A49" s="61" t="s">
        <v>102</v>
      </c>
      <c r="B49" s="62">
        <f t="shared" si="3"/>
        <v>482</v>
      </c>
      <c r="C49" s="63">
        <f t="shared" si="1"/>
        <v>199</v>
      </c>
      <c r="D49" s="3">
        <v>182</v>
      </c>
      <c r="E49" s="3">
        <v>17</v>
      </c>
      <c r="F49" s="63">
        <f t="shared" si="2"/>
        <v>280</v>
      </c>
      <c r="G49" s="3">
        <v>246</v>
      </c>
      <c r="H49" s="3">
        <v>34</v>
      </c>
      <c r="I49" s="3">
        <v>1</v>
      </c>
      <c r="J49" s="3">
        <v>0</v>
      </c>
      <c r="K49" s="3">
        <v>2</v>
      </c>
      <c r="L49" s="17"/>
    </row>
    <row r="50" spans="1:12" x14ac:dyDescent="0.25">
      <c r="A50" s="61" t="s">
        <v>103</v>
      </c>
      <c r="B50" s="62">
        <f t="shared" si="3"/>
        <v>410</v>
      </c>
      <c r="C50" s="63">
        <f t="shared" si="1"/>
        <v>134</v>
      </c>
      <c r="D50" s="3">
        <v>117</v>
      </c>
      <c r="E50" s="3">
        <v>17</v>
      </c>
      <c r="F50" s="63">
        <f t="shared" si="2"/>
        <v>272</v>
      </c>
      <c r="G50" s="3">
        <v>216</v>
      </c>
      <c r="H50" s="3">
        <v>56</v>
      </c>
      <c r="I50" s="3">
        <v>3</v>
      </c>
      <c r="J50" s="3">
        <v>0</v>
      </c>
      <c r="K50" s="3">
        <v>1</v>
      </c>
      <c r="L50" s="17"/>
    </row>
    <row r="51" spans="1:12" x14ac:dyDescent="0.25">
      <c r="A51" s="61" t="s">
        <v>104</v>
      </c>
      <c r="B51" s="62">
        <f t="shared" si="3"/>
        <v>508</v>
      </c>
      <c r="C51" s="63">
        <f t="shared" si="1"/>
        <v>190</v>
      </c>
      <c r="D51" s="3">
        <v>180</v>
      </c>
      <c r="E51" s="3">
        <v>10</v>
      </c>
      <c r="F51" s="63">
        <f t="shared" si="2"/>
        <v>314</v>
      </c>
      <c r="G51" s="3">
        <v>254</v>
      </c>
      <c r="H51" s="3">
        <v>60</v>
      </c>
      <c r="I51" s="3">
        <v>1</v>
      </c>
      <c r="J51" s="3">
        <v>0</v>
      </c>
      <c r="K51" s="3">
        <v>3</v>
      </c>
      <c r="L51" s="17"/>
    </row>
    <row r="52" spans="1:12" x14ac:dyDescent="0.25">
      <c r="A52" s="61" t="s">
        <v>105</v>
      </c>
      <c r="B52" s="62">
        <f t="shared" si="3"/>
        <v>544</v>
      </c>
      <c r="C52" s="63">
        <f t="shared" si="1"/>
        <v>176</v>
      </c>
      <c r="D52" s="3">
        <v>164</v>
      </c>
      <c r="E52" s="3">
        <v>12</v>
      </c>
      <c r="F52" s="63">
        <f t="shared" si="2"/>
        <v>365</v>
      </c>
      <c r="G52" s="3">
        <v>294</v>
      </c>
      <c r="H52" s="3">
        <v>71</v>
      </c>
      <c r="I52" s="3">
        <v>0</v>
      </c>
      <c r="J52" s="3">
        <v>0</v>
      </c>
      <c r="K52" s="3">
        <v>3</v>
      </c>
      <c r="L52" s="17"/>
    </row>
    <row r="53" spans="1:12" x14ac:dyDescent="0.25">
      <c r="A53" s="61" t="s">
        <v>106</v>
      </c>
      <c r="B53" s="62">
        <f t="shared" si="3"/>
        <v>708</v>
      </c>
      <c r="C53" s="63">
        <f t="shared" si="1"/>
        <v>179</v>
      </c>
      <c r="D53" s="3">
        <v>169</v>
      </c>
      <c r="E53" s="3">
        <v>10</v>
      </c>
      <c r="F53" s="63">
        <f t="shared" si="2"/>
        <v>524</v>
      </c>
      <c r="G53" s="3">
        <v>451</v>
      </c>
      <c r="H53" s="3">
        <v>73</v>
      </c>
      <c r="I53" s="3">
        <v>2</v>
      </c>
      <c r="J53" s="3">
        <v>0</v>
      </c>
      <c r="K53" s="3">
        <v>3</v>
      </c>
      <c r="L53" s="17"/>
    </row>
    <row r="54" spans="1:12" x14ac:dyDescent="0.25">
      <c r="A54" s="61" t="s">
        <v>107</v>
      </c>
      <c r="B54" s="62">
        <f t="shared" si="3"/>
        <v>643</v>
      </c>
      <c r="C54" s="63">
        <f t="shared" si="1"/>
        <v>148</v>
      </c>
      <c r="D54" s="3">
        <v>138</v>
      </c>
      <c r="E54" s="3">
        <v>10</v>
      </c>
      <c r="F54" s="63">
        <f t="shared" si="2"/>
        <v>491</v>
      </c>
      <c r="G54" s="3">
        <v>425</v>
      </c>
      <c r="H54" s="3">
        <v>66</v>
      </c>
      <c r="I54" s="3">
        <v>1</v>
      </c>
      <c r="J54" s="3">
        <v>0</v>
      </c>
      <c r="K54" s="3">
        <v>3</v>
      </c>
      <c r="L54" s="17"/>
    </row>
    <row r="55" spans="1:12" x14ac:dyDescent="0.25">
      <c r="A55" s="61" t="s">
        <v>108</v>
      </c>
      <c r="B55" s="62">
        <f t="shared" si="3"/>
        <v>183</v>
      </c>
      <c r="C55" s="63">
        <f t="shared" si="1"/>
        <v>56</v>
      </c>
      <c r="D55" s="3">
        <v>49</v>
      </c>
      <c r="E55" s="3">
        <v>7</v>
      </c>
      <c r="F55" s="63">
        <f t="shared" si="2"/>
        <v>127</v>
      </c>
      <c r="G55" s="3">
        <v>112</v>
      </c>
      <c r="H55" s="3">
        <v>15</v>
      </c>
      <c r="I55" s="3">
        <v>0</v>
      </c>
      <c r="J55" s="3">
        <v>0</v>
      </c>
      <c r="K55" s="3">
        <v>0</v>
      </c>
      <c r="L55" s="17"/>
    </row>
    <row r="56" spans="1:12" ht="13.5" customHeight="1" x14ac:dyDescent="0.25">
      <c r="A56" s="61" t="s">
        <v>62</v>
      </c>
      <c r="B56" s="62">
        <f t="shared" si="3"/>
        <v>198</v>
      </c>
      <c r="C56" s="63">
        <f t="shared" si="1"/>
        <v>77</v>
      </c>
      <c r="D56" s="3">
        <v>70</v>
      </c>
      <c r="E56" s="3">
        <v>7</v>
      </c>
      <c r="F56" s="63">
        <f t="shared" si="2"/>
        <v>119</v>
      </c>
      <c r="G56" s="3">
        <v>103</v>
      </c>
      <c r="H56" s="3">
        <v>16</v>
      </c>
      <c r="I56" s="3">
        <v>0</v>
      </c>
      <c r="J56" s="3">
        <v>0</v>
      </c>
      <c r="K56" s="3">
        <v>2</v>
      </c>
      <c r="L56" s="17"/>
    </row>
    <row r="57" spans="1:12" x14ac:dyDescent="0.25">
      <c r="A57" s="61" t="s">
        <v>109</v>
      </c>
      <c r="B57" s="62">
        <f t="shared" si="3"/>
        <v>340</v>
      </c>
      <c r="C57" s="63">
        <f t="shared" si="1"/>
        <v>156</v>
      </c>
      <c r="D57" s="3">
        <v>147</v>
      </c>
      <c r="E57" s="3">
        <v>9</v>
      </c>
      <c r="F57" s="63">
        <f t="shared" si="2"/>
        <v>183</v>
      </c>
      <c r="G57" s="3">
        <v>166</v>
      </c>
      <c r="H57" s="3">
        <v>17</v>
      </c>
      <c r="I57" s="3">
        <v>1</v>
      </c>
      <c r="J57" s="3">
        <v>0</v>
      </c>
      <c r="K57" s="3">
        <v>0</v>
      </c>
      <c r="L57" s="17"/>
    </row>
    <row r="58" spans="1:12" x14ac:dyDescent="0.25">
      <c r="A58" s="61" t="s">
        <v>48</v>
      </c>
      <c r="B58" s="62">
        <f t="shared" si="3"/>
        <v>475</v>
      </c>
      <c r="C58" s="63">
        <f t="shared" si="1"/>
        <v>198</v>
      </c>
      <c r="D58" s="3">
        <v>191</v>
      </c>
      <c r="E58" s="3">
        <v>7</v>
      </c>
      <c r="F58" s="63">
        <f t="shared" si="2"/>
        <v>273</v>
      </c>
      <c r="G58" s="3">
        <v>240</v>
      </c>
      <c r="H58" s="3">
        <v>33</v>
      </c>
      <c r="I58" s="3">
        <v>1</v>
      </c>
      <c r="J58" s="3">
        <v>0</v>
      </c>
      <c r="K58" s="3">
        <v>3</v>
      </c>
      <c r="L58" s="17"/>
    </row>
    <row r="59" spans="1:12" x14ac:dyDescent="0.25">
      <c r="A59" s="61" t="s">
        <v>63</v>
      </c>
      <c r="B59" s="62">
        <f t="shared" si="3"/>
        <v>167</v>
      </c>
      <c r="C59" s="63">
        <f t="shared" si="1"/>
        <v>83</v>
      </c>
      <c r="D59" s="3">
        <v>78</v>
      </c>
      <c r="E59" s="3">
        <v>5</v>
      </c>
      <c r="F59" s="63">
        <f t="shared" si="2"/>
        <v>79</v>
      </c>
      <c r="G59" s="3">
        <v>70</v>
      </c>
      <c r="H59" s="3">
        <v>9</v>
      </c>
      <c r="I59" s="3">
        <v>0</v>
      </c>
      <c r="J59" s="3">
        <v>2</v>
      </c>
      <c r="K59" s="3">
        <v>3</v>
      </c>
      <c r="L59" s="17"/>
    </row>
    <row r="60" spans="1:12" x14ac:dyDescent="0.25">
      <c r="A60" s="61" t="s">
        <v>49</v>
      </c>
      <c r="B60" s="62">
        <f t="shared" si="3"/>
        <v>380</v>
      </c>
      <c r="C60" s="63">
        <f t="shared" si="1"/>
        <v>185</v>
      </c>
      <c r="D60" s="3">
        <v>173</v>
      </c>
      <c r="E60" s="3">
        <v>12</v>
      </c>
      <c r="F60" s="63">
        <f t="shared" si="2"/>
        <v>195</v>
      </c>
      <c r="G60" s="3">
        <v>165</v>
      </c>
      <c r="H60" s="3">
        <v>30</v>
      </c>
      <c r="I60" s="3">
        <v>0</v>
      </c>
      <c r="J60" s="3">
        <v>0</v>
      </c>
      <c r="K60" s="3">
        <v>0</v>
      </c>
      <c r="L60" s="17"/>
    </row>
    <row r="61" spans="1:12" x14ac:dyDescent="0.25">
      <c r="A61" s="61" t="s">
        <v>50</v>
      </c>
      <c r="B61" s="62">
        <f t="shared" si="3"/>
        <v>598</v>
      </c>
      <c r="C61" s="63">
        <f t="shared" si="1"/>
        <v>302</v>
      </c>
      <c r="D61" s="3">
        <v>279</v>
      </c>
      <c r="E61" s="3">
        <v>23</v>
      </c>
      <c r="F61" s="63">
        <f t="shared" si="2"/>
        <v>292</v>
      </c>
      <c r="G61" s="3">
        <v>256</v>
      </c>
      <c r="H61" s="3">
        <v>36</v>
      </c>
      <c r="I61" s="3">
        <v>0</v>
      </c>
      <c r="J61" s="3">
        <v>0</v>
      </c>
      <c r="K61" s="3">
        <v>4</v>
      </c>
      <c r="L61" s="17"/>
    </row>
    <row r="62" spans="1:12" x14ac:dyDescent="0.25">
      <c r="A62" s="61" t="s">
        <v>64</v>
      </c>
      <c r="B62" s="62">
        <f t="shared" si="3"/>
        <v>283</v>
      </c>
      <c r="C62" s="63">
        <f t="shared" si="1"/>
        <v>115</v>
      </c>
      <c r="D62" s="3">
        <v>112</v>
      </c>
      <c r="E62" s="3">
        <v>3</v>
      </c>
      <c r="F62" s="63">
        <f t="shared" si="2"/>
        <v>165</v>
      </c>
      <c r="G62" s="3">
        <v>142</v>
      </c>
      <c r="H62" s="3">
        <v>23</v>
      </c>
      <c r="I62" s="3">
        <v>0</v>
      </c>
      <c r="J62" s="3">
        <v>0</v>
      </c>
      <c r="K62" s="3">
        <v>3</v>
      </c>
      <c r="L62" s="17"/>
    </row>
    <row r="63" spans="1:12" x14ac:dyDescent="0.25">
      <c r="A63" s="61" t="s">
        <v>51</v>
      </c>
      <c r="B63" s="62">
        <f t="shared" si="3"/>
        <v>225</v>
      </c>
      <c r="C63" s="63">
        <f t="shared" si="1"/>
        <v>123</v>
      </c>
      <c r="D63" s="3">
        <v>116</v>
      </c>
      <c r="E63" s="3">
        <v>7</v>
      </c>
      <c r="F63" s="63">
        <f t="shared" si="2"/>
        <v>98</v>
      </c>
      <c r="G63" s="3">
        <v>83</v>
      </c>
      <c r="H63" s="3">
        <v>15</v>
      </c>
      <c r="I63" s="3">
        <v>0</v>
      </c>
      <c r="J63" s="3">
        <v>0</v>
      </c>
      <c r="K63" s="3">
        <v>4</v>
      </c>
      <c r="L63" s="17"/>
    </row>
    <row r="64" spans="1:12" x14ac:dyDescent="0.25">
      <c r="A64" s="61" t="s">
        <v>52</v>
      </c>
      <c r="B64" s="62">
        <f t="shared" si="3"/>
        <v>167</v>
      </c>
      <c r="C64" s="63">
        <f t="shared" si="1"/>
        <v>53</v>
      </c>
      <c r="D64" s="3">
        <v>49</v>
      </c>
      <c r="E64" s="3">
        <v>4</v>
      </c>
      <c r="F64" s="63">
        <f t="shared" si="2"/>
        <v>114</v>
      </c>
      <c r="G64" s="3">
        <v>98</v>
      </c>
      <c r="H64" s="3">
        <v>16</v>
      </c>
      <c r="I64" s="3">
        <v>0</v>
      </c>
      <c r="J64" s="3">
        <v>0</v>
      </c>
      <c r="K64" s="3">
        <v>0</v>
      </c>
      <c r="L64" s="17"/>
    </row>
    <row r="65" spans="1:12" x14ac:dyDescent="0.25">
      <c r="A65" s="61" t="s">
        <v>53</v>
      </c>
      <c r="B65" s="62">
        <f t="shared" si="3"/>
        <v>17</v>
      </c>
      <c r="C65" s="63">
        <f t="shared" si="1"/>
        <v>10</v>
      </c>
      <c r="D65" s="3">
        <v>10</v>
      </c>
      <c r="E65" s="3">
        <v>0</v>
      </c>
      <c r="F65" s="63">
        <f t="shared" si="2"/>
        <v>7</v>
      </c>
      <c r="G65" s="3">
        <v>7</v>
      </c>
      <c r="H65" s="3">
        <v>0</v>
      </c>
      <c r="I65" s="3">
        <v>0</v>
      </c>
      <c r="J65" s="3">
        <v>0</v>
      </c>
      <c r="K65" s="3">
        <v>0</v>
      </c>
      <c r="L65" s="17"/>
    </row>
    <row r="66" spans="1:12" x14ac:dyDescent="0.25">
      <c r="A66" s="61" t="s">
        <v>54</v>
      </c>
      <c r="B66" s="62">
        <f t="shared" si="3"/>
        <v>574</v>
      </c>
      <c r="C66" s="63">
        <f t="shared" ref="C66:C103" si="4">SUM(D66:E66)</f>
        <v>263</v>
      </c>
      <c r="D66" s="3">
        <v>245</v>
      </c>
      <c r="E66" s="3">
        <v>18</v>
      </c>
      <c r="F66" s="63">
        <f t="shared" ref="F66:F103" si="5">SUM(G66:H66)</f>
        <v>307</v>
      </c>
      <c r="G66" s="3">
        <v>268</v>
      </c>
      <c r="H66" s="3">
        <v>39</v>
      </c>
      <c r="I66" s="3">
        <v>1</v>
      </c>
      <c r="J66" s="3">
        <v>0</v>
      </c>
      <c r="K66" s="3">
        <v>3</v>
      </c>
      <c r="L66" s="17"/>
    </row>
    <row r="67" spans="1:12" x14ac:dyDescent="0.25">
      <c r="A67" s="61" t="s">
        <v>55</v>
      </c>
      <c r="B67" s="62">
        <f t="shared" ref="B67:B98" si="6">SUM(C67,F67,I67:K67)</f>
        <v>587</v>
      </c>
      <c r="C67" s="63">
        <f t="shared" si="4"/>
        <v>239</v>
      </c>
      <c r="D67" s="3">
        <v>222</v>
      </c>
      <c r="E67" s="3">
        <v>17</v>
      </c>
      <c r="F67" s="63">
        <f t="shared" si="5"/>
        <v>342</v>
      </c>
      <c r="G67" s="3">
        <v>300</v>
      </c>
      <c r="H67" s="3">
        <v>42</v>
      </c>
      <c r="I67" s="3">
        <v>0</v>
      </c>
      <c r="J67" s="3">
        <v>1</v>
      </c>
      <c r="K67" s="3">
        <v>5</v>
      </c>
      <c r="L67" s="17"/>
    </row>
    <row r="68" spans="1:12" x14ac:dyDescent="0.25">
      <c r="A68" s="61" t="s">
        <v>56</v>
      </c>
      <c r="B68" s="62">
        <f t="shared" si="6"/>
        <v>545</v>
      </c>
      <c r="C68" s="63">
        <f t="shared" si="4"/>
        <v>239</v>
      </c>
      <c r="D68" s="3">
        <v>227</v>
      </c>
      <c r="E68" s="3">
        <v>12</v>
      </c>
      <c r="F68" s="63">
        <f t="shared" si="5"/>
        <v>303</v>
      </c>
      <c r="G68" s="3">
        <v>269</v>
      </c>
      <c r="H68" s="3">
        <v>34</v>
      </c>
      <c r="I68" s="3">
        <v>0</v>
      </c>
      <c r="J68" s="3">
        <v>0</v>
      </c>
      <c r="K68" s="3">
        <v>3</v>
      </c>
      <c r="L68" s="17"/>
    </row>
    <row r="69" spans="1:12" x14ac:dyDescent="0.25">
      <c r="A69" s="61" t="s">
        <v>57</v>
      </c>
      <c r="B69" s="62">
        <f t="shared" si="6"/>
        <v>311</v>
      </c>
      <c r="C69" s="63">
        <f t="shared" si="4"/>
        <v>145</v>
      </c>
      <c r="D69" s="3">
        <v>126</v>
      </c>
      <c r="E69" s="3">
        <v>19</v>
      </c>
      <c r="F69" s="63">
        <f t="shared" si="5"/>
        <v>165</v>
      </c>
      <c r="G69" s="3">
        <v>146</v>
      </c>
      <c r="H69" s="3">
        <v>19</v>
      </c>
      <c r="I69" s="3">
        <v>0</v>
      </c>
      <c r="J69" s="3">
        <v>0</v>
      </c>
      <c r="K69" s="3">
        <v>1</v>
      </c>
      <c r="L69" s="17"/>
    </row>
    <row r="70" spans="1:12" x14ac:dyDescent="0.25">
      <c r="A70" s="61" t="s">
        <v>58</v>
      </c>
      <c r="B70" s="62">
        <f t="shared" si="6"/>
        <v>434</v>
      </c>
      <c r="C70" s="63">
        <f t="shared" si="4"/>
        <v>186</v>
      </c>
      <c r="D70" s="3">
        <v>168</v>
      </c>
      <c r="E70" s="3">
        <v>18</v>
      </c>
      <c r="F70" s="63">
        <f t="shared" si="5"/>
        <v>240</v>
      </c>
      <c r="G70" s="3">
        <v>211</v>
      </c>
      <c r="H70" s="3">
        <v>29</v>
      </c>
      <c r="I70" s="3">
        <v>2</v>
      </c>
      <c r="J70" s="3">
        <v>0</v>
      </c>
      <c r="K70" s="3">
        <v>6</v>
      </c>
      <c r="L70" s="17"/>
    </row>
    <row r="71" spans="1:12" x14ac:dyDescent="0.25">
      <c r="A71" s="61" t="s">
        <v>59</v>
      </c>
      <c r="B71" s="62">
        <f t="shared" si="6"/>
        <v>554</v>
      </c>
      <c r="C71" s="63">
        <f t="shared" si="4"/>
        <v>208</v>
      </c>
      <c r="D71" s="3">
        <v>203</v>
      </c>
      <c r="E71" s="3">
        <v>5</v>
      </c>
      <c r="F71" s="63">
        <f t="shared" si="5"/>
        <v>339</v>
      </c>
      <c r="G71" s="3">
        <v>301</v>
      </c>
      <c r="H71" s="3">
        <v>38</v>
      </c>
      <c r="I71" s="3">
        <v>3</v>
      </c>
      <c r="J71" s="3">
        <v>0</v>
      </c>
      <c r="K71" s="3">
        <v>4</v>
      </c>
      <c r="L71" s="17"/>
    </row>
    <row r="72" spans="1:12" x14ac:dyDescent="0.25">
      <c r="A72" s="61" t="s">
        <v>60</v>
      </c>
      <c r="B72" s="62">
        <f t="shared" si="6"/>
        <v>434</v>
      </c>
      <c r="C72" s="63">
        <f t="shared" si="4"/>
        <v>184</v>
      </c>
      <c r="D72" s="3">
        <v>168</v>
      </c>
      <c r="E72" s="3">
        <v>16</v>
      </c>
      <c r="F72" s="63">
        <f t="shared" si="5"/>
        <v>244</v>
      </c>
      <c r="G72" s="3">
        <v>207</v>
      </c>
      <c r="H72" s="3">
        <v>37</v>
      </c>
      <c r="I72" s="3">
        <v>2</v>
      </c>
      <c r="J72" s="3">
        <v>0</v>
      </c>
      <c r="K72" s="3">
        <v>4</v>
      </c>
      <c r="L72" s="17"/>
    </row>
    <row r="73" spans="1:12" x14ac:dyDescent="0.25">
      <c r="A73" s="61" t="s">
        <v>110</v>
      </c>
      <c r="B73" s="62">
        <f t="shared" si="6"/>
        <v>250</v>
      </c>
      <c r="C73" s="63">
        <f t="shared" si="4"/>
        <v>98</v>
      </c>
      <c r="D73" s="3">
        <v>92</v>
      </c>
      <c r="E73" s="3">
        <v>6</v>
      </c>
      <c r="F73" s="63">
        <f t="shared" si="5"/>
        <v>151</v>
      </c>
      <c r="G73" s="3">
        <v>125</v>
      </c>
      <c r="H73" s="3">
        <v>26</v>
      </c>
      <c r="I73" s="3">
        <v>0</v>
      </c>
      <c r="J73" s="3">
        <v>0</v>
      </c>
      <c r="K73" s="3">
        <v>1</v>
      </c>
      <c r="L73" s="17"/>
    </row>
    <row r="74" spans="1:12" x14ac:dyDescent="0.25">
      <c r="A74" s="61" t="s">
        <v>61</v>
      </c>
      <c r="B74" s="62">
        <f t="shared" si="6"/>
        <v>407</v>
      </c>
      <c r="C74" s="63">
        <f t="shared" si="4"/>
        <v>163</v>
      </c>
      <c r="D74" s="3">
        <v>155</v>
      </c>
      <c r="E74" s="3">
        <v>8</v>
      </c>
      <c r="F74" s="63">
        <f t="shared" si="5"/>
        <v>241</v>
      </c>
      <c r="G74" s="3">
        <v>216</v>
      </c>
      <c r="H74" s="3">
        <v>25</v>
      </c>
      <c r="I74" s="3">
        <v>1</v>
      </c>
      <c r="J74" s="3">
        <v>0</v>
      </c>
      <c r="K74" s="3">
        <v>2</v>
      </c>
      <c r="L74" s="17"/>
    </row>
    <row r="75" spans="1:12" x14ac:dyDescent="0.25">
      <c r="A75" s="61" t="s">
        <v>111</v>
      </c>
      <c r="B75" s="62">
        <f t="shared" si="6"/>
        <v>656</v>
      </c>
      <c r="C75" s="63">
        <f t="shared" si="4"/>
        <v>195</v>
      </c>
      <c r="D75" s="3">
        <v>175</v>
      </c>
      <c r="E75" s="3">
        <v>20</v>
      </c>
      <c r="F75" s="63">
        <f t="shared" si="5"/>
        <v>458</v>
      </c>
      <c r="G75" s="3">
        <v>410</v>
      </c>
      <c r="H75" s="3">
        <v>48</v>
      </c>
      <c r="I75" s="3">
        <v>0</v>
      </c>
      <c r="J75" s="3">
        <v>1</v>
      </c>
      <c r="K75" s="3">
        <v>2</v>
      </c>
      <c r="L75" s="17"/>
    </row>
    <row r="76" spans="1:12" x14ac:dyDescent="0.25">
      <c r="A76" s="61" t="s">
        <v>112</v>
      </c>
      <c r="B76" s="62">
        <f t="shared" si="6"/>
        <v>432</v>
      </c>
      <c r="C76" s="63">
        <f t="shared" si="4"/>
        <v>113</v>
      </c>
      <c r="D76" s="3">
        <v>107</v>
      </c>
      <c r="E76" s="3">
        <v>6</v>
      </c>
      <c r="F76" s="63">
        <f t="shared" si="5"/>
        <v>317</v>
      </c>
      <c r="G76" s="3">
        <v>291</v>
      </c>
      <c r="H76" s="3">
        <v>26</v>
      </c>
      <c r="I76" s="3">
        <v>0</v>
      </c>
      <c r="J76" s="3">
        <v>1</v>
      </c>
      <c r="K76" s="3">
        <v>1</v>
      </c>
      <c r="L76" s="17"/>
    </row>
    <row r="77" spans="1:12" x14ac:dyDescent="0.25">
      <c r="A77" s="61" t="s">
        <v>113</v>
      </c>
      <c r="B77" s="62">
        <f t="shared" si="6"/>
        <v>529</v>
      </c>
      <c r="C77" s="63">
        <f t="shared" si="4"/>
        <v>204</v>
      </c>
      <c r="D77" s="3">
        <v>197</v>
      </c>
      <c r="E77" s="3">
        <v>7</v>
      </c>
      <c r="F77" s="63">
        <f t="shared" si="5"/>
        <v>321</v>
      </c>
      <c r="G77" s="3">
        <v>301</v>
      </c>
      <c r="H77" s="3">
        <v>20</v>
      </c>
      <c r="I77" s="3">
        <v>1</v>
      </c>
      <c r="J77" s="3">
        <v>1</v>
      </c>
      <c r="K77" s="3">
        <v>2</v>
      </c>
      <c r="L77" s="17"/>
    </row>
    <row r="78" spans="1:12" x14ac:dyDescent="0.25">
      <c r="A78" s="61" t="s">
        <v>114</v>
      </c>
      <c r="B78" s="62">
        <f t="shared" si="6"/>
        <v>501</v>
      </c>
      <c r="C78" s="63">
        <f t="shared" si="4"/>
        <v>117</v>
      </c>
      <c r="D78" s="3">
        <v>109</v>
      </c>
      <c r="E78" s="3">
        <v>8</v>
      </c>
      <c r="F78" s="63">
        <f t="shared" si="5"/>
        <v>375</v>
      </c>
      <c r="G78" s="3">
        <v>328</v>
      </c>
      <c r="H78" s="3">
        <v>47</v>
      </c>
      <c r="I78" s="3">
        <v>3</v>
      </c>
      <c r="J78" s="3">
        <v>0</v>
      </c>
      <c r="K78" s="3">
        <v>6</v>
      </c>
      <c r="L78" s="17"/>
    </row>
    <row r="79" spans="1:12" x14ac:dyDescent="0.25">
      <c r="A79" s="61" t="s">
        <v>115</v>
      </c>
      <c r="B79" s="62">
        <f t="shared" si="6"/>
        <v>436</v>
      </c>
      <c r="C79" s="63">
        <f t="shared" si="4"/>
        <v>99</v>
      </c>
      <c r="D79" s="3">
        <v>94</v>
      </c>
      <c r="E79" s="3">
        <v>5</v>
      </c>
      <c r="F79" s="63">
        <f t="shared" si="5"/>
        <v>334</v>
      </c>
      <c r="G79" s="3">
        <v>295</v>
      </c>
      <c r="H79" s="3">
        <v>39</v>
      </c>
      <c r="I79" s="3">
        <v>1</v>
      </c>
      <c r="J79" s="3">
        <v>0</v>
      </c>
      <c r="K79" s="3">
        <v>2</v>
      </c>
      <c r="L79" s="17"/>
    </row>
    <row r="80" spans="1:12" x14ac:dyDescent="0.25">
      <c r="A80" s="61" t="s">
        <v>116</v>
      </c>
      <c r="B80" s="62">
        <f t="shared" si="6"/>
        <v>460</v>
      </c>
      <c r="C80" s="63">
        <f t="shared" si="4"/>
        <v>85</v>
      </c>
      <c r="D80" s="3">
        <v>74</v>
      </c>
      <c r="E80" s="3">
        <v>11</v>
      </c>
      <c r="F80" s="63">
        <f t="shared" si="5"/>
        <v>374</v>
      </c>
      <c r="G80" s="3">
        <v>334</v>
      </c>
      <c r="H80" s="3">
        <v>40</v>
      </c>
      <c r="I80" s="3">
        <v>0</v>
      </c>
      <c r="J80" s="3">
        <v>0</v>
      </c>
      <c r="K80" s="3">
        <v>1</v>
      </c>
      <c r="L80" s="17"/>
    </row>
    <row r="81" spans="1:12" x14ac:dyDescent="0.25">
      <c r="A81" s="61" t="s">
        <v>117</v>
      </c>
      <c r="B81" s="62">
        <f t="shared" si="6"/>
        <v>598</v>
      </c>
      <c r="C81" s="63">
        <f t="shared" si="4"/>
        <v>276</v>
      </c>
      <c r="D81" s="3">
        <v>249</v>
      </c>
      <c r="E81" s="3">
        <v>27</v>
      </c>
      <c r="F81" s="63">
        <f t="shared" si="5"/>
        <v>321</v>
      </c>
      <c r="G81" s="3">
        <v>277</v>
      </c>
      <c r="H81" s="3">
        <v>44</v>
      </c>
      <c r="I81" s="3">
        <v>0</v>
      </c>
      <c r="J81" s="3">
        <v>0</v>
      </c>
      <c r="K81" s="3">
        <v>1</v>
      </c>
      <c r="L81" s="17"/>
    </row>
    <row r="82" spans="1:12" x14ac:dyDescent="0.25">
      <c r="A82" s="61" t="s">
        <v>118</v>
      </c>
      <c r="B82" s="62">
        <f t="shared" si="6"/>
        <v>422</v>
      </c>
      <c r="C82" s="63">
        <f t="shared" si="4"/>
        <v>239</v>
      </c>
      <c r="D82" s="3">
        <v>220</v>
      </c>
      <c r="E82" s="3">
        <v>19</v>
      </c>
      <c r="F82" s="63">
        <f t="shared" si="5"/>
        <v>182</v>
      </c>
      <c r="G82" s="3">
        <v>167</v>
      </c>
      <c r="H82" s="3">
        <v>15</v>
      </c>
      <c r="I82" s="3">
        <v>0</v>
      </c>
      <c r="J82" s="3">
        <v>0</v>
      </c>
      <c r="K82" s="3">
        <v>1</v>
      </c>
      <c r="L82" s="17"/>
    </row>
    <row r="83" spans="1:12" x14ac:dyDescent="0.25">
      <c r="A83" s="61" t="s">
        <v>119</v>
      </c>
      <c r="B83" s="62">
        <f t="shared" si="6"/>
        <v>545</v>
      </c>
      <c r="C83" s="63">
        <f t="shared" si="4"/>
        <v>271</v>
      </c>
      <c r="D83" s="3">
        <v>251</v>
      </c>
      <c r="E83" s="3">
        <v>20</v>
      </c>
      <c r="F83" s="63">
        <f t="shared" si="5"/>
        <v>273</v>
      </c>
      <c r="G83" s="3">
        <v>227</v>
      </c>
      <c r="H83" s="3">
        <v>46</v>
      </c>
      <c r="I83" s="3">
        <v>0</v>
      </c>
      <c r="J83" s="3">
        <v>0</v>
      </c>
      <c r="K83" s="3">
        <v>1</v>
      </c>
      <c r="L83" s="17"/>
    </row>
    <row r="84" spans="1:12" x14ac:dyDescent="0.25">
      <c r="A84" s="61" t="s">
        <v>120</v>
      </c>
      <c r="B84" s="62">
        <f t="shared" si="6"/>
        <v>715</v>
      </c>
      <c r="C84" s="63">
        <f t="shared" si="4"/>
        <v>418</v>
      </c>
      <c r="D84" s="3">
        <v>383</v>
      </c>
      <c r="E84" s="3">
        <v>35</v>
      </c>
      <c r="F84" s="63">
        <f t="shared" si="5"/>
        <v>293</v>
      </c>
      <c r="G84" s="3">
        <v>240</v>
      </c>
      <c r="H84" s="3">
        <v>53</v>
      </c>
      <c r="I84" s="3">
        <v>0</v>
      </c>
      <c r="J84" s="3">
        <v>0</v>
      </c>
      <c r="K84" s="3">
        <v>4</v>
      </c>
      <c r="L84" s="17"/>
    </row>
    <row r="85" spans="1:12" x14ac:dyDescent="0.25">
      <c r="A85" s="61" t="s">
        <v>121</v>
      </c>
      <c r="B85" s="62">
        <f t="shared" si="6"/>
        <v>600</v>
      </c>
      <c r="C85" s="63">
        <f t="shared" si="4"/>
        <v>333</v>
      </c>
      <c r="D85" s="3">
        <v>311</v>
      </c>
      <c r="E85" s="3">
        <v>22</v>
      </c>
      <c r="F85" s="63">
        <f t="shared" si="5"/>
        <v>264</v>
      </c>
      <c r="G85" s="3">
        <v>213</v>
      </c>
      <c r="H85" s="3">
        <v>51</v>
      </c>
      <c r="I85" s="3">
        <v>0</v>
      </c>
      <c r="J85" s="3">
        <v>0</v>
      </c>
      <c r="K85" s="3">
        <v>3</v>
      </c>
      <c r="L85" s="17"/>
    </row>
    <row r="86" spans="1:12" x14ac:dyDescent="0.25">
      <c r="A86" s="61" t="s">
        <v>122</v>
      </c>
      <c r="B86" s="62">
        <f t="shared" si="6"/>
        <v>229</v>
      </c>
      <c r="C86" s="63">
        <f t="shared" si="4"/>
        <v>82</v>
      </c>
      <c r="D86" s="3">
        <v>76</v>
      </c>
      <c r="E86" s="3">
        <v>6</v>
      </c>
      <c r="F86" s="63">
        <f t="shared" si="5"/>
        <v>146</v>
      </c>
      <c r="G86" s="3">
        <v>125</v>
      </c>
      <c r="H86" s="3">
        <v>21</v>
      </c>
      <c r="I86" s="3">
        <v>0</v>
      </c>
      <c r="J86" s="3">
        <v>0</v>
      </c>
      <c r="K86" s="3">
        <v>1</v>
      </c>
      <c r="L86" s="17"/>
    </row>
    <row r="87" spans="1:12" x14ac:dyDescent="0.25">
      <c r="A87" s="61" t="s">
        <v>123</v>
      </c>
      <c r="B87" s="62">
        <f t="shared" si="6"/>
        <v>611</v>
      </c>
      <c r="C87" s="63">
        <f t="shared" si="4"/>
        <v>226</v>
      </c>
      <c r="D87" s="3">
        <v>202</v>
      </c>
      <c r="E87" s="3">
        <v>24</v>
      </c>
      <c r="F87" s="63">
        <f t="shared" si="5"/>
        <v>384</v>
      </c>
      <c r="G87" s="3">
        <v>313</v>
      </c>
      <c r="H87" s="3">
        <v>71</v>
      </c>
      <c r="I87" s="3">
        <v>0</v>
      </c>
      <c r="J87" s="3">
        <v>0</v>
      </c>
      <c r="K87" s="3">
        <v>1</v>
      </c>
      <c r="L87" s="17"/>
    </row>
    <row r="88" spans="1:12" x14ac:dyDescent="0.25">
      <c r="A88" s="61" t="s">
        <v>124</v>
      </c>
      <c r="B88" s="62">
        <f t="shared" si="6"/>
        <v>549</v>
      </c>
      <c r="C88" s="63">
        <f t="shared" si="4"/>
        <v>210</v>
      </c>
      <c r="D88" s="3">
        <v>185</v>
      </c>
      <c r="E88" s="3">
        <v>25</v>
      </c>
      <c r="F88" s="63">
        <f t="shared" si="5"/>
        <v>336</v>
      </c>
      <c r="G88" s="3">
        <v>279</v>
      </c>
      <c r="H88" s="3">
        <v>57</v>
      </c>
      <c r="I88" s="3">
        <v>0</v>
      </c>
      <c r="J88" s="3">
        <v>0</v>
      </c>
      <c r="K88" s="3">
        <v>3</v>
      </c>
      <c r="L88" s="17"/>
    </row>
    <row r="89" spans="1:12" x14ac:dyDescent="0.25">
      <c r="A89" s="61" t="s">
        <v>125</v>
      </c>
      <c r="B89" s="62">
        <f t="shared" si="6"/>
        <v>492</v>
      </c>
      <c r="C89" s="63">
        <f t="shared" si="4"/>
        <v>172</v>
      </c>
      <c r="D89" s="3">
        <v>160</v>
      </c>
      <c r="E89" s="3">
        <v>12</v>
      </c>
      <c r="F89" s="63">
        <f t="shared" si="5"/>
        <v>317</v>
      </c>
      <c r="G89" s="3">
        <v>263</v>
      </c>
      <c r="H89" s="3">
        <v>54</v>
      </c>
      <c r="I89" s="3">
        <v>1</v>
      </c>
      <c r="J89" s="3">
        <v>0</v>
      </c>
      <c r="K89" s="3">
        <v>2</v>
      </c>
      <c r="L89" s="17"/>
    </row>
    <row r="90" spans="1:12" x14ac:dyDescent="0.25">
      <c r="A90" s="61" t="s">
        <v>126</v>
      </c>
      <c r="B90" s="62">
        <f t="shared" si="6"/>
        <v>406</v>
      </c>
      <c r="C90" s="63">
        <f t="shared" si="4"/>
        <v>109</v>
      </c>
      <c r="D90" s="3">
        <v>101</v>
      </c>
      <c r="E90" s="3">
        <v>8</v>
      </c>
      <c r="F90" s="63">
        <f t="shared" si="5"/>
        <v>296</v>
      </c>
      <c r="G90" s="3">
        <v>245</v>
      </c>
      <c r="H90" s="3">
        <v>51</v>
      </c>
      <c r="I90" s="3">
        <v>0</v>
      </c>
      <c r="J90" s="3">
        <v>0</v>
      </c>
      <c r="K90" s="3">
        <v>1</v>
      </c>
      <c r="L90" s="17"/>
    </row>
    <row r="91" spans="1:12" x14ac:dyDescent="0.25">
      <c r="A91" s="61" t="s">
        <v>127</v>
      </c>
      <c r="B91" s="62">
        <f t="shared" si="6"/>
        <v>438</v>
      </c>
      <c r="C91" s="63">
        <f t="shared" si="4"/>
        <v>145</v>
      </c>
      <c r="D91" s="3">
        <v>133</v>
      </c>
      <c r="E91" s="3">
        <v>12</v>
      </c>
      <c r="F91" s="63">
        <f t="shared" si="5"/>
        <v>287</v>
      </c>
      <c r="G91" s="3">
        <v>235</v>
      </c>
      <c r="H91" s="3">
        <v>52</v>
      </c>
      <c r="I91" s="3">
        <v>1</v>
      </c>
      <c r="J91" s="3">
        <v>0</v>
      </c>
      <c r="K91" s="3">
        <v>5</v>
      </c>
      <c r="L91" s="17"/>
    </row>
    <row r="92" spans="1:12" x14ac:dyDescent="0.25">
      <c r="A92" s="61" t="s">
        <v>128</v>
      </c>
      <c r="B92" s="62">
        <f t="shared" si="6"/>
        <v>361</v>
      </c>
      <c r="C92" s="63">
        <f t="shared" si="4"/>
        <v>115</v>
      </c>
      <c r="D92" s="3">
        <v>111</v>
      </c>
      <c r="E92" s="3">
        <v>4</v>
      </c>
      <c r="F92" s="63">
        <f t="shared" si="5"/>
        <v>245</v>
      </c>
      <c r="G92" s="3">
        <v>224</v>
      </c>
      <c r="H92" s="3">
        <v>21</v>
      </c>
      <c r="I92" s="3">
        <v>1</v>
      </c>
      <c r="J92" s="3">
        <v>0</v>
      </c>
      <c r="K92" s="3">
        <v>0</v>
      </c>
      <c r="L92" s="17"/>
    </row>
    <row r="93" spans="1:12" x14ac:dyDescent="0.25">
      <c r="A93" s="61" t="s">
        <v>129</v>
      </c>
      <c r="B93" s="62">
        <f t="shared" si="6"/>
        <v>418</v>
      </c>
      <c r="C93" s="63">
        <f t="shared" si="4"/>
        <v>76</v>
      </c>
      <c r="D93" s="3">
        <v>71</v>
      </c>
      <c r="E93" s="3">
        <v>5</v>
      </c>
      <c r="F93" s="63">
        <f t="shared" si="5"/>
        <v>337</v>
      </c>
      <c r="G93" s="3">
        <v>302</v>
      </c>
      <c r="H93" s="3">
        <v>35</v>
      </c>
      <c r="I93" s="3">
        <v>0</v>
      </c>
      <c r="J93" s="3">
        <v>0</v>
      </c>
      <c r="K93" s="3">
        <v>5</v>
      </c>
      <c r="L93" s="17"/>
    </row>
    <row r="94" spans="1:12" x14ac:dyDescent="0.25">
      <c r="A94" s="61" t="s">
        <v>130</v>
      </c>
      <c r="B94" s="62">
        <f t="shared" si="6"/>
        <v>465</v>
      </c>
      <c r="C94" s="63">
        <f t="shared" si="4"/>
        <v>130</v>
      </c>
      <c r="D94" s="3">
        <v>118</v>
      </c>
      <c r="E94" s="3">
        <v>12</v>
      </c>
      <c r="F94" s="63">
        <f t="shared" si="5"/>
        <v>332</v>
      </c>
      <c r="G94" s="3">
        <v>261</v>
      </c>
      <c r="H94" s="3">
        <v>71</v>
      </c>
      <c r="I94" s="3">
        <v>0</v>
      </c>
      <c r="J94" s="3">
        <v>0</v>
      </c>
      <c r="K94" s="3">
        <v>3</v>
      </c>
      <c r="L94" s="17"/>
    </row>
    <row r="95" spans="1:12" x14ac:dyDescent="0.25">
      <c r="A95" s="61" t="s">
        <v>131</v>
      </c>
      <c r="B95" s="62">
        <f t="shared" si="6"/>
        <v>762</v>
      </c>
      <c r="C95" s="63">
        <f t="shared" si="4"/>
        <v>230</v>
      </c>
      <c r="D95" s="3">
        <v>222</v>
      </c>
      <c r="E95" s="3">
        <v>8</v>
      </c>
      <c r="F95" s="63">
        <f t="shared" si="5"/>
        <v>528</v>
      </c>
      <c r="G95" s="3">
        <v>449</v>
      </c>
      <c r="H95" s="3">
        <v>79</v>
      </c>
      <c r="I95" s="3">
        <v>1</v>
      </c>
      <c r="J95" s="3">
        <v>0</v>
      </c>
      <c r="K95" s="3">
        <v>3</v>
      </c>
      <c r="L95" s="17"/>
    </row>
    <row r="96" spans="1:12" x14ac:dyDescent="0.25">
      <c r="A96" s="61" t="s">
        <v>132</v>
      </c>
      <c r="B96" s="62">
        <f t="shared" si="6"/>
        <v>242</v>
      </c>
      <c r="C96" s="63">
        <f t="shared" si="4"/>
        <v>44</v>
      </c>
      <c r="D96" s="3">
        <v>41</v>
      </c>
      <c r="E96" s="3">
        <v>3</v>
      </c>
      <c r="F96" s="63">
        <f t="shared" si="5"/>
        <v>198</v>
      </c>
      <c r="G96" s="3">
        <v>177</v>
      </c>
      <c r="H96" s="3">
        <v>21</v>
      </c>
      <c r="I96" s="3">
        <v>0</v>
      </c>
      <c r="J96" s="3">
        <v>0</v>
      </c>
      <c r="K96" s="3">
        <v>0</v>
      </c>
      <c r="L96" s="17"/>
    </row>
    <row r="97" spans="1:13" x14ac:dyDescent="0.25">
      <c r="A97" s="61" t="s">
        <v>140</v>
      </c>
      <c r="B97" s="62">
        <f t="shared" si="6"/>
        <v>248</v>
      </c>
      <c r="C97" s="63">
        <f t="shared" si="4"/>
        <v>75</v>
      </c>
      <c r="D97" s="3">
        <v>68</v>
      </c>
      <c r="E97" s="3">
        <v>7</v>
      </c>
      <c r="F97" s="63">
        <f t="shared" si="5"/>
        <v>173</v>
      </c>
      <c r="G97" s="3">
        <v>155</v>
      </c>
      <c r="H97" s="3">
        <v>18</v>
      </c>
      <c r="I97" s="3">
        <v>0</v>
      </c>
      <c r="J97" s="3">
        <v>0</v>
      </c>
      <c r="K97" s="3">
        <v>0</v>
      </c>
      <c r="L97" s="17"/>
    </row>
    <row r="98" spans="1:13" x14ac:dyDescent="0.25">
      <c r="A98" s="61" t="s">
        <v>133</v>
      </c>
      <c r="B98" s="62">
        <f t="shared" si="6"/>
        <v>501</v>
      </c>
      <c r="C98" s="63">
        <f t="shared" si="4"/>
        <v>91</v>
      </c>
      <c r="D98" s="3">
        <v>81</v>
      </c>
      <c r="E98" s="3">
        <v>10</v>
      </c>
      <c r="F98" s="63">
        <f t="shared" si="5"/>
        <v>409</v>
      </c>
      <c r="G98" s="3">
        <v>344</v>
      </c>
      <c r="H98" s="3">
        <v>65</v>
      </c>
      <c r="I98" s="3">
        <v>1</v>
      </c>
      <c r="J98" s="3">
        <v>0</v>
      </c>
      <c r="K98" s="3">
        <v>0</v>
      </c>
      <c r="L98" s="17"/>
    </row>
    <row r="99" spans="1:13" x14ac:dyDescent="0.25">
      <c r="A99" s="61" t="s">
        <v>134</v>
      </c>
      <c r="B99" s="62">
        <f t="shared" ref="B99:B103" si="7">SUM(C99,F99,I99:K99)</f>
        <v>331</v>
      </c>
      <c r="C99" s="63">
        <f t="shared" si="4"/>
        <v>119</v>
      </c>
      <c r="D99" s="3">
        <v>115</v>
      </c>
      <c r="E99" s="3">
        <v>4</v>
      </c>
      <c r="F99" s="63">
        <f t="shared" si="5"/>
        <v>210</v>
      </c>
      <c r="G99" s="3">
        <v>179</v>
      </c>
      <c r="H99" s="3">
        <v>31</v>
      </c>
      <c r="I99" s="3">
        <v>1</v>
      </c>
      <c r="J99" s="3">
        <v>0</v>
      </c>
      <c r="K99" s="3">
        <v>1</v>
      </c>
      <c r="L99" s="17"/>
    </row>
    <row r="100" spans="1:13" x14ac:dyDescent="0.25">
      <c r="A100" s="61" t="s">
        <v>135</v>
      </c>
      <c r="B100" s="62">
        <f t="shared" si="7"/>
        <v>426</v>
      </c>
      <c r="C100" s="63">
        <f t="shared" si="4"/>
        <v>105</v>
      </c>
      <c r="D100" s="3">
        <v>97</v>
      </c>
      <c r="E100" s="3">
        <v>8</v>
      </c>
      <c r="F100" s="63">
        <f t="shared" si="5"/>
        <v>315</v>
      </c>
      <c r="G100" s="3">
        <v>277</v>
      </c>
      <c r="H100" s="3">
        <v>38</v>
      </c>
      <c r="I100" s="3">
        <v>0</v>
      </c>
      <c r="J100" s="3">
        <v>0</v>
      </c>
      <c r="K100" s="3">
        <v>6</v>
      </c>
      <c r="L100" s="17"/>
    </row>
    <row r="101" spans="1:13" x14ac:dyDescent="0.25">
      <c r="A101" s="61" t="s">
        <v>136</v>
      </c>
      <c r="B101" s="62">
        <f t="shared" si="7"/>
        <v>601</v>
      </c>
      <c r="C101" s="63">
        <f t="shared" si="4"/>
        <v>259</v>
      </c>
      <c r="D101" s="3">
        <v>241</v>
      </c>
      <c r="E101" s="3">
        <v>18</v>
      </c>
      <c r="F101" s="63">
        <f t="shared" si="5"/>
        <v>341</v>
      </c>
      <c r="G101" s="3">
        <v>288</v>
      </c>
      <c r="H101" s="3">
        <v>53</v>
      </c>
      <c r="I101" s="3">
        <v>0</v>
      </c>
      <c r="J101" s="3">
        <v>0</v>
      </c>
      <c r="K101" s="3">
        <v>1</v>
      </c>
      <c r="L101" s="17"/>
      <c r="M101" s="107"/>
    </row>
    <row r="102" spans="1:13" x14ac:dyDescent="0.25">
      <c r="A102" s="61" t="s">
        <v>137</v>
      </c>
      <c r="B102" s="62">
        <f t="shared" si="7"/>
        <v>557</v>
      </c>
      <c r="C102" s="63">
        <f t="shared" si="4"/>
        <v>182</v>
      </c>
      <c r="D102" s="3">
        <v>170</v>
      </c>
      <c r="E102" s="3">
        <v>12</v>
      </c>
      <c r="F102" s="63">
        <f t="shared" si="5"/>
        <v>373</v>
      </c>
      <c r="G102" s="3">
        <v>332</v>
      </c>
      <c r="H102" s="3">
        <v>41</v>
      </c>
      <c r="I102" s="3">
        <v>0</v>
      </c>
      <c r="J102" s="3">
        <v>0</v>
      </c>
      <c r="K102" s="3">
        <v>2</v>
      </c>
      <c r="L102" s="17"/>
    </row>
    <row r="103" spans="1:13" x14ac:dyDescent="0.25">
      <c r="A103" s="61" t="s">
        <v>138</v>
      </c>
      <c r="B103" s="62">
        <f t="shared" si="7"/>
        <v>704</v>
      </c>
      <c r="C103" s="63">
        <f t="shared" si="4"/>
        <v>231</v>
      </c>
      <c r="D103" s="3">
        <v>220</v>
      </c>
      <c r="E103" s="3">
        <v>11</v>
      </c>
      <c r="F103" s="63">
        <f t="shared" si="5"/>
        <v>468</v>
      </c>
      <c r="G103" s="3">
        <v>431</v>
      </c>
      <c r="H103" s="3">
        <v>37</v>
      </c>
      <c r="I103" s="3">
        <v>0</v>
      </c>
      <c r="J103" s="3">
        <v>0</v>
      </c>
      <c r="K103" s="3">
        <v>5</v>
      </c>
      <c r="L103" s="17"/>
    </row>
    <row r="104" spans="1:13" x14ac:dyDescent="0.25">
      <c r="A104" s="61" t="s">
        <v>139</v>
      </c>
      <c r="B104" s="62">
        <f>SUM(B56:B103,B3:B55)</f>
        <v>43815</v>
      </c>
      <c r="C104" s="62">
        <f>SUM(C56:C103,C3:C55)</f>
        <v>15237</v>
      </c>
      <c r="D104" s="62">
        <f t="shared" ref="D104:K104" si="8">SUM(D56:D103,D3:D55)</f>
        <v>14180</v>
      </c>
      <c r="E104" s="62">
        <f t="shared" si="8"/>
        <v>1057</v>
      </c>
      <c r="F104" s="62">
        <f t="shared" si="8"/>
        <v>28268</v>
      </c>
      <c r="G104" s="62">
        <f t="shared" si="8"/>
        <v>24668</v>
      </c>
      <c r="H104" s="62">
        <f t="shared" si="8"/>
        <v>3600</v>
      </c>
      <c r="I104" s="62">
        <f t="shared" si="8"/>
        <v>56</v>
      </c>
      <c r="J104" s="62">
        <f t="shared" si="8"/>
        <v>17</v>
      </c>
      <c r="K104" s="62">
        <f t="shared" si="8"/>
        <v>237</v>
      </c>
      <c r="L104" s="119"/>
    </row>
    <row r="105" spans="1:13" x14ac:dyDescent="0.25">
      <c r="C105" s="65"/>
      <c r="D105" s="18"/>
      <c r="E105" s="18"/>
      <c r="F105" s="18"/>
      <c r="G105" s="18"/>
      <c r="H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view="pageLayout" zoomScale="115" zoomScaleNormal="100" zoomScalePageLayoutView="115" workbookViewId="0"/>
  </sheetViews>
  <sheetFormatPr defaultRowHeight="15" customHeight="1" x14ac:dyDescent="0.25"/>
  <cols>
    <col min="1" max="1" width="16.28515625" style="51" bestFit="1" customWidth="1"/>
    <col min="2" max="4" width="5.7109375" style="51" customWidth="1"/>
    <col min="5" max="5" width="5.42578125" style="51" customWidth="1"/>
    <col min="6" max="14" width="5.7109375" style="51" customWidth="1"/>
    <col min="15" max="15" width="5.7109375" style="52" customWidth="1"/>
    <col min="16" max="16384" width="9.140625" style="52"/>
  </cols>
  <sheetData>
    <row r="1" spans="1:16" ht="97.5" customHeight="1" x14ac:dyDescent="0.2">
      <c r="A1" s="48" t="s">
        <v>214</v>
      </c>
      <c r="B1" s="49" t="s">
        <v>0</v>
      </c>
      <c r="C1" s="49" t="s">
        <v>182</v>
      </c>
      <c r="D1" s="49" t="s">
        <v>182</v>
      </c>
      <c r="E1" s="49" t="s">
        <v>182</v>
      </c>
      <c r="F1" s="50" t="s">
        <v>183</v>
      </c>
      <c r="G1" s="50" t="s">
        <v>293</v>
      </c>
      <c r="H1" s="50" t="s">
        <v>183</v>
      </c>
      <c r="I1" s="50" t="s">
        <v>1</v>
      </c>
      <c r="J1" s="50" t="s">
        <v>42</v>
      </c>
      <c r="K1" s="50" t="s">
        <v>43</v>
      </c>
      <c r="O1" s="51"/>
      <c r="P1" s="51"/>
    </row>
    <row r="2" spans="1:16" ht="15" customHeight="1" x14ac:dyDescent="0.25">
      <c r="A2" s="67" t="s">
        <v>161</v>
      </c>
      <c r="B2" s="53"/>
      <c r="C2" s="53" t="s">
        <v>2</v>
      </c>
      <c r="D2" s="53" t="s">
        <v>3</v>
      </c>
      <c r="E2" s="53" t="s">
        <v>6</v>
      </c>
      <c r="F2" s="53" t="s">
        <v>2</v>
      </c>
      <c r="G2" s="53" t="s">
        <v>4</v>
      </c>
      <c r="H2" s="53" t="s">
        <v>5</v>
      </c>
      <c r="I2" s="53" t="s">
        <v>7</v>
      </c>
      <c r="J2" s="53"/>
      <c r="K2" s="53"/>
      <c r="L2" s="109"/>
      <c r="M2" s="109"/>
      <c r="O2" s="51"/>
      <c r="P2" s="51"/>
    </row>
    <row r="3" spans="1:16" ht="15" customHeight="1" x14ac:dyDescent="0.25">
      <c r="A3" s="28" t="s">
        <v>21</v>
      </c>
      <c r="B3" s="26">
        <f>SUM(C3,F3,I3:K3)</f>
        <v>138</v>
      </c>
      <c r="C3" s="5">
        <f>SUM(D3:E3)</f>
        <v>22</v>
      </c>
      <c r="D3" s="3">
        <v>20</v>
      </c>
      <c r="E3" s="3">
        <v>2</v>
      </c>
      <c r="F3" s="5">
        <f>SUM(G3:H3)</f>
        <v>114</v>
      </c>
      <c r="G3" s="3">
        <v>92</v>
      </c>
      <c r="H3" s="3">
        <v>22</v>
      </c>
      <c r="I3" s="3">
        <v>0</v>
      </c>
      <c r="J3" s="3">
        <v>0</v>
      </c>
      <c r="K3" s="3">
        <v>2</v>
      </c>
      <c r="L3" s="108"/>
      <c r="M3" s="109"/>
      <c r="O3" s="51"/>
      <c r="P3" s="51"/>
    </row>
    <row r="4" spans="1:16" ht="15" customHeight="1" x14ac:dyDescent="0.25">
      <c r="A4" s="28" t="s">
        <v>22</v>
      </c>
      <c r="B4" s="26">
        <f t="shared" ref="B4:B8" si="0">SUM(C4,F4,I4:K4)</f>
        <v>492</v>
      </c>
      <c r="C4" s="5">
        <f t="shared" ref="C4:C8" si="1">SUM(D4:E4)</f>
        <v>159</v>
      </c>
      <c r="D4" s="3">
        <v>144</v>
      </c>
      <c r="E4" s="3">
        <v>15</v>
      </c>
      <c r="F4" s="5">
        <f t="shared" ref="F4:F8" si="2">SUM(G4:H4)</f>
        <v>315</v>
      </c>
      <c r="G4" s="3">
        <v>258</v>
      </c>
      <c r="H4" s="3">
        <v>57</v>
      </c>
      <c r="I4" s="3">
        <v>0</v>
      </c>
      <c r="J4" s="3">
        <v>0</v>
      </c>
      <c r="K4" s="3">
        <v>18</v>
      </c>
      <c r="L4" s="108"/>
      <c r="M4" s="109"/>
      <c r="O4" s="51"/>
      <c r="P4" s="51"/>
    </row>
    <row r="5" spans="1:16" ht="15" customHeight="1" x14ac:dyDescent="0.25">
      <c r="A5" s="28" t="s">
        <v>23</v>
      </c>
      <c r="B5" s="26">
        <f t="shared" si="0"/>
        <v>406</v>
      </c>
      <c r="C5" s="5">
        <f t="shared" si="1"/>
        <v>104</v>
      </c>
      <c r="D5" s="3">
        <v>98</v>
      </c>
      <c r="E5" s="3">
        <v>6</v>
      </c>
      <c r="F5" s="5">
        <f t="shared" si="2"/>
        <v>280</v>
      </c>
      <c r="G5" s="3">
        <v>223</v>
      </c>
      <c r="H5" s="3">
        <v>57</v>
      </c>
      <c r="I5" s="3">
        <v>0</v>
      </c>
      <c r="J5" s="3">
        <v>0</v>
      </c>
      <c r="K5" s="3">
        <v>22</v>
      </c>
      <c r="L5" s="108"/>
      <c r="M5" s="109"/>
      <c r="O5" s="51"/>
      <c r="P5" s="51"/>
    </row>
    <row r="6" spans="1:16" ht="15" customHeight="1" x14ac:dyDescent="0.25">
      <c r="A6" s="28" t="s">
        <v>24</v>
      </c>
      <c r="B6" s="26">
        <f t="shared" si="0"/>
        <v>438</v>
      </c>
      <c r="C6" s="5">
        <f t="shared" si="1"/>
        <v>155</v>
      </c>
      <c r="D6" s="3">
        <v>131</v>
      </c>
      <c r="E6" s="3">
        <v>24</v>
      </c>
      <c r="F6" s="5">
        <f t="shared" si="2"/>
        <v>272</v>
      </c>
      <c r="G6" s="3">
        <v>216</v>
      </c>
      <c r="H6" s="3">
        <v>56</v>
      </c>
      <c r="I6" s="3">
        <v>0</v>
      </c>
      <c r="J6" s="3">
        <v>0</v>
      </c>
      <c r="K6" s="3">
        <v>11</v>
      </c>
      <c r="L6" s="108"/>
      <c r="M6" s="109"/>
      <c r="O6" s="51"/>
      <c r="P6" s="51"/>
    </row>
    <row r="7" spans="1:16" ht="15" customHeight="1" x14ac:dyDescent="0.25">
      <c r="A7" s="28" t="s">
        <v>25</v>
      </c>
      <c r="B7" s="26">
        <f t="shared" si="0"/>
        <v>501</v>
      </c>
      <c r="C7" s="5">
        <f t="shared" si="1"/>
        <v>75</v>
      </c>
      <c r="D7" s="3">
        <v>66</v>
      </c>
      <c r="E7" s="3">
        <v>9</v>
      </c>
      <c r="F7" s="5">
        <f t="shared" si="2"/>
        <v>414</v>
      </c>
      <c r="G7" s="3">
        <v>346</v>
      </c>
      <c r="H7" s="3">
        <v>68</v>
      </c>
      <c r="I7" s="3">
        <v>0</v>
      </c>
      <c r="J7" s="3">
        <v>0</v>
      </c>
      <c r="K7" s="3">
        <v>12</v>
      </c>
      <c r="L7" s="108"/>
      <c r="M7" s="109"/>
      <c r="O7" s="51"/>
      <c r="P7" s="51"/>
    </row>
    <row r="8" spans="1:16" ht="15" customHeight="1" x14ac:dyDescent="0.25">
      <c r="A8" s="26" t="s">
        <v>26</v>
      </c>
      <c r="B8" s="26">
        <f t="shared" si="0"/>
        <v>331</v>
      </c>
      <c r="C8" s="5">
        <f t="shared" si="1"/>
        <v>102</v>
      </c>
      <c r="D8" s="3">
        <v>97</v>
      </c>
      <c r="E8" s="3">
        <v>5</v>
      </c>
      <c r="F8" s="5">
        <f t="shared" si="2"/>
        <v>227</v>
      </c>
      <c r="G8" s="3">
        <v>195</v>
      </c>
      <c r="H8" s="3">
        <v>32</v>
      </c>
      <c r="I8" s="3">
        <v>0</v>
      </c>
      <c r="J8" s="3">
        <v>0</v>
      </c>
      <c r="K8" s="3">
        <v>2</v>
      </c>
      <c r="L8" s="108"/>
      <c r="M8" s="109"/>
      <c r="O8" s="51"/>
      <c r="P8" s="51"/>
    </row>
    <row r="9" spans="1:16" ht="15" customHeight="1" x14ac:dyDescent="0.25">
      <c r="A9" s="26" t="s">
        <v>2</v>
      </c>
      <c r="B9" s="26">
        <f t="shared" ref="B9:K9" si="3">SUM(B3:B8)</f>
        <v>2306</v>
      </c>
      <c r="C9" s="26">
        <f t="shared" si="3"/>
        <v>617</v>
      </c>
      <c r="D9" s="26">
        <f t="shared" si="3"/>
        <v>556</v>
      </c>
      <c r="E9" s="26">
        <f t="shared" si="3"/>
        <v>61</v>
      </c>
      <c r="F9" s="26">
        <f t="shared" si="3"/>
        <v>1622</v>
      </c>
      <c r="G9" s="26">
        <f t="shared" si="3"/>
        <v>1330</v>
      </c>
      <c r="H9" s="26">
        <f t="shared" si="3"/>
        <v>292</v>
      </c>
      <c r="I9" s="26">
        <f t="shared" si="3"/>
        <v>0</v>
      </c>
      <c r="J9" s="26">
        <f t="shared" si="3"/>
        <v>0</v>
      </c>
      <c r="K9" s="26">
        <f t="shared" si="3"/>
        <v>67</v>
      </c>
      <c r="L9" s="109"/>
      <c r="M9" s="109"/>
      <c r="O9" s="51"/>
      <c r="P9" s="51"/>
    </row>
    <row r="11" spans="1:16" ht="102" customHeight="1" x14ac:dyDescent="0.2">
      <c r="A11" s="48" t="s">
        <v>215</v>
      </c>
      <c r="B11" s="55" t="s">
        <v>0</v>
      </c>
      <c r="C11" s="56" t="s">
        <v>216</v>
      </c>
      <c r="D11" s="56" t="s">
        <v>294</v>
      </c>
      <c r="E11" s="56" t="s">
        <v>1</v>
      </c>
      <c r="F11" s="56" t="s">
        <v>42</v>
      </c>
      <c r="G11" s="56" t="s">
        <v>43</v>
      </c>
      <c r="H11" s="54"/>
      <c r="N11" s="52"/>
    </row>
    <row r="12" spans="1:16" ht="15" customHeight="1" x14ac:dyDescent="0.25">
      <c r="A12" s="67" t="s">
        <v>161</v>
      </c>
      <c r="B12" s="26"/>
      <c r="C12" s="26" t="s">
        <v>2</v>
      </c>
      <c r="D12" s="26" t="s">
        <v>4</v>
      </c>
      <c r="E12" s="26" t="s">
        <v>7</v>
      </c>
      <c r="F12" s="26"/>
      <c r="G12" s="26"/>
      <c r="H12" s="54"/>
      <c r="N12" s="52"/>
    </row>
    <row r="13" spans="1:16" ht="15" customHeight="1" x14ac:dyDescent="0.25">
      <c r="A13" s="28" t="s">
        <v>27</v>
      </c>
      <c r="B13" s="26">
        <f>SUM(C13,E13:G13)</f>
        <v>1014</v>
      </c>
      <c r="C13" s="5">
        <f>SUM(D13:D13)</f>
        <v>772</v>
      </c>
      <c r="D13" s="3">
        <v>772</v>
      </c>
      <c r="E13" s="3">
        <v>4</v>
      </c>
      <c r="F13" s="3">
        <v>0</v>
      </c>
      <c r="G13" s="3">
        <v>238</v>
      </c>
      <c r="H13" s="113"/>
      <c r="L13" s="120"/>
      <c r="N13" s="52"/>
    </row>
    <row r="14" spans="1:16" ht="15" customHeight="1" x14ac:dyDescent="0.25">
      <c r="A14" s="28" t="s">
        <v>28</v>
      </c>
      <c r="B14" s="26">
        <f>SUM(C14,E14:G14)</f>
        <v>575</v>
      </c>
      <c r="C14" s="5">
        <f>SUM(D14:D14)</f>
        <v>437</v>
      </c>
      <c r="D14" s="3">
        <v>437</v>
      </c>
      <c r="E14" s="3">
        <v>2</v>
      </c>
      <c r="F14" s="3">
        <v>0</v>
      </c>
      <c r="G14" s="3">
        <v>136</v>
      </c>
      <c r="H14" s="25"/>
      <c r="L14" s="120"/>
      <c r="N14" s="52"/>
    </row>
    <row r="15" spans="1:16" ht="15" customHeight="1" x14ac:dyDescent="0.25">
      <c r="A15" s="28" t="s">
        <v>29</v>
      </c>
      <c r="B15" s="26">
        <f>SUM(C15,E15:G15)</f>
        <v>636</v>
      </c>
      <c r="C15" s="5">
        <f>SUM(D15:D15)</f>
        <v>470</v>
      </c>
      <c r="D15" s="3">
        <v>470</v>
      </c>
      <c r="E15" s="3">
        <v>2</v>
      </c>
      <c r="F15" s="3">
        <v>0</v>
      </c>
      <c r="G15" s="3">
        <v>164</v>
      </c>
      <c r="H15" s="25"/>
      <c r="L15" s="120"/>
      <c r="N15" s="52"/>
    </row>
    <row r="16" spans="1:16" ht="15" customHeight="1" x14ac:dyDescent="0.25">
      <c r="A16" s="28" t="s">
        <v>30</v>
      </c>
      <c r="B16" s="26">
        <f>SUM(C16,E16:G16)</f>
        <v>545</v>
      </c>
      <c r="C16" s="5">
        <f>SUM(D16:D16)</f>
        <v>375</v>
      </c>
      <c r="D16" s="3">
        <v>375</v>
      </c>
      <c r="E16" s="3">
        <v>3</v>
      </c>
      <c r="F16" s="3">
        <v>0</v>
      </c>
      <c r="G16" s="3">
        <v>167</v>
      </c>
      <c r="H16" s="108"/>
      <c r="L16" s="120"/>
      <c r="N16" s="52"/>
    </row>
    <row r="17" spans="1:14" ht="15" customHeight="1" x14ac:dyDescent="0.25">
      <c r="A17" s="28" t="s">
        <v>31</v>
      </c>
      <c r="B17" s="26">
        <f>SUM(C17,E17:G17)</f>
        <v>311</v>
      </c>
      <c r="C17" s="5">
        <f>SUM(D17:D17)</f>
        <v>210</v>
      </c>
      <c r="D17" s="3">
        <v>210</v>
      </c>
      <c r="E17" s="3">
        <v>3</v>
      </c>
      <c r="F17" s="3">
        <v>0</v>
      </c>
      <c r="G17" s="3">
        <v>98</v>
      </c>
      <c r="H17" s="108"/>
      <c r="L17" s="120"/>
      <c r="N17" s="52"/>
    </row>
    <row r="18" spans="1:14" ht="15" customHeight="1" x14ac:dyDescent="0.25">
      <c r="A18" s="26" t="s">
        <v>2</v>
      </c>
      <c r="B18" s="26">
        <f>SUM(B13:B17)</f>
        <v>3081</v>
      </c>
      <c r="C18" s="26">
        <f t="shared" ref="C18:G18" si="4">SUM(C13:C17)</f>
        <v>2264</v>
      </c>
      <c r="D18" s="26">
        <f t="shared" si="4"/>
        <v>2264</v>
      </c>
      <c r="E18" s="26">
        <f t="shared" si="4"/>
        <v>14</v>
      </c>
      <c r="F18" s="26">
        <f t="shared" si="4"/>
        <v>0</v>
      </c>
      <c r="G18" s="26">
        <f t="shared" si="4"/>
        <v>803</v>
      </c>
      <c r="H18" s="54"/>
      <c r="N18" s="52"/>
    </row>
  </sheetData>
  <pageMargins left="0.25" right="0.25" top="0.75" bottom="0.75" header="0.3" footer="0.3"/>
  <pageSetup paperSize="5" orientation="portrait" r:id="rId1"/>
  <headerFooter>
    <oddHeader>&amp;C&amp;"-,Bold"&amp;12 2022 General Election
November 8, 2022</oddHeader>
    <oddFooter>&amp;RPage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
  <sheetViews>
    <sheetView view="pageLayout" zoomScaleNormal="100" workbookViewId="0">
      <selection activeCell="D1" sqref="D1"/>
    </sheetView>
  </sheetViews>
  <sheetFormatPr defaultColWidth="9.140625" defaultRowHeight="15" x14ac:dyDescent="0.25"/>
  <cols>
    <col min="1" max="1" width="16.28515625" style="84" customWidth="1"/>
    <col min="2" max="15" width="5.42578125" style="81" customWidth="1"/>
    <col min="16" max="16" width="5.42578125" style="52" customWidth="1"/>
    <col min="17" max="17" width="5.7109375" style="52" customWidth="1"/>
    <col min="18" max="23" width="5.42578125" style="52" customWidth="1"/>
    <col min="24" max="24" width="4.42578125" style="52" customWidth="1"/>
    <col min="25" max="25" width="3.7109375" style="52" customWidth="1"/>
    <col min="26" max="27" width="3.85546875" style="52" customWidth="1"/>
    <col min="28" max="16384" width="9.140625" style="52"/>
  </cols>
  <sheetData>
    <row r="1" spans="1:18" ht="115.5" customHeight="1" x14ac:dyDescent="0.2">
      <c r="A1" s="72" t="s">
        <v>278</v>
      </c>
      <c r="B1" s="56" t="s">
        <v>0</v>
      </c>
      <c r="C1" s="56" t="s">
        <v>158</v>
      </c>
      <c r="D1" s="56" t="s">
        <v>158</v>
      </c>
      <c r="E1" s="56" t="s">
        <v>256</v>
      </c>
      <c r="F1" s="56" t="s">
        <v>295</v>
      </c>
      <c r="G1" s="56" t="s">
        <v>256</v>
      </c>
      <c r="H1" s="56" t="s">
        <v>1</v>
      </c>
      <c r="I1" s="56" t="s">
        <v>42</v>
      </c>
      <c r="J1" s="56" t="s">
        <v>43</v>
      </c>
      <c r="K1" s="83"/>
      <c r="L1" s="83"/>
      <c r="M1" s="83"/>
      <c r="N1" s="83"/>
      <c r="P1" s="81"/>
      <c r="Q1" s="81"/>
      <c r="R1" s="81"/>
    </row>
    <row r="2" spans="1:18" x14ac:dyDescent="0.25">
      <c r="A2" s="80" t="s">
        <v>161</v>
      </c>
      <c r="B2" s="26"/>
      <c r="C2" s="28" t="s">
        <v>2</v>
      </c>
      <c r="D2" s="26" t="s">
        <v>3</v>
      </c>
      <c r="E2" s="26" t="s">
        <v>2</v>
      </c>
      <c r="F2" s="26" t="s">
        <v>4</v>
      </c>
      <c r="G2" s="26" t="s">
        <v>5</v>
      </c>
      <c r="H2" s="26" t="s">
        <v>7</v>
      </c>
      <c r="I2" s="26"/>
      <c r="J2" s="26"/>
      <c r="K2" s="83"/>
      <c r="L2" s="83"/>
      <c r="M2" s="83"/>
      <c r="N2" s="83"/>
      <c r="P2" s="81"/>
      <c r="Q2" s="81"/>
      <c r="R2" s="81"/>
    </row>
    <row r="3" spans="1:18" x14ac:dyDescent="0.25">
      <c r="A3" s="74" t="s">
        <v>65</v>
      </c>
      <c r="B3" s="26">
        <f>SUM(C3,E3,H3:J3)</f>
        <v>311</v>
      </c>
      <c r="C3" s="5">
        <f>D3</f>
        <v>135</v>
      </c>
      <c r="D3" s="3">
        <v>135</v>
      </c>
      <c r="E3" s="5">
        <f>SUM(F3:G3)</f>
        <v>170</v>
      </c>
      <c r="F3" s="3">
        <v>148</v>
      </c>
      <c r="G3" s="3">
        <v>22</v>
      </c>
      <c r="H3" s="3">
        <v>0</v>
      </c>
      <c r="I3" s="3">
        <v>0</v>
      </c>
      <c r="J3" s="3">
        <v>6</v>
      </c>
      <c r="K3" s="25"/>
      <c r="P3" s="81"/>
      <c r="Q3" s="81"/>
      <c r="R3" s="81"/>
    </row>
    <row r="4" spans="1:18" x14ac:dyDescent="0.25">
      <c r="A4" s="74" t="s">
        <v>58</v>
      </c>
      <c r="B4" s="26">
        <f>SUM(C4,E4,H4:J4)</f>
        <v>434</v>
      </c>
      <c r="C4" s="5">
        <f t="shared" ref="C4:C5" si="0">D4</f>
        <v>164</v>
      </c>
      <c r="D4" s="3">
        <v>164</v>
      </c>
      <c r="E4" s="5">
        <f>SUM(F4:G4)</f>
        <v>252</v>
      </c>
      <c r="F4" s="3">
        <v>210</v>
      </c>
      <c r="G4" s="3">
        <v>42</v>
      </c>
      <c r="H4" s="3">
        <v>1</v>
      </c>
      <c r="I4" s="3">
        <v>0</v>
      </c>
      <c r="J4" s="3">
        <v>17</v>
      </c>
      <c r="K4" s="25"/>
      <c r="P4" s="81"/>
      <c r="Q4" s="81"/>
      <c r="R4" s="81"/>
    </row>
    <row r="5" spans="1:18" x14ac:dyDescent="0.25">
      <c r="A5" s="74" t="s">
        <v>66</v>
      </c>
      <c r="B5" s="26">
        <f>SUM(C5,E5,H5:J5)</f>
        <v>554</v>
      </c>
      <c r="C5" s="5">
        <f t="shared" si="0"/>
        <v>199</v>
      </c>
      <c r="D5" s="3">
        <v>199</v>
      </c>
      <c r="E5" s="5">
        <f>SUM(F5:G5)</f>
        <v>337</v>
      </c>
      <c r="F5" s="3">
        <v>289</v>
      </c>
      <c r="G5" s="3">
        <v>48</v>
      </c>
      <c r="H5" s="3">
        <v>0</v>
      </c>
      <c r="I5" s="3">
        <v>0</v>
      </c>
      <c r="J5" s="3">
        <v>18</v>
      </c>
      <c r="K5" s="25"/>
      <c r="L5" s="8"/>
      <c r="M5" s="8"/>
      <c r="N5" s="8"/>
      <c r="P5" s="81"/>
      <c r="Q5" s="81"/>
      <c r="R5" s="81"/>
    </row>
    <row r="6" spans="1:18" x14ac:dyDescent="0.25">
      <c r="A6" s="28" t="s">
        <v>148</v>
      </c>
      <c r="B6" s="26">
        <f>SUM(B3:B5)</f>
        <v>1299</v>
      </c>
      <c r="C6" s="26">
        <f t="shared" ref="C6:J6" si="1">SUM(C3:C5)</f>
        <v>498</v>
      </c>
      <c r="D6" s="26">
        <f t="shared" si="1"/>
        <v>498</v>
      </c>
      <c r="E6" s="26">
        <f t="shared" si="1"/>
        <v>759</v>
      </c>
      <c r="F6" s="26">
        <f t="shared" si="1"/>
        <v>647</v>
      </c>
      <c r="G6" s="26">
        <f t="shared" si="1"/>
        <v>112</v>
      </c>
      <c r="H6" s="26">
        <f t="shared" si="1"/>
        <v>1</v>
      </c>
      <c r="I6" s="26">
        <f t="shared" si="1"/>
        <v>0</v>
      </c>
      <c r="J6" s="26">
        <f t="shared" si="1"/>
        <v>41</v>
      </c>
      <c r="K6" s="83"/>
      <c r="P6" s="81"/>
      <c r="Q6" s="81"/>
      <c r="R6" s="81"/>
    </row>
    <row r="7" spans="1:18" x14ac:dyDescent="0.25">
      <c r="A7" s="81"/>
    </row>
    <row r="9" spans="1:18" ht="57" customHeight="1" x14ac:dyDescent="0.25"/>
  </sheetData>
  <pageMargins left="0.25" right="0.25" top="0.75" bottom="0.75" header="0.3" footer="0.3"/>
  <pageSetup paperSize="5" fitToHeight="0" orientation="portrait" r:id="rId1"/>
  <headerFooter>
    <oddHeader>&amp;C&amp;"-,Bold"&amp;12 2022 General Election
November 8, 2022</oddHeader>
    <oddFooter>&amp;RPage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44"/>
  <sheetViews>
    <sheetView view="pageLayout" zoomScale="85" zoomScaleNormal="100" zoomScalePageLayoutView="85" workbookViewId="0"/>
  </sheetViews>
  <sheetFormatPr defaultColWidth="9.140625" defaultRowHeight="15" customHeight="1" x14ac:dyDescent="0.25"/>
  <cols>
    <col min="1" max="1" width="26" style="52" customWidth="1"/>
    <col min="2" max="2" width="7" style="52" bestFit="1" customWidth="1"/>
    <col min="3" max="13" width="6.42578125" style="52" customWidth="1"/>
    <col min="14" max="15" width="3.5703125" style="52" customWidth="1"/>
    <col min="16" max="16384" width="9.140625" style="52"/>
  </cols>
  <sheetData>
    <row r="1" spans="1:13" ht="79.5" customHeight="1" x14ac:dyDescent="0.2">
      <c r="A1" s="100" t="s">
        <v>217</v>
      </c>
      <c r="B1" s="36" t="s">
        <v>0</v>
      </c>
      <c r="C1" s="36" t="s">
        <v>218</v>
      </c>
      <c r="D1" s="36" t="s">
        <v>296</v>
      </c>
      <c r="E1" s="36" t="s">
        <v>218</v>
      </c>
      <c r="F1" s="36" t="s">
        <v>1</v>
      </c>
      <c r="G1" s="36" t="s">
        <v>42</v>
      </c>
      <c r="H1" s="36" t="s">
        <v>43</v>
      </c>
      <c r="I1" s="1"/>
      <c r="J1" s="17"/>
      <c r="K1" s="17"/>
      <c r="L1" s="17"/>
      <c r="M1" s="17"/>
    </row>
    <row r="2" spans="1:13" ht="15" customHeight="1" x14ac:dyDescent="0.25">
      <c r="A2" s="101" t="s">
        <v>161</v>
      </c>
      <c r="B2" s="40"/>
      <c r="C2" s="40" t="s">
        <v>2</v>
      </c>
      <c r="D2" s="40" t="s">
        <v>4</v>
      </c>
      <c r="E2" s="40" t="s">
        <v>5</v>
      </c>
      <c r="F2" s="40" t="s">
        <v>7</v>
      </c>
      <c r="G2" s="40"/>
      <c r="H2" s="40"/>
      <c r="I2" s="13"/>
      <c r="J2" s="18"/>
      <c r="K2" s="18"/>
      <c r="L2" s="18"/>
      <c r="M2" s="18"/>
    </row>
    <row r="3" spans="1:13" ht="15" customHeight="1" x14ac:dyDescent="0.25">
      <c r="A3" s="89" t="s">
        <v>27</v>
      </c>
      <c r="B3" s="38">
        <f>SUM(C3,F3:H3)</f>
        <v>1014</v>
      </c>
      <c r="C3" s="16">
        <f>SUM(D3:E3)</f>
        <v>803</v>
      </c>
      <c r="D3" s="4">
        <v>695</v>
      </c>
      <c r="E3" s="4">
        <v>108</v>
      </c>
      <c r="F3" s="4">
        <v>4</v>
      </c>
      <c r="G3" s="4">
        <v>0</v>
      </c>
      <c r="H3" s="4">
        <v>207</v>
      </c>
    </row>
    <row r="4" spans="1:13" ht="15" customHeight="1" x14ac:dyDescent="0.25">
      <c r="A4" s="89" t="s">
        <v>28</v>
      </c>
      <c r="B4" s="38">
        <f>SUM(C4,F4:H4)</f>
        <v>575</v>
      </c>
      <c r="C4" s="16">
        <f t="shared" ref="C4:C7" si="0">SUM(D4:E4)</f>
        <v>453</v>
      </c>
      <c r="D4" s="4">
        <v>392</v>
      </c>
      <c r="E4" s="4">
        <v>61</v>
      </c>
      <c r="F4" s="4">
        <v>3</v>
      </c>
      <c r="G4" s="4">
        <v>0</v>
      </c>
      <c r="H4" s="4">
        <v>119</v>
      </c>
    </row>
    <row r="5" spans="1:13" ht="15" customHeight="1" x14ac:dyDescent="0.25">
      <c r="A5" s="89" t="s">
        <v>29</v>
      </c>
      <c r="B5" s="38">
        <f>SUM(C5,F5:H5)</f>
        <v>636</v>
      </c>
      <c r="C5" s="16">
        <f t="shared" si="0"/>
        <v>505</v>
      </c>
      <c r="D5" s="4">
        <v>439</v>
      </c>
      <c r="E5" s="4">
        <v>66</v>
      </c>
      <c r="F5" s="4">
        <v>2</v>
      </c>
      <c r="G5" s="4">
        <v>0</v>
      </c>
      <c r="H5" s="4">
        <v>129</v>
      </c>
    </row>
    <row r="6" spans="1:13" ht="15" customHeight="1" x14ac:dyDescent="0.25">
      <c r="A6" s="90" t="s">
        <v>35</v>
      </c>
      <c r="B6" s="38">
        <f>SUM(C6,F6:H6)</f>
        <v>460</v>
      </c>
      <c r="C6" s="16">
        <f t="shared" si="0"/>
        <v>377</v>
      </c>
      <c r="D6" s="4">
        <v>320</v>
      </c>
      <c r="E6" s="4">
        <v>57</v>
      </c>
      <c r="F6" s="4">
        <v>1</v>
      </c>
      <c r="G6" s="4">
        <v>0</v>
      </c>
      <c r="H6" s="4">
        <v>82</v>
      </c>
    </row>
    <row r="7" spans="1:13" ht="15" customHeight="1" x14ac:dyDescent="0.25">
      <c r="A7" s="89" t="s">
        <v>36</v>
      </c>
      <c r="B7" s="38">
        <f>SUM(C7,F7:H7)</f>
        <v>571</v>
      </c>
      <c r="C7" s="16">
        <f t="shared" si="0"/>
        <v>495</v>
      </c>
      <c r="D7" s="4">
        <v>423</v>
      </c>
      <c r="E7" s="4">
        <v>72</v>
      </c>
      <c r="F7" s="4">
        <v>2</v>
      </c>
      <c r="G7" s="4">
        <v>0</v>
      </c>
      <c r="H7" s="4">
        <v>74</v>
      </c>
    </row>
    <row r="8" spans="1:13" ht="15" customHeight="1" x14ac:dyDescent="0.25">
      <c r="A8" s="91" t="s">
        <v>149</v>
      </c>
      <c r="B8" s="38">
        <f>SUM(B3:B7)</f>
        <v>3256</v>
      </c>
      <c r="C8" s="38">
        <f t="shared" ref="C8:H8" si="1">SUM(C3:C7)</f>
        <v>2633</v>
      </c>
      <c r="D8" s="38">
        <f t="shared" si="1"/>
        <v>2269</v>
      </c>
      <c r="E8" s="38">
        <f t="shared" si="1"/>
        <v>364</v>
      </c>
      <c r="F8" s="38">
        <f t="shared" si="1"/>
        <v>12</v>
      </c>
      <c r="G8" s="38">
        <f t="shared" si="1"/>
        <v>0</v>
      </c>
      <c r="H8" s="38">
        <f t="shared" si="1"/>
        <v>611</v>
      </c>
    </row>
    <row r="9" spans="1:13" ht="8.25" customHeight="1" x14ac:dyDescent="0.25">
      <c r="A9" s="92"/>
      <c r="B9" s="20"/>
      <c r="C9" s="20"/>
      <c r="D9" s="18"/>
      <c r="E9" s="18"/>
      <c r="F9" s="18"/>
      <c r="G9" s="19"/>
      <c r="H9" s="18"/>
      <c r="I9" s="13"/>
      <c r="J9" s="13"/>
      <c r="K9" s="13"/>
      <c r="L9" s="13"/>
      <c r="M9" s="13"/>
    </row>
    <row r="10" spans="1:13" ht="114" customHeight="1" x14ac:dyDescent="0.2">
      <c r="A10" s="100" t="s">
        <v>219</v>
      </c>
      <c r="B10" s="36" t="s">
        <v>0</v>
      </c>
      <c r="C10" s="36" t="s">
        <v>155</v>
      </c>
      <c r="D10" s="36" t="s">
        <v>297</v>
      </c>
      <c r="E10" s="36" t="s">
        <v>1</v>
      </c>
      <c r="F10" s="36" t="s">
        <v>42</v>
      </c>
      <c r="G10" s="36" t="s">
        <v>43</v>
      </c>
    </row>
    <row r="11" spans="1:13" ht="15" customHeight="1" x14ac:dyDescent="0.25">
      <c r="A11" s="101" t="s">
        <v>161</v>
      </c>
      <c r="B11" s="37"/>
      <c r="C11" s="37" t="s">
        <v>2</v>
      </c>
      <c r="D11" s="37" t="s">
        <v>4</v>
      </c>
      <c r="E11" s="37" t="s">
        <v>7</v>
      </c>
      <c r="F11" s="37"/>
      <c r="G11" s="37"/>
    </row>
    <row r="12" spans="1:13" ht="15" customHeight="1" x14ac:dyDescent="0.25">
      <c r="A12" s="88" t="s">
        <v>15</v>
      </c>
      <c r="B12" s="38">
        <f>SUM(C12,E12:G12)</f>
        <v>383</v>
      </c>
      <c r="C12" s="14">
        <f>D12</f>
        <v>322</v>
      </c>
      <c r="D12" s="4">
        <v>322</v>
      </c>
      <c r="E12" s="4">
        <v>1</v>
      </c>
      <c r="F12" s="4">
        <v>0</v>
      </c>
      <c r="G12" s="4">
        <v>60</v>
      </c>
    </row>
    <row r="13" spans="1:13" ht="15" customHeight="1" x14ac:dyDescent="0.25">
      <c r="A13" s="88" t="s">
        <v>149</v>
      </c>
      <c r="B13" s="38">
        <f>B12</f>
        <v>383</v>
      </c>
      <c r="C13" s="38">
        <f t="shared" ref="C13:G13" si="2">C12</f>
        <v>322</v>
      </c>
      <c r="D13" s="38">
        <f t="shared" si="2"/>
        <v>322</v>
      </c>
      <c r="E13" s="38">
        <f t="shared" si="2"/>
        <v>1</v>
      </c>
      <c r="F13" s="38">
        <f t="shared" si="2"/>
        <v>0</v>
      </c>
      <c r="G13" s="38">
        <f t="shared" si="2"/>
        <v>60</v>
      </c>
    </row>
    <row r="14" spans="1:13" ht="15" customHeight="1" x14ac:dyDescent="0.25">
      <c r="L14" s="25"/>
    </row>
    <row r="15" spans="1:13" ht="107.25" customHeight="1" x14ac:dyDescent="0.2">
      <c r="A15" s="100" t="s">
        <v>220</v>
      </c>
      <c r="B15" s="36" t="s">
        <v>0</v>
      </c>
      <c r="C15" s="36" t="s">
        <v>221</v>
      </c>
      <c r="D15" s="36" t="s">
        <v>298</v>
      </c>
      <c r="E15" s="36" t="s">
        <v>1</v>
      </c>
      <c r="F15" s="36" t="s">
        <v>42</v>
      </c>
      <c r="G15" s="36" t="s">
        <v>43</v>
      </c>
      <c r="L15" s="25"/>
    </row>
    <row r="16" spans="1:13" ht="15" customHeight="1" x14ac:dyDescent="0.25">
      <c r="A16" s="101" t="s">
        <v>161</v>
      </c>
      <c r="B16" s="37"/>
      <c r="C16" s="37" t="s">
        <v>2</v>
      </c>
      <c r="D16" s="37" t="s">
        <v>4</v>
      </c>
      <c r="E16" s="37" t="s">
        <v>7</v>
      </c>
      <c r="F16" s="37"/>
      <c r="G16" s="37"/>
      <c r="L16" s="25"/>
    </row>
    <row r="17" spans="1:12" ht="15" customHeight="1" x14ac:dyDescent="0.25">
      <c r="A17" s="88" t="s">
        <v>15</v>
      </c>
      <c r="B17" s="38">
        <f>SUM(C17,E17:G17)</f>
        <v>383</v>
      </c>
      <c r="C17" s="14">
        <f>D17</f>
        <v>313</v>
      </c>
      <c r="D17" s="4">
        <v>313</v>
      </c>
      <c r="E17" s="4">
        <v>1</v>
      </c>
      <c r="F17" s="4">
        <v>0</v>
      </c>
      <c r="G17" s="4">
        <v>69</v>
      </c>
      <c r="L17" s="25"/>
    </row>
    <row r="18" spans="1:12" ht="15" customHeight="1" x14ac:dyDescent="0.25">
      <c r="A18" s="88" t="s">
        <v>149</v>
      </c>
      <c r="B18" s="38">
        <f>B17</f>
        <v>383</v>
      </c>
      <c r="C18" s="38">
        <f t="shared" ref="C18:G18" si="3">C17</f>
        <v>313</v>
      </c>
      <c r="D18" s="38">
        <f t="shared" si="3"/>
        <v>313</v>
      </c>
      <c r="E18" s="38">
        <f t="shared" si="3"/>
        <v>1</v>
      </c>
      <c r="F18" s="38">
        <f t="shared" si="3"/>
        <v>0</v>
      </c>
      <c r="G18" s="38">
        <f t="shared" si="3"/>
        <v>69</v>
      </c>
      <c r="L18" s="25"/>
    </row>
    <row r="19" spans="1:12" ht="15" customHeight="1" x14ac:dyDescent="0.25">
      <c r="L19" s="25"/>
    </row>
    <row r="20" spans="1:12" ht="110.25" customHeight="1" x14ac:dyDescent="0.2">
      <c r="A20" s="100" t="s">
        <v>223</v>
      </c>
      <c r="B20" s="36" t="s">
        <v>0</v>
      </c>
      <c r="C20" s="36" t="s">
        <v>222</v>
      </c>
      <c r="D20" s="36" t="s">
        <v>299</v>
      </c>
      <c r="E20" s="36" t="s">
        <v>159</v>
      </c>
      <c r="F20" s="36" t="s">
        <v>159</v>
      </c>
      <c r="G20" s="36" t="s">
        <v>1</v>
      </c>
      <c r="H20" s="36" t="s">
        <v>42</v>
      </c>
      <c r="I20" s="36" t="s">
        <v>43</v>
      </c>
    </row>
    <row r="21" spans="1:12" ht="15" customHeight="1" x14ac:dyDescent="0.25">
      <c r="A21" s="101" t="s">
        <v>161</v>
      </c>
      <c r="B21" s="37"/>
      <c r="C21" s="37" t="s">
        <v>2</v>
      </c>
      <c r="D21" s="37" t="s">
        <v>4</v>
      </c>
      <c r="E21" s="37" t="s">
        <v>2</v>
      </c>
      <c r="F21" s="37" t="s">
        <v>5</v>
      </c>
      <c r="G21" s="37" t="s">
        <v>7</v>
      </c>
      <c r="H21" s="37"/>
      <c r="I21" s="37"/>
    </row>
    <row r="22" spans="1:12" ht="15" customHeight="1" x14ac:dyDescent="0.25">
      <c r="A22" s="37" t="s">
        <v>154</v>
      </c>
      <c r="B22" s="38">
        <f>SUM(C22,E22,G22:I22)</f>
        <v>214</v>
      </c>
      <c r="C22" s="4">
        <f>SUM(D22:D22)</f>
        <v>115</v>
      </c>
      <c r="D22" s="4">
        <v>115</v>
      </c>
      <c r="E22" s="4">
        <f>F22</f>
        <v>79</v>
      </c>
      <c r="F22" s="4">
        <v>79</v>
      </c>
      <c r="G22" s="4">
        <v>0</v>
      </c>
      <c r="H22" s="4">
        <v>0</v>
      </c>
      <c r="I22" s="4">
        <v>20</v>
      </c>
    </row>
    <row r="23" spans="1:12" ht="15" customHeight="1" x14ac:dyDescent="0.25">
      <c r="A23" s="88" t="s">
        <v>153</v>
      </c>
      <c r="B23" s="38">
        <f>SUM(C23,E23,G23:I23)</f>
        <v>244</v>
      </c>
      <c r="C23" s="4">
        <f>SUM(D23:D23)</f>
        <v>119</v>
      </c>
      <c r="D23" s="4">
        <v>119</v>
      </c>
      <c r="E23" s="4">
        <f>F23</f>
        <v>79</v>
      </c>
      <c r="F23" s="4">
        <v>79</v>
      </c>
      <c r="G23" s="4">
        <v>0</v>
      </c>
      <c r="H23" s="4">
        <v>0</v>
      </c>
      <c r="I23" s="4">
        <v>46</v>
      </c>
    </row>
    <row r="24" spans="1:12" ht="15" customHeight="1" x14ac:dyDescent="0.25">
      <c r="A24" s="88" t="s">
        <v>149</v>
      </c>
      <c r="B24" s="38">
        <f>SUM(B22:B23)</f>
        <v>458</v>
      </c>
      <c r="C24" s="38">
        <f t="shared" ref="C24:I24" si="4">SUM(C22:C23)</f>
        <v>234</v>
      </c>
      <c r="D24" s="38">
        <f t="shared" si="4"/>
        <v>234</v>
      </c>
      <c r="E24" s="38">
        <f t="shared" si="4"/>
        <v>158</v>
      </c>
      <c r="F24" s="38">
        <f t="shared" si="4"/>
        <v>158</v>
      </c>
      <c r="G24" s="38">
        <f t="shared" si="4"/>
        <v>0</v>
      </c>
      <c r="H24" s="38">
        <f t="shared" si="4"/>
        <v>0</v>
      </c>
      <c r="I24" s="38">
        <f t="shared" si="4"/>
        <v>66</v>
      </c>
    </row>
    <row r="25" spans="1:12" ht="15" customHeight="1" x14ac:dyDescent="0.25">
      <c r="A25" s="94"/>
      <c r="B25" s="46"/>
      <c r="C25" s="47"/>
      <c r="D25" s="47"/>
      <c r="E25" s="47"/>
      <c r="F25" s="47"/>
      <c r="G25" s="47"/>
      <c r="H25" s="47"/>
      <c r="I25" s="47"/>
    </row>
    <row r="26" spans="1:12" ht="96.75" customHeight="1" x14ac:dyDescent="0.2">
      <c r="A26" s="100" t="s">
        <v>224</v>
      </c>
      <c r="B26" s="36" t="s">
        <v>0</v>
      </c>
      <c r="C26" s="36" t="s">
        <v>226</v>
      </c>
      <c r="D26" s="36" t="s">
        <v>300</v>
      </c>
      <c r="E26" s="36" t="s">
        <v>1</v>
      </c>
      <c r="F26" s="36" t="s">
        <v>42</v>
      </c>
      <c r="G26" s="36" t="s">
        <v>43</v>
      </c>
      <c r="J26" s="25"/>
    </row>
    <row r="27" spans="1:12" ht="15" customHeight="1" x14ac:dyDescent="0.25">
      <c r="A27" s="101" t="s">
        <v>161</v>
      </c>
      <c r="B27" s="37"/>
      <c r="C27" s="37" t="s">
        <v>2</v>
      </c>
      <c r="D27" s="37" t="s">
        <v>4</v>
      </c>
      <c r="E27" s="37" t="s">
        <v>7</v>
      </c>
      <c r="F27" s="37"/>
      <c r="G27" s="37"/>
      <c r="J27" s="25"/>
    </row>
    <row r="28" spans="1:12" ht="15" customHeight="1" x14ac:dyDescent="0.25">
      <c r="A28" s="37" t="s">
        <v>141</v>
      </c>
      <c r="B28" s="38">
        <f>SUM(C28,E28:G28)</f>
        <v>650</v>
      </c>
      <c r="C28" s="14">
        <f>D28</f>
        <v>540</v>
      </c>
      <c r="D28" s="4">
        <v>540</v>
      </c>
      <c r="E28" s="4">
        <v>2</v>
      </c>
      <c r="F28" s="4">
        <v>0</v>
      </c>
      <c r="G28" s="4">
        <v>108</v>
      </c>
    </row>
    <row r="29" spans="1:12" ht="15" customHeight="1" x14ac:dyDescent="0.25">
      <c r="A29" s="37" t="s">
        <v>142</v>
      </c>
      <c r="B29" s="38">
        <f t="shared" ref="B29:B31" si="5">SUM(C29,E29:G29)</f>
        <v>556</v>
      </c>
      <c r="C29" s="14">
        <f>D29</f>
        <v>432</v>
      </c>
      <c r="D29" s="4">
        <v>432</v>
      </c>
      <c r="E29" s="4">
        <v>2</v>
      </c>
      <c r="F29" s="4">
        <v>0</v>
      </c>
      <c r="G29" s="4">
        <v>122</v>
      </c>
    </row>
    <row r="30" spans="1:12" ht="15" customHeight="1" x14ac:dyDescent="0.25">
      <c r="A30" s="37" t="s">
        <v>146</v>
      </c>
      <c r="B30" s="38">
        <f t="shared" si="5"/>
        <v>161</v>
      </c>
      <c r="C30" s="14">
        <f>D30</f>
        <v>131</v>
      </c>
      <c r="D30" s="4">
        <v>131</v>
      </c>
      <c r="E30" s="4">
        <v>0</v>
      </c>
      <c r="F30" s="4">
        <v>0</v>
      </c>
      <c r="G30" s="4">
        <v>30</v>
      </c>
      <c r="J30" s="25"/>
    </row>
    <row r="31" spans="1:12" ht="15" customHeight="1" x14ac:dyDescent="0.25">
      <c r="A31" s="88" t="s">
        <v>143</v>
      </c>
      <c r="B31" s="38">
        <f t="shared" si="5"/>
        <v>586</v>
      </c>
      <c r="C31" s="14">
        <f>D31</f>
        <v>429</v>
      </c>
      <c r="D31" s="4">
        <v>429</v>
      </c>
      <c r="E31" s="4">
        <v>0</v>
      </c>
      <c r="F31" s="4">
        <v>0</v>
      </c>
      <c r="G31" s="4">
        <v>157</v>
      </c>
      <c r="J31" s="25"/>
    </row>
    <row r="32" spans="1:12" ht="15" customHeight="1" x14ac:dyDescent="0.25">
      <c r="A32" s="88" t="s">
        <v>149</v>
      </c>
      <c r="B32" s="38">
        <f>SUM(B28:B31)</f>
        <v>1953</v>
      </c>
      <c r="C32" s="38">
        <f t="shared" ref="C32:G32" si="6">SUM(C28:C31)</f>
        <v>1532</v>
      </c>
      <c r="D32" s="38">
        <f t="shared" si="6"/>
        <v>1532</v>
      </c>
      <c r="E32" s="38">
        <f t="shared" si="6"/>
        <v>4</v>
      </c>
      <c r="F32" s="38">
        <f t="shared" si="6"/>
        <v>0</v>
      </c>
      <c r="G32" s="38">
        <f t="shared" si="6"/>
        <v>417</v>
      </c>
      <c r="J32" s="25"/>
    </row>
    <row r="33" spans="1:12" ht="15" customHeight="1" x14ac:dyDescent="0.25">
      <c r="L33" s="25"/>
    </row>
    <row r="34" spans="1:12" ht="95.25" customHeight="1" x14ac:dyDescent="0.2">
      <c r="A34" s="100" t="s">
        <v>225</v>
      </c>
      <c r="B34" s="36" t="s">
        <v>0</v>
      </c>
      <c r="C34" s="36" t="s">
        <v>227</v>
      </c>
      <c r="D34" s="36" t="s">
        <v>301</v>
      </c>
      <c r="E34" s="36" t="s">
        <v>1</v>
      </c>
      <c r="F34" s="36" t="s">
        <v>42</v>
      </c>
      <c r="G34" s="36" t="s">
        <v>43</v>
      </c>
      <c r="K34" s="25"/>
    </row>
    <row r="35" spans="1:12" ht="15" customHeight="1" x14ac:dyDescent="0.25">
      <c r="A35" s="101" t="s">
        <v>161</v>
      </c>
      <c r="B35" s="37"/>
      <c r="C35" s="37" t="s">
        <v>2</v>
      </c>
      <c r="D35" s="37" t="s">
        <v>4</v>
      </c>
      <c r="E35" s="37" t="s">
        <v>7</v>
      </c>
      <c r="F35" s="37"/>
      <c r="G35" s="37"/>
      <c r="K35" s="25"/>
    </row>
    <row r="36" spans="1:12" ht="15" customHeight="1" x14ac:dyDescent="0.25">
      <c r="A36" s="37" t="s">
        <v>141</v>
      </c>
      <c r="B36" s="38">
        <f>SUM(C36,E36:G36)</f>
        <v>650</v>
      </c>
      <c r="C36" s="14">
        <f>D36</f>
        <v>527</v>
      </c>
      <c r="D36" s="4">
        <v>527</v>
      </c>
      <c r="E36" s="4">
        <v>2</v>
      </c>
      <c r="F36" s="4">
        <v>0</v>
      </c>
      <c r="G36" s="4">
        <v>121</v>
      </c>
      <c r="K36" s="25"/>
    </row>
    <row r="37" spans="1:12" ht="15" customHeight="1" x14ac:dyDescent="0.25">
      <c r="A37" s="37" t="s">
        <v>142</v>
      </c>
      <c r="B37" s="38">
        <f t="shared" ref="B37:B39" si="7">SUM(C37,E37:G37)</f>
        <v>556</v>
      </c>
      <c r="C37" s="14">
        <f>D37</f>
        <v>439</v>
      </c>
      <c r="D37" s="4">
        <v>439</v>
      </c>
      <c r="E37" s="4">
        <v>2</v>
      </c>
      <c r="F37" s="4">
        <v>0</v>
      </c>
      <c r="G37" s="4">
        <v>115</v>
      </c>
      <c r="K37" s="25"/>
    </row>
    <row r="38" spans="1:12" ht="15" customHeight="1" x14ac:dyDescent="0.25">
      <c r="A38" s="37" t="s">
        <v>146</v>
      </c>
      <c r="B38" s="38">
        <f t="shared" si="7"/>
        <v>161</v>
      </c>
      <c r="C38" s="14">
        <f>D38</f>
        <v>131</v>
      </c>
      <c r="D38" s="4">
        <v>131</v>
      </c>
      <c r="E38" s="4">
        <v>0</v>
      </c>
      <c r="F38" s="4">
        <v>0</v>
      </c>
      <c r="G38" s="4">
        <v>30</v>
      </c>
      <c r="K38" s="25"/>
    </row>
    <row r="39" spans="1:12" ht="15" customHeight="1" x14ac:dyDescent="0.25">
      <c r="A39" s="88" t="s">
        <v>143</v>
      </c>
      <c r="B39" s="38">
        <f t="shared" si="7"/>
        <v>586</v>
      </c>
      <c r="C39" s="14">
        <f>D39</f>
        <v>431</v>
      </c>
      <c r="D39" s="4">
        <v>431</v>
      </c>
      <c r="E39" s="4">
        <v>0</v>
      </c>
      <c r="F39" s="4">
        <v>0</v>
      </c>
      <c r="G39" s="4">
        <v>155</v>
      </c>
      <c r="K39" s="25"/>
    </row>
    <row r="40" spans="1:12" ht="15" customHeight="1" x14ac:dyDescent="0.25">
      <c r="A40" s="88" t="s">
        <v>149</v>
      </c>
      <c r="B40" s="38">
        <f>SUM(B36:B39)</f>
        <v>1953</v>
      </c>
      <c r="C40" s="38">
        <f t="shared" ref="C40:G40" si="8">SUM(C36:C39)</f>
        <v>1528</v>
      </c>
      <c r="D40" s="38">
        <f t="shared" si="8"/>
        <v>1528</v>
      </c>
      <c r="E40" s="38">
        <f t="shared" si="8"/>
        <v>4</v>
      </c>
      <c r="F40" s="38">
        <f t="shared" si="8"/>
        <v>0</v>
      </c>
      <c r="G40" s="38">
        <f t="shared" si="8"/>
        <v>421</v>
      </c>
      <c r="K40" s="25"/>
    </row>
    <row r="41" spans="1:12" ht="15" customHeight="1" x14ac:dyDescent="0.25">
      <c r="L41" s="25"/>
    </row>
    <row r="42" spans="1:12" s="95" customFormat="1" ht="93" customHeight="1" x14ac:dyDescent="0.2">
      <c r="A42" s="103" t="s">
        <v>228</v>
      </c>
      <c r="B42" s="41" t="s">
        <v>0</v>
      </c>
      <c r="C42" s="41" t="s">
        <v>152</v>
      </c>
      <c r="D42" s="41" t="s">
        <v>302</v>
      </c>
      <c r="E42" s="41" t="s">
        <v>152</v>
      </c>
      <c r="F42" s="41" t="s">
        <v>1</v>
      </c>
      <c r="G42" s="41" t="s">
        <v>67</v>
      </c>
      <c r="H42" s="41" t="s">
        <v>150</v>
      </c>
      <c r="J42" s="87"/>
    </row>
    <row r="43" spans="1:12" s="95" customFormat="1" ht="15" customHeight="1" x14ac:dyDescent="0.25">
      <c r="A43" s="102" t="s">
        <v>161</v>
      </c>
      <c r="B43" s="42"/>
      <c r="C43" s="43" t="s">
        <v>2</v>
      </c>
      <c r="D43" s="43" t="s">
        <v>4</v>
      </c>
      <c r="E43" s="43" t="s">
        <v>5</v>
      </c>
      <c r="F43" s="43" t="s">
        <v>7</v>
      </c>
      <c r="G43" s="43"/>
      <c r="H43" s="43"/>
      <c r="J43" s="87"/>
    </row>
    <row r="44" spans="1:12" s="95" customFormat="1" ht="15" customHeight="1" x14ac:dyDescent="0.25">
      <c r="A44" s="93" t="s">
        <v>166</v>
      </c>
      <c r="B44" s="39">
        <f t="shared" ref="B44:B53" si="9">SUM(C44,F44:H44)</f>
        <v>322</v>
      </c>
      <c r="C44" s="16">
        <f t="shared" ref="C44:C53" si="10">SUM(D44:E44)</f>
        <v>260</v>
      </c>
      <c r="D44" s="4">
        <v>214</v>
      </c>
      <c r="E44" s="4">
        <v>46</v>
      </c>
      <c r="F44" s="4">
        <v>0</v>
      </c>
      <c r="G44" s="4">
        <v>0</v>
      </c>
      <c r="H44" s="4">
        <v>62</v>
      </c>
      <c r="J44" s="87"/>
    </row>
    <row r="45" spans="1:12" s="95" customFormat="1" ht="15" customHeight="1" x14ac:dyDescent="0.25">
      <c r="A45" s="93" t="s">
        <v>165</v>
      </c>
      <c r="B45" s="39">
        <f t="shared" si="9"/>
        <v>329</v>
      </c>
      <c r="C45" s="16">
        <f t="shared" si="10"/>
        <v>243</v>
      </c>
      <c r="D45" s="4">
        <v>198</v>
      </c>
      <c r="E45" s="4">
        <v>45</v>
      </c>
      <c r="F45" s="4">
        <v>4</v>
      </c>
      <c r="G45" s="4">
        <v>0</v>
      </c>
      <c r="H45" s="4">
        <v>82</v>
      </c>
    </row>
    <row r="46" spans="1:12" s="95" customFormat="1" ht="15" customHeight="1" x14ac:dyDescent="0.25">
      <c r="A46" s="93" t="s">
        <v>168</v>
      </c>
      <c r="B46" s="39">
        <f t="shared" si="9"/>
        <v>719</v>
      </c>
      <c r="C46" s="16">
        <f t="shared" si="10"/>
        <v>587</v>
      </c>
      <c r="D46" s="4">
        <v>504</v>
      </c>
      <c r="E46" s="4">
        <v>83</v>
      </c>
      <c r="F46" s="4">
        <v>2</v>
      </c>
      <c r="G46" s="4">
        <v>0</v>
      </c>
      <c r="H46" s="4">
        <v>130</v>
      </c>
    </row>
    <row r="47" spans="1:12" s="95" customFormat="1" ht="15" customHeight="1" x14ac:dyDescent="0.25">
      <c r="A47" s="93" t="s">
        <v>169</v>
      </c>
      <c r="B47" s="39">
        <f t="shared" si="9"/>
        <v>231</v>
      </c>
      <c r="C47" s="16">
        <f t="shared" si="10"/>
        <v>184</v>
      </c>
      <c r="D47" s="4">
        <v>155</v>
      </c>
      <c r="E47" s="4">
        <v>29</v>
      </c>
      <c r="F47" s="4">
        <v>0</v>
      </c>
      <c r="G47" s="4">
        <v>0</v>
      </c>
      <c r="H47" s="4">
        <v>47</v>
      </c>
    </row>
    <row r="48" spans="1:12" s="95" customFormat="1" ht="15" customHeight="1" x14ac:dyDescent="0.25">
      <c r="A48" s="93" t="s">
        <v>170</v>
      </c>
      <c r="B48" s="39">
        <f t="shared" si="9"/>
        <v>82</v>
      </c>
      <c r="C48" s="16">
        <f t="shared" si="10"/>
        <v>72</v>
      </c>
      <c r="D48" s="4">
        <v>60</v>
      </c>
      <c r="E48" s="4">
        <v>12</v>
      </c>
      <c r="F48" s="4">
        <v>0</v>
      </c>
      <c r="G48" s="4">
        <v>0</v>
      </c>
      <c r="H48" s="4">
        <v>10</v>
      </c>
    </row>
    <row r="49" spans="1:12" s="95" customFormat="1" ht="15" customHeight="1" x14ac:dyDescent="0.25">
      <c r="A49" s="93" t="s">
        <v>167</v>
      </c>
      <c r="B49" s="39">
        <f t="shared" si="9"/>
        <v>413</v>
      </c>
      <c r="C49" s="16">
        <f t="shared" si="10"/>
        <v>331</v>
      </c>
      <c r="D49" s="4">
        <v>282</v>
      </c>
      <c r="E49" s="4">
        <v>49</v>
      </c>
      <c r="F49" s="4">
        <v>1</v>
      </c>
      <c r="G49" s="4">
        <v>0</v>
      </c>
      <c r="H49" s="4">
        <v>81</v>
      </c>
    </row>
    <row r="50" spans="1:12" s="95" customFormat="1" ht="15" customHeight="1" x14ac:dyDescent="0.25">
      <c r="A50" s="93" t="s">
        <v>171</v>
      </c>
      <c r="B50" s="39">
        <f t="shared" si="9"/>
        <v>366</v>
      </c>
      <c r="C50" s="16">
        <f t="shared" si="10"/>
        <v>312</v>
      </c>
      <c r="D50" s="4">
        <v>277</v>
      </c>
      <c r="E50" s="4">
        <v>35</v>
      </c>
      <c r="F50" s="4">
        <v>0</v>
      </c>
      <c r="G50" s="4">
        <v>0</v>
      </c>
      <c r="H50" s="4">
        <v>54</v>
      </c>
    </row>
    <row r="51" spans="1:12" s="95" customFormat="1" ht="15" customHeight="1" x14ac:dyDescent="0.25">
      <c r="A51" s="93" t="s">
        <v>172</v>
      </c>
      <c r="B51" s="39">
        <f t="shared" si="9"/>
        <v>302</v>
      </c>
      <c r="C51" s="16">
        <f t="shared" si="10"/>
        <v>259</v>
      </c>
      <c r="D51" s="4">
        <v>213</v>
      </c>
      <c r="E51" s="4">
        <v>46</v>
      </c>
      <c r="F51" s="4">
        <v>2</v>
      </c>
      <c r="G51" s="4">
        <v>0</v>
      </c>
      <c r="H51" s="4">
        <v>41</v>
      </c>
    </row>
    <row r="52" spans="1:12" s="95" customFormat="1" ht="15" customHeight="1" x14ac:dyDescent="0.25">
      <c r="A52" s="93" t="s">
        <v>173</v>
      </c>
      <c r="B52" s="39">
        <f t="shared" si="9"/>
        <v>22</v>
      </c>
      <c r="C52" s="16">
        <f t="shared" si="10"/>
        <v>16</v>
      </c>
      <c r="D52" s="4">
        <v>13</v>
      </c>
      <c r="E52" s="4">
        <v>3</v>
      </c>
      <c r="F52" s="4">
        <v>0</v>
      </c>
      <c r="G52" s="4">
        <v>0</v>
      </c>
      <c r="H52" s="4">
        <v>6</v>
      </c>
    </row>
    <row r="53" spans="1:12" s="95" customFormat="1" ht="15" customHeight="1" x14ac:dyDescent="0.25">
      <c r="A53" s="93" t="s">
        <v>174</v>
      </c>
      <c r="B53" s="39">
        <f t="shared" si="9"/>
        <v>599</v>
      </c>
      <c r="C53" s="16">
        <f t="shared" si="10"/>
        <v>513</v>
      </c>
      <c r="D53" s="4">
        <v>433</v>
      </c>
      <c r="E53" s="4">
        <v>80</v>
      </c>
      <c r="F53" s="4">
        <v>2</v>
      </c>
      <c r="G53" s="4">
        <v>0</v>
      </c>
      <c r="H53" s="4">
        <v>84</v>
      </c>
    </row>
    <row r="54" spans="1:12" s="95" customFormat="1" ht="15" customHeight="1" x14ac:dyDescent="0.25">
      <c r="A54" s="93" t="s">
        <v>149</v>
      </c>
      <c r="B54" s="38">
        <f>SUM(B44:B53)</f>
        <v>3385</v>
      </c>
      <c r="C54" s="38">
        <f t="shared" ref="C54:H54" si="11">SUM(C44:C53)</f>
        <v>2777</v>
      </c>
      <c r="D54" s="38">
        <f t="shared" si="11"/>
        <v>2349</v>
      </c>
      <c r="E54" s="38">
        <f t="shared" si="11"/>
        <v>428</v>
      </c>
      <c r="F54" s="38">
        <f t="shared" si="11"/>
        <v>11</v>
      </c>
      <c r="G54" s="38">
        <f t="shared" si="11"/>
        <v>0</v>
      </c>
      <c r="H54" s="38">
        <f t="shared" si="11"/>
        <v>597</v>
      </c>
      <c r="J54" s="87"/>
    </row>
    <row r="55" spans="1:12" s="95" customFormat="1" ht="15" customHeight="1" x14ac:dyDescent="0.25">
      <c r="A55" s="79"/>
      <c r="B55" s="20"/>
      <c r="C55" s="20"/>
      <c r="D55" s="18"/>
      <c r="E55" s="18"/>
      <c r="F55" s="18"/>
      <c r="G55" s="18"/>
      <c r="H55" s="18"/>
      <c r="I55" s="18"/>
      <c r="J55" s="24"/>
      <c r="L55" s="87"/>
    </row>
    <row r="56" spans="1:12" s="95" customFormat="1" ht="86.25" customHeight="1" x14ac:dyDescent="0.2">
      <c r="A56" s="103" t="s">
        <v>229</v>
      </c>
      <c r="B56" s="41" t="s">
        <v>0</v>
      </c>
      <c r="C56" s="41" t="s">
        <v>231</v>
      </c>
      <c r="D56" s="41" t="s">
        <v>303</v>
      </c>
      <c r="E56" s="41" t="s">
        <v>231</v>
      </c>
      <c r="F56" s="41" t="s">
        <v>1</v>
      </c>
      <c r="G56" s="41" t="s">
        <v>67</v>
      </c>
      <c r="H56" s="41" t="s">
        <v>150</v>
      </c>
      <c r="I56" s="18"/>
    </row>
    <row r="57" spans="1:12" s="95" customFormat="1" ht="15" customHeight="1" x14ac:dyDescent="0.25">
      <c r="A57" s="102" t="s">
        <v>161</v>
      </c>
      <c r="B57" s="42"/>
      <c r="C57" s="43" t="s">
        <v>2</v>
      </c>
      <c r="D57" s="43" t="s">
        <v>4</v>
      </c>
      <c r="E57" s="43" t="s">
        <v>5</v>
      </c>
      <c r="F57" s="43" t="s">
        <v>7</v>
      </c>
      <c r="G57" s="43"/>
      <c r="H57" s="43"/>
    </row>
    <row r="58" spans="1:12" ht="15" customHeight="1" x14ac:dyDescent="0.25">
      <c r="A58" s="93" t="s">
        <v>168</v>
      </c>
      <c r="B58" s="39">
        <f>SUM(C58,F58:H58)</f>
        <v>719</v>
      </c>
      <c r="C58" s="16">
        <f>SUM(D58:E58)</f>
        <v>580</v>
      </c>
      <c r="D58" s="4">
        <v>501</v>
      </c>
      <c r="E58" s="4">
        <v>79</v>
      </c>
      <c r="F58" s="4">
        <v>2</v>
      </c>
      <c r="G58" s="4">
        <v>0</v>
      </c>
      <c r="H58" s="4">
        <v>137</v>
      </c>
    </row>
    <row r="59" spans="1:12" s="95" customFormat="1" ht="15" customHeight="1" x14ac:dyDescent="0.25">
      <c r="A59" s="93" t="s">
        <v>169</v>
      </c>
      <c r="B59" s="39">
        <f>SUM(C59,F59:H59)</f>
        <v>231</v>
      </c>
      <c r="C59" s="16">
        <f>SUM(D59:E59)</f>
        <v>184</v>
      </c>
      <c r="D59" s="4">
        <v>157</v>
      </c>
      <c r="E59" s="4">
        <v>27</v>
      </c>
      <c r="F59" s="4">
        <v>0</v>
      </c>
      <c r="G59" s="4">
        <v>0</v>
      </c>
      <c r="H59" s="4">
        <v>47</v>
      </c>
    </row>
    <row r="60" spans="1:12" s="95" customFormat="1" ht="15" customHeight="1" x14ac:dyDescent="0.25">
      <c r="A60" s="93" t="s">
        <v>170</v>
      </c>
      <c r="B60" s="39">
        <f>SUM(C60,F60:H60)</f>
        <v>82</v>
      </c>
      <c r="C60" s="16">
        <f>SUM(D60:E60)</f>
        <v>73</v>
      </c>
      <c r="D60" s="4">
        <v>61</v>
      </c>
      <c r="E60" s="4">
        <v>12</v>
      </c>
      <c r="F60" s="4">
        <v>0</v>
      </c>
      <c r="G60" s="4">
        <v>0</v>
      </c>
      <c r="H60" s="4">
        <v>9</v>
      </c>
    </row>
    <row r="61" spans="1:12" s="95" customFormat="1" ht="15" customHeight="1" x14ac:dyDescent="0.25">
      <c r="A61" s="93" t="s">
        <v>149</v>
      </c>
      <c r="B61" s="38">
        <f>SUM(B58:B60)</f>
        <v>1032</v>
      </c>
      <c r="C61" s="38">
        <f t="shared" ref="C61:H61" si="12">SUM(C58:C60)</f>
        <v>837</v>
      </c>
      <c r="D61" s="38">
        <f t="shared" si="12"/>
        <v>719</v>
      </c>
      <c r="E61" s="38">
        <f t="shared" si="12"/>
        <v>118</v>
      </c>
      <c r="F61" s="38">
        <f t="shared" si="12"/>
        <v>2</v>
      </c>
      <c r="G61" s="38">
        <f t="shared" si="12"/>
        <v>0</v>
      </c>
      <c r="H61" s="38">
        <f t="shared" si="12"/>
        <v>193</v>
      </c>
    </row>
    <row r="62" spans="1:12" s="95" customFormat="1" ht="15" customHeight="1" x14ac:dyDescent="0.25">
      <c r="A62" s="79"/>
      <c r="B62" s="22"/>
      <c r="C62" s="23"/>
      <c r="D62" s="17"/>
      <c r="E62" s="17"/>
      <c r="F62" s="17"/>
      <c r="G62" s="17"/>
    </row>
    <row r="63" spans="1:12" s="95" customFormat="1" ht="15" customHeight="1" x14ac:dyDescent="0.25">
      <c r="A63" s="79"/>
      <c r="B63" s="22"/>
      <c r="C63" s="21"/>
      <c r="D63" s="17"/>
      <c r="E63" s="17"/>
      <c r="F63" s="17"/>
      <c r="G63" s="17"/>
    </row>
    <row r="64" spans="1:12" s="95" customFormat="1" ht="98.25" customHeight="1" x14ac:dyDescent="0.2">
      <c r="A64" s="103" t="s">
        <v>230</v>
      </c>
      <c r="B64" s="41" t="s">
        <v>0</v>
      </c>
      <c r="C64" s="41" t="s">
        <v>232</v>
      </c>
      <c r="D64" s="41" t="s">
        <v>304</v>
      </c>
      <c r="E64" s="41" t="s">
        <v>232</v>
      </c>
      <c r="F64" s="41" t="s">
        <v>1</v>
      </c>
      <c r="G64" s="41" t="s">
        <v>67</v>
      </c>
      <c r="H64" s="41" t="s">
        <v>150</v>
      </c>
    </row>
    <row r="65" spans="1:10" s="95" customFormat="1" ht="15" customHeight="1" x14ac:dyDescent="0.25">
      <c r="A65" s="102" t="s">
        <v>161</v>
      </c>
      <c r="B65" s="42"/>
      <c r="C65" s="43" t="s">
        <v>2</v>
      </c>
      <c r="D65" s="43" t="s">
        <v>4</v>
      </c>
      <c r="E65" s="43" t="s">
        <v>5</v>
      </c>
      <c r="F65" s="43" t="s">
        <v>7</v>
      </c>
      <c r="G65" s="43"/>
      <c r="H65" s="43"/>
      <c r="I65" s="96"/>
      <c r="J65" s="25"/>
    </row>
    <row r="66" spans="1:10" s="95" customFormat="1" ht="15" customHeight="1" x14ac:dyDescent="0.25">
      <c r="A66" s="93" t="s">
        <v>172</v>
      </c>
      <c r="B66" s="39">
        <f>SUM(C66,F66:H66)</f>
        <v>302</v>
      </c>
      <c r="C66" s="16">
        <f>SUM(D66:E66)</f>
        <v>260</v>
      </c>
      <c r="D66" s="4">
        <v>213</v>
      </c>
      <c r="E66" s="4">
        <v>47</v>
      </c>
      <c r="F66" s="4">
        <v>2</v>
      </c>
      <c r="G66" s="4">
        <v>0</v>
      </c>
      <c r="H66" s="4">
        <v>40</v>
      </c>
      <c r="I66" s="97"/>
    </row>
    <row r="67" spans="1:10" s="95" customFormat="1" ht="15" customHeight="1" x14ac:dyDescent="0.25">
      <c r="A67" s="93" t="s">
        <v>173</v>
      </c>
      <c r="B67" s="39">
        <f t="shared" ref="B67:B68" si="13">SUM(C67,F67:H67)</f>
        <v>22</v>
      </c>
      <c r="C67" s="16">
        <f t="shared" ref="C67:C68" si="14">SUM(D67:E67)</f>
        <v>16</v>
      </c>
      <c r="D67" s="4">
        <v>13</v>
      </c>
      <c r="E67" s="4">
        <v>3</v>
      </c>
      <c r="F67" s="4">
        <v>0</v>
      </c>
      <c r="G67" s="4">
        <v>0</v>
      </c>
      <c r="H67" s="4">
        <v>6</v>
      </c>
      <c r="I67" s="17"/>
    </row>
    <row r="68" spans="1:10" s="95" customFormat="1" ht="15" customHeight="1" x14ac:dyDescent="0.25">
      <c r="A68" s="93" t="s">
        <v>174</v>
      </c>
      <c r="B68" s="39">
        <f t="shared" si="13"/>
        <v>599</v>
      </c>
      <c r="C68" s="16">
        <f t="shared" si="14"/>
        <v>509</v>
      </c>
      <c r="D68" s="4">
        <v>433</v>
      </c>
      <c r="E68" s="4">
        <v>76</v>
      </c>
      <c r="F68" s="4">
        <v>2</v>
      </c>
      <c r="G68" s="4">
        <v>0</v>
      </c>
      <c r="H68" s="4">
        <v>88</v>
      </c>
      <c r="I68" s="17"/>
    </row>
    <row r="69" spans="1:10" s="95" customFormat="1" ht="15" customHeight="1" x14ac:dyDescent="0.25">
      <c r="A69" s="93" t="s">
        <v>149</v>
      </c>
      <c r="B69" s="39">
        <f>SUM(B66:B68)</f>
        <v>923</v>
      </c>
      <c r="C69" s="39">
        <f t="shared" ref="C69:H69" si="15">SUM(C66:C68)</f>
        <v>785</v>
      </c>
      <c r="D69" s="39">
        <f t="shared" si="15"/>
        <v>659</v>
      </c>
      <c r="E69" s="39">
        <f t="shared" si="15"/>
        <v>126</v>
      </c>
      <c r="F69" s="39">
        <f t="shared" si="15"/>
        <v>4</v>
      </c>
      <c r="G69" s="39">
        <f t="shared" si="15"/>
        <v>0</v>
      </c>
      <c r="H69" s="39">
        <f t="shared" si="15"/>
        <v>134</v>
      </c>
      <c r="I69" s="18"/>
    </row>
    <row r="70" spans="1:10" s="95" customFormat="1" ht="15" customHeight="1" x14ac:dyDescent="0.25">
      <c r="A70" s="79"/>
      <c r="B70" s="20"/>
      <c r="C70" s="20"/>
      <c r="D70" s="18"/>
      <c r="E70" s="19"/>
      <c r="F70" s="18"/>
      <c r="G70" s="18"/>
    </row>
    <row r="71" spans="1:10" s="95" customFormat="1" ht="15" customHeight="1" x14ac:dyDescent="0.25"/>
    <row r="72" spans="1:10" s="95" customFormat="1" ht="98.25" customHeight="1" x14ac:dyDescent="0.2">
      <c r="A72" s="100" t="s">
        <v>233</v>
      </c>
      <c r="B72" s="36" t="s">
        <v>0</v>
      </c>
      <c r="C72" s="36" t="s">
        <v>234</v>
      </c>
      <c r="D72" s="36" t="s">
        <v>305</v>
      </c>
      <c r="E72" s="36" t="s">
        <v>1</v>
      </c>
      <c r="F72" s="36" t="s">
        <v>42</v>
      </c>
      <c r="G72" s="36" t="s">
        <v>43</v>
      </c>
    </row>
    <row r="73" spans="1:10" s="95" customFormat="1" ht="15" customHeight="1" x14ac:dyDescent="0.25">
      <c r="A73" s="101" t="s">
        <v>161</v>
      </c>
      <c r="B73" s="37"/>
      <c r="C73" s="37" t="s">
        <v>2</v>
      </c>
      <c r="D73" s="37" t="s">
        <v>4</v>
      </c>
      <c r="E73" s="37" t="s">
        <v>7</v>
      </c>
      <c r="F73" s="37"/>
      <c r="G73" s="37"/>
    </row>
    <row r="74" spans="1:10" s="95" customFormat="1" ht="15" customHeight="1" x14ac:dyDescent="0.25">
      <c r="A74" s="88" t="s">
        <v>38</v>
      </c>
      <c r="B74" s="38">
        <f>SUM(C74,E74:G74)</f>
        <v>362</v>
      </c>
      <c r="C74" s="14">
        <f>SUM(D74:D74)</f>
        <v>315</v>
      </c>
      <c r="D74" s="4">
        <v>315</v>
      </c>
      <c r="E74" s="4">
        <v>0</v>
      </c>
      <c r="F74" s="4">
        <v>0</v>
      </c>
      <c r="G74" s="4">
        <v>47</v>
      </c>
    </row>
    <row r="75" spans="1:10" s="95" customFormat="1" ht="15" customHeight="1" x14ac:dyDescent="0.25">
      <c r="A75" s="88" t="s">
        <v>149</v>
      </c>
      <c r="B75" s="38">
        <f>B74</f>
        <v>362</v>
      </c>
      <c r="C75" s="38">
        <f t="shared" ref="C75:G75" si="16">C74</f>
        <v>315</v>
      </c>
      <c r="D75" s="38">
        <f t="shared" si="16"/>
        <v>315</v>
      </c>
      <c r="E75" s="38">
        <f t="shared" si="16"/>
        <v>0</v>
      </c>
      <c r="F75" s="38">
        <f t="shared" si="16"/>
        <v>0</v>
      </c>
      <c r="G75" s="38">
        <f t="shared" si="16"/>
        <v>47</v>
      </c>
    </row>
    <row r="76" spans="1:10" s="95" customFormat="1" ht="15" customHeight="1" x14ac:dyDescent="0.25"/>
    <row r="77" spans="1:10" s="95" customFormat="1" ht="100.5" customHeight="1" x14ac:dyDescent="0.2">
      <c r="A77" s="100" t="s">
        <v>236</v>
      </c>
      <c r="B77" s="36" t="s">
        <v>0</v>
      </c>
      <c r="C77" s="36" t="s">
        <v>237</v>
      </c>
      <c r="D77" s="36" t="s">
        <v>306</v>
      </c>
      <c r="E77" s="36" t="s">
        <v>1</v>
      </c>
      <c r="F77" s="36" t="s">
        <v>42</v>
      </c>
      <c r="G77" s="36" t="s">
        <v>43</v>
      </c>
    </row>
    <row r="78" spans="1:10" s="95" customFormat="1" ht="15" customHeight="1" x14ac:dyDescent="0.25">
      <c r="A78" s="101" t="s">
        <v>161</v>
      </c>
      <c r="B78" s="37"/>
      <c r="C78" s="37" t="s">
        <v>2</v>
      </c>
      <c r="D78" s="37" t="s">
        <v>4</v>
      </c>
      <c r="E78" s="37" t="s">
        <v>7</v>
      </c>
      <c r="F78" s="37"/>
      <c r="G78" s="37"/>
    </row>
    <row r="79" spans="1:10" s="95" customFormat="1" ht="15" customHeight="1" x14ac:dyDescent="0.25">
      <c r="A79" s="88" t="s">
        <v>32</v>
      </c>
      <c r="B79" s="38">
        <f>SUM(C79,E79:G79)</f>
        <v>739</v>
      </c>
      <c r="C79" s="14">
        <f>D79</f>
        <v>621</v>
      </c>
      <c r="D79" s="4">
        <v>621</v>
      </c>
      <c r="E79" s="4">
        <v>0</v>
      </c>
      <c r="F79" s="4">
        <v>0</v>
      </c>
      <c r="G79" s="4">
        <v>118</v>
      </c>
    </row>
    <row r="80" spans="1:10" s="95" customFormat="1" ht="15" customHeight="1" x14ac:dyDescent="0.25">
      <c r="A80" s="88" t="s">
        <v>149</v>
      </c>
      <c r="B80" s="38">
        <f>B79</f>
        <v>739</v>
      </c>
      <c r="C80" s="38">
        <f t="shared" ref="C80" si="17">C79</f>
        <v>621</v>
      </c>
      <c r="D80" s="38">
        <f t="shared" ref="D80" si="18">D79</f>
        <v>621</v>
      </c>
      <c r="E80" s="38">
        <f t="shared" ref="E80" si="19">E79</f>
        <v>0</v>
      </c>
      <c r="F80" s="38">
        <f t="shared" ref="F80" si="20">F79</f>
        <v>0</v>
      </c>
      <c r="G80" s="38">
        <f t="shared" ref="G80" si="21">G79</f>
        <v>118</v>
      </c>
      <c r="J80" s="96"/>
    </row>
    <row r="81" spans="1:12" s="95" customFormat="1" x14ac:dyDescent="0.25">
      <c r="J81" s="98"/>
    </row>
    <row r="82" spans="1:12" s="95" customFormat="1" ht="95.25" customHeight="1" x14ac:dyDescent="0.2">
      <c r="A82" s="100" t="s">
        <v>235</v>
      </c>
      <c r="B82" s="36" t="s">
        <v>0</v>
      </c>
      <c r="C82" s="36" t="s">
        <v>238</v>
      </c>
      <c r="D82" s="36" t="s">
        <v>307</v>
      </c>
      <c r="E82" s="36" t="s">
        <v>1</v>
      </c>
      <c r="F82" s="36" t="s">
        <v>42</v>
      </c>
      <c r="G82" s="36" t="s">
        <v>43</v>
      </c>
    </row>
    <row r="83" spans="1:12" s="95" customFormat="1" ht="15" customHeight="1" x14ac:dyDescent="0.25">
      <c r="A83" s="101" t="s">
        <v>161</v>
      </c>
      <c r="B83" s="37"/>
      <c r="C83" s="37" t="s">
        <v>2</v>
      </c>
      <c r="D83" s="37" t="s">
        <v>4</v>
      </c>
      <c r="E83" s="37" t="s">
        <v>7</v>
      </c>
      <c r="F83" s="37"/>
      <c r="G83" s="37"/>
    </row>
    <row r="84" spans="1:12" s="95" customFormat="1" ht="15" customHeight="1" x14ac:dyDescent="0.25">
      <c r="A84" s="88" t="s">
        <v>32</v>
      </c>
      <c r="B84" s="38">
        <f>SUM(C84,E84:G84)</f>
        <v>739</v>
      </c>
      <c r="C84" s="14">
        <f>D84</f>
        <v>611</v>
      </c>
      <c r="D84" s="4">
        <v>611</v>
      </c>
      <c r="E84" s="4">
        <v>0</v>
      </c>
      <c r="F84" s="4">
        <v>0</v>
      </c>
      <c r="G84" s="4">
        <v>128</v>
      </c>
    </row>
    <row r="85" spans="1:12" s="95" customFormat="1" ht="15" customHeight="1" x14ac:dyDescent="0.25">
      <c r="A85" s="88" t="s">
        <v>149</v>
      </c>
      <c r="B85" s="38">
        <f>B84</f>
        <v>739</v>
      </c>
      <c r="C85" s="38">
        <f t="shared" ref="C85" si="22">C84</f>
        <v>611</v>
      </c>
      <c r="D85" s="38">
        <f t="shared" ref="D85" si="23">D84</f>
        <v>611</v>
      </c>
      <c r="E85" s="38">
        <f t="shared" ref="E85" si="24">E84</f>
        <v>0</v>
      </c>
      <c r="F85" s="38">
        <f t="shared" ref="F85" si="25">F84</f>
        <v>0</v>
      </c>
      <c r="G85" s="38">
        <f t="shared" ref="G85" si="26">G84</f>
        <v>128</v>
      </c>
    </row>
    <row r="86" spans="1:12" s="95" customFormat="1" ht="15" customHeight="1" x14ac:dyDescent="0.25"/>
    <row r="87" spans="1:12" s="95" customFormat="1" ht="100.5" customHeight="1" x14ac:dyDescent="0.2">
      <c r="A87" s="100" t="s">
        <v>175</v>
      </c>
      <c r="B87" s="36" t="s">
        <v>0</v>
      </c>
      <c r="C87" s="36" t="s">
        <v>239</v>
      </c>
      <c r="D87" s="36" t="s">
        <v>309</v>
      </c>
      <c r="E87" s="36" t="s">
        <v>1</v>
      </c>
      <c r="F87" s="36" t="s">
        <v>42</v>
      </c>
      <c r="G87" s="36" t="s">
        <v>43</v>
      </c>
    </row>
    <row r="88" spans="1:12" s="95" customFormat="1" ht="15" customHeight="1" x14ac:dyDescent="0.25">
      <c r="A88" s="101" t="s">
        <v>164</v>
      </c>
      <c r="B88" s="37"/>
      <c r="C88" s="37" t="s">
        <v>2</v>
      </c>
      <c r="D88" s="37" t="s">
        <v>4</v>
      </c>
      <c r="E88" s="37" t="s">
        <v>7</v>
      </c>
      <c r="F88" s="37"/>
      <c r="G88" s="37"/>
    </row>
    <row r="89" spans="1:12" s="95" customFormat="1" ht="15" customHeight="1" x14ac:dyDescent="0.25">
      <c r="A89" s="37" t="s">
        <v>34</v>
      </c>
      <c r="B89" s="38">
        <f>SUM(C89,E89:G89)</f>
        <v>656</v>
      </c>
      <c r="C89" s="14">
        <f>SUM(D89:D89)</f>
        <v>513</v>
      </c>
      <c r="D89" s="4">
        <v>513</v>
      </c>
      <c r="E89" s="4">
        <v>1</v>
      </c>
      <c r="F89" s="4">
        <v>0</v>
      </c>
      <c r="G89" s="4">
        <v>142</v>
      </c>
    </row>
    <row r="90" spans="1:12" s="95" customFormat="1" ht="15" customHeight="1" x14ac:dyDescent="0.25">
      <c r="A90" s="88" t="s">
        <v>149</v>
      </c>
      <c r="B90" s="38">
        <f t="shared" ref="B90:G90" si="27">B89</f>
        <v>656</v>
      </c>
      <c r="C90" s="38">
        <f t="shared" si="27"/>
        <v>513</v>
      </c>
      <c r="D90" s="38">
        <f t="shared" si="27"/>
        <v>513</v>
      </c>
      <c r="E90" s="38">
        <f t="shared" si="27"/>
        <v>1</v>
      </c>
      <c r="F90" s="38">
        <f t="shared" si="27"/>
        <v>0</v>
      </c>
      <c r="G90" s="38">
        <f t="shared" si="27"/>
        <v>142</v>
      </c>
    </row>
    <row r="91" spans="1:12" s="95" customFormat="1" ht="15" customHeight="1" x14ac:dyDescent="0.25">
      <c r="A91" s="79"/>
      <c r="B91" s="22"/>
      <c r="C91" s="21"/>
      <c r="D91" s="17"/>
      <c r="E91" s="17"/>
      <c r="F91" s="17"/>
      <c r="G91" s="17"/>
    </row>
    <row r="92" spans="1:12" s="95" customFormat="1" ht="87.75" customHeight="1" x14ac:dyDescent="0.2">
      <c r="A92" s="100" t="s">
        <v>176</v>
      </c>
      <c r="B92" s="36" t="s">
        <v>0</v>
      </c>
      <c r="C92" s="36" t="s">
        <v>242</v>
      </c>
      <c r="D92" s="36" t="s">
        <v>308</v>
      </c>
      <c r="E92" s="36" t="s">
        <v>1</v>
      </c>
      <c r="F92" s="36" t="s">
        <v>42</v>
      </c>
      <c r="G92" s="36" t="s">
        <v>43</v>
      </c>
      <c r="H92" s="25"/>
      <c r="I92" s="25"/>
      <c r="K92" s="17"/>
      <c r="L92" s="17"/>
    </row>
    <row r="93" spans="1:12" s="95" customFormat="1" ht="15" customHeight="1" x14ac:dyDescent="0.25">
      <c r="A93" s="101" t="s">
        <v>161</v>
      </c>
      <c r="B93" s="37"/>
      <c r="C93" s="37" t="s">
        <v>2</v>
      </c>
      <c r="D93" s="37" t="s">
        <v>3</v>
      </c>
      <c r="E93" s="37" t="s">
        <v>7</v>
      </c>
      <c r="F93" s="37"/>
      <c r="G93" s="37"/>
      <c r="H93" s="108"/>
      <c r="I93" s="111"/>
      <c r="J93" s="111"/>
      <c r="K93" s="112"/>
      <c r="L93" s="18"/>
    </row>
    <row r="94" spans="1:12" s="95" customFormat="1" ht="15" customHeight="1" x14ac:dyDescent="0.25">
      <c r="A94" s="37" t="s">
        <v>151</v>
      </c>
      <c r="B94" s="38">
        <f>SUM(D94:G94)</f>
        <v>529</v>
      </c>
      <c r="C94" s="114">
        <f>SUM(D94)</f>
        <v>285</v>
      </c>
      <c r="D94" s="114">
        <v>285</v>
      </c>
      <c r="E94" s="4">
        <v>2</v>
      </c>
      <c r="F94" s="4">
        <v>0</v>
      </c>
      <c r="G94" s="4">
        <v>242</v>
      </c>
      <c r="H94" s="108"/>
      <c r="K94" s="111"/>
    </row>
    <row r="95" spans="1:12" s="95" customFormat="1" ht="15" customHeight="1" x14ac:dyDescent="0.25">
      <c r="A95" s="88" t="s">
        <v>144</v>
      </c>
      <c r="B95" s="38">
        <f>SUM(D95:G95)</f>
        <v>501</v>
      </c>
      <c r="C95" s="114">
        <f>SUM(D95)</f>
        <v>248</v>
      </c>
      <c r="D95" s="114">
        <v>248</v>
      </c>
      <c r="E95" s="4">
        <v>2</v>
      </c>
      <c r="F95" s="4">
        <v>0</v>
      </c>
      <c r="G95" s="4">
        <v>251</v>
      </c>
      <c r="H95" s="108"/>
      <c r="K95" s="111"/>
    </row>
    <row r="96" spans="1:12" s="95" customFormat="1" ht="15" customHeight="1" x14ac:dyDescent="0.25">
      <c r="A96" s="88" t="s">
        <v>149</v>
      </c>
      <c r="B96" s="38">
        <f t="shared" ref="B96:G96" si="28">SUM(B94:B95)</f>
        <v>1030</v>
      </c>
      <c r="C96" s="38">
        <f t="shared" si="28"/>
        <v>533</v>
      </c>
      <c r="D96" s="38">
        <f t="shared" si="28"/>
        <v>533</v>
      </c>
      <c r="E96" s="38">
        <f t="shared" si="28"/>
        <v>4</v>
      </c>
      <c r="F96" s="38">
        <f t="shared" si="28"/>
        <v>0</v>
      </c>
      <c r="G96" s="38">
        <f t="shared" si="28"/>
        <v>493</v>
      </c>
      <c r="H96" s="25"/>
      <c r="I96" s="98"/>
      <c r="J96" s="96"/>
    </row>
    <row r="97" spans="1:11" s="95" customFormat="1" ht="15" customHeight="1" x14ac:dyDescent="0.25">
      <c r="H97" s="98"/>
      <c r="J97" s="25"/>
      <c r="K97" s="98"/>
    </row>
    <row r="98" spans="1:11" s="95" customFormat="1" ht="88.5" customHeight="1" x14ac:dyDescent="0.2">
      <c r="A98" s="100" t="s">
        <v>240</v>
      </c>
      <c r="B98" s="36" t="s">
        <v>0</v>
      </c>
      <c r="C98" s="36" t="s">
        <v>241</v>
      </c>
      <c r="D98" s="36" t="s">
        <v>310</v>
      </c>
      <c r="E98" s="36" t="s">
        <v>1</v>
      </c>
      <c r="F98" s="36" t="s">
        <v>42</v>
      </c>
      <c r="G98" s="36" t="s">
        <v>43</v>
      </c>
    </row>
    <row r="99" spans="1:11" s="95" customFormat="1" ht="15" customHeight="1" x14ac:dyDescent="0.25">
      <c r="A99" s="101" t="s">
        <v>161</v>
      </c>
      <c r="B99" s="37"/>
      <c r="C99" s="37" t="s">
        <v>2</v>
      </c>
      <c r="D99" s="37" t="s">
        <v>4</v>
      </c>
      <c r="E99" s="37" t="s">
        <v>7</v>
      </c>
      <c r="F99" s="37"/>
      <c r="G99" s="37"/>
    </row>
    <row r="100" spans="1:11" s="95" customFormat="1" ht="15" customHeight="1" x14ac:dyDescent="0.25">
      <c r="A100" s="37" t="s">
        <v>151</v>
      </c>
      <c r="B100" s="38">
        <f>SUM(C100,E100:G100)</f>
        <v>529</v>
      </c>
      <c r="C100" s="14">
        <f>D100</f>
        <v>398</v>
      </c>
      <c r="D100" s="4">
        <v>398</v>
      </c>
      <c r="E100" s="4">
        <v>2</v>
      </c>
      <c r="F100" s="4">
        <v>0</v>
      </c>
      <c r="G100" s="4">
        <v>129</v>
      </c>
    </row>
    <row r="101" spans="1:11" s="95" customFormat="1" ht="15" customHeight="1" x14ac:dyDescent="0.25">
      <c r="A101" s="88" t="s">
        <v>144</v>
      </c>
      <c r="B101" s="38">
        <f>SUM(C101,E101:G101)</f>
        <v>501</v>
      </c>
      <c r="C101" s="14">
        <f>D101</f>
        <v>397</v>
      </c>
      <c r="D101" s="4">
        <v>397</v>
      </c>
      <c r="E101" s="4">
        <v>3</v>
      </c>
      <c r="F101" s="4">
        <v>0</v>
      </c>
      <c r="G101" s="4">
        <v>101</v>
      </c>
    </row>
    <row r="102" spans="1:11" s="95" customFormat="1" ht="15" customHeight="1" x14ac:dyDescent="0.25">
      <c r="A102" s="88" t="s">
        <v>149</v>
      </c>
      <c r="B102" s="38">
        <f t="shared" ref="B102:G102" si="29">SUM(B100:B101)</f>
        <v>1030</v>
      </c>
      <c r="C102" s="38">
        <f t="shared" si="29"/>
        <v>795</v>
      </c>
      <c r="D102" s="38">
        <f t="shared" si="29"/>
        <v>795</v>
      </c>
      <c r="E102" s="38">
        <f t="shared" si="29"/>
        <v>5</v>
      </c>
      <c r="F102" s="38">
        <f t="shared" si="29"/>
        <v>0</v>
      </c>
      <c r="G102" s="38">
        <f t="shared" si="29"/>
        <v>230</v>
      </c>
    </row>
    <row r="103" spans="1:11" s="95" customFormat="1" ht="15" customHeight="1" x14ac:dyDescent="0.25">
      <c r="H103" s="17"/>
      <c r="I103" s="96"/>
      <c r="J103" s="9"/>
    </row>
    <row r="104" spans="1:11" ht="111" customHeight="1" x14ac:dyDescent="0.2">
      <c r="A104" s="100" t="s">
        <v>243</v>
      </c>
      <c r="B104" s="36" t="s">
        <v>0</v>
      </c>
      <c r="C104" s="36" t="s">
        <v>244</v>
      </c>
      <c r="D104" s="36" t="s">
        <v>311</v>
      </c>
      <c r="E104" s="36" t="s">
        <v>244</v>
      </c>
      <c r="F104" s="36" t="s">
        <v>245</v>
      </c>
      <c r="G104" s="36" t="s">
        <v>312</v>
      </c>
      <c r="H104" s="36" t="s">
        <v>245</v>
      </c>
      <c r="I104" s="36" t="s">
        <v>1</v>
      </c>
      <c r="J104" s="36" t="s">
        <v>42</v>
      </c>
      <c r="K104" s="36" t="s">
        <v>43</v>
      </c>
    </row>
    <row r="105" spans="1:11" ht="15" customHeight="1" x14ac:dyDescent="0.25">
      <c r="A105" s="101" t="s">
        <v>286</v>
      </c>
      <c r="B105" s="37"/>
      <c r="C105" s="37" t="s">
        <v>2</v>
      </c>
      <c r="D105" s="37" t="s">
        <v>4</v>
      </c>
      <c r="E105" s="37" t="s">
        <v>5</v>
      </c>
      <c r="F105" s="37" t="s">
        <v>2</v>
      </c>
      <c r="G105" s="37" t="s">
        <v>4</v>
      </c>
      <c r="H105" s="37" t="s">
        <v>5</v>
      </c>
      <c r="I105" s="37" t="s">
        <v>7</v>
      </c>
      <c r="J105" s="37"/>
      <c r="K105" s="37"/>
    </row>
    <row r="106" spans="1:11" ht="15" customHeight="1" x14ac:dyDescent="0.25">
      <c r="A106" s="37" t="s">
        <v>22</v>
      </c>
      <c r="B106" s="38">
        <f>SUM(C106,F106,I106:K106)</f>
        <v>984</v>
      </c>
      <c r="C106" s="14">
        <f>SUM(D106:E106)</f>
        <v>335</v>
      </c>
      <c r="D106" s="4">
        <v>264</v>
      </c>
      <c r="E106" s="4">
        <v>71</v>
      </c>
      <c r="F106" s="14">
        <f>SUM(G106:H106)</f>
        <v>371</v>
      </c>
      <c r="G106" s="4">
        <v>299</v>
      </c>
      <c r="H106" s="4">
        <v>72</v>
      </c>
      <c r="I106" s="4">
        <v>0</v>
      </c>
      <c r="J106" s="4">
        <v>0</v>
      </c>
      <c r="K106" s="4">
        <v>278</v>
      </c>
    </row>
    <row r="107" spans="1:11" ht="15" customHeight="1" x14ac:dyDescent="0.25">
      <c r="A107" s="37" t="s">
        <v>23</v>
      </c>
      <c r="B107" s="38">
        <f>SUM(C107,F107,I107:K107)</f>
        <v>812</v>
      </c>
      <c r="C107" s="14">
        <f t="shared" ref="C107:C108" si="30">SUM(D107:E107)</f>
        <v>289</v>
      </c>
      <c r="D107" s="4">
        <v>229</v>
      </c>
      <c r="E107" s="4">
        <v>60</v>
      </c>
      <c r="F107" s="14">
        <f t="shared" ref="F107:F108" si="31">SUM(G107:H107)</f>
        <v>318</v>
      </c>
      <c r="G107" s="4">
        <v>248</v>
      </c>
      <c r="H107" s="4">
        <v>70</v>
      </c>
      <c r="I107" s="4">
        <v>4</v>
      </c>
      <c r="J107" s="4">
        <v>0</v>
      </c>
      <c r="K107" s="4">
        <v>201</v>
      </c>
    </row>
    <row r="108" spans="1:11" ht="15" customHeight="1" x14ac:dyDescent="0.25">
      <c r="A108" s="37" t="s">
        <v>24</v>
      </c>
      <c r="B108" s="38">
        <f>SUM(C108,F108,I108:K108)</f>
        <v>876</v>
      </c>
      <c r="C108" s="14">
        <f t="shared" si="30"/>
        <v>305</v>
      </c>
      <c r="D108" s="4">
        <v>235</v>
      </c>
      <c r="E108" s="4">
        <v>70</v>
      </c>
      <c r="F108" s="14">
        <f t="shared" si="31"/>
        <v>334</v>
      </c>
      <c r="G108" s="4">
        <v>258</v>
      </c>
      <c r="H108" s="4">
        <v>76</v>
      </c>
      <c r="I108" s="4">
        <v>2</v>
      </c>
      <c r="J108" s="4">
        <v>0</v>
      </c>
      <c r="K108" s="4">
        <v>235</v>
      </c>
    </row>
    <row r="109" spans="1:11" ht="15" customHeight="1" x14ac:dyDescent="0.25">
      <c r="A109" s="88" t="s">
        <v>149</v>
      </c>
      <c r="B109" s="38">
        <f>SUM(B106:B108)</f>
        <v>2672</v>
      </c>
      <c r="C109" s="38">
        <f t="shared" ref="C109:K109" si="32">SUM(C106:C108)</f>
        <v>929</v>
      </c>
      <c r="D109" s="38">
        <f t="shared" si="32"/>
        <v>728</v>
      </c>
      <c r="E109" s="38">
        <f t="shared" si="32"/>
        <v>201</v>
      </c>
      <c r="F109" s="38">
        <f t="shared" si="32"/>
        <v>1023</v>
      </c>
      <c r="G109" s="38">
        <f t="shared" si="32"/>
        <v>805</v>
      </c>
      <c r="H109" s="38">
        <f t="shared" si="32"/>
        <v>218</v>
      </c>
      <c r="I109" s="38">
        <f t="shared" si="32"/>
        <v>6</v>
      </c>
      <c r="J109" s="38">
        <f t="shared" si="32"/>
        <v>0</v>
      </c>
      <c r="K109" s="38">
        <f t="shared" si="32"/>
        <v>714</v>
      </c>
    </row>
    <row r="111" spans="1:11" ht="128.25" customHeight="1" x14ac:dyDescent="0.2">
      <c r="A111" s="100" t="s">
        <v>247</v>
      </c>
      <c r="B111" s="36" t="s">
        <v>0</v>
      </c>
      <c r="C111" s="36" t="s">
        <v>246</v>
      </c>
      <c r="D111" s="36" t="s">
        <v>313</v>
      </c>
      <c r="E111" s="36" t="s">
        <v>246</v>
      </c>
      <c r="F111" s="36" t="s">
        <v>1</v>
      </c>
      <c r="G111" s="36" t="s">
        <v>42</v>
      </c>
      <c r="H111" s="36" t="s">
        <v>43</v>
      </c>
    </row>
    <row r="112" spans="1:11" ht="15" customHeight="1" x14ac:dyDescent="0.25">
      <c r="A112" s="101" t="s">
        <v>164</v>
      </c>
      <c r="B112" s="37"/>
      <c r="C112" s="37" t="s">
        <v>2</v>
      </c>
      <c r="D112" s="37" t="s">
        <v>4</v>
      </c>
      <c r="E112" s="37" t="s">
        <v>5</v>
      </c>
      <c r="F112" s="37" t="s">
        <v>7</v>
      </c>
      <c r="G112" s="37"/>
      <c r="H112" s="37"/>
    </row>
    <row r="113" spans="1:11" ht="15" customHeight="1" x14ac:dyDescent="0.25">
      <c r="A113" s="37" t="s">
        <v>22</v>
      </c>
      <c r="B113" s="38">
        <f>SUM(C113,F113:H113)</f>
        <v>492</v>
      </c>
      <c r="C113" s="4">
        <f>SUM(D113:E113)</f>
        <v>372</v>
      </c>
      <c r="D113" s="4">
        <v>298</v>
      </c>
      <c r="E113" s="4">
        <v>74</v>
      </c>
      <c r="F113" s="4">
        <v>0</v>
      </c>
      <c r="G113" s="4">
        <v>0</v>
      </c>
      <c r="H113" s="4">
        <v>120</v>
      </c>
    </row>
    <row r="114" spans="1:11" ht="15" customHeight="1" x14ac:dyDescent="0.25">
      <c r="A114" s="37" t="s">
        <v>23</v>
      </c>
      <c r="B114" s="38">
        <f>SUM(C114,F114:H114)</f>
        <v>406</v>
      </c>
      <c r="C114" s="4">
        <f t="shared" ref="C114:C115" si="33">SUM(D114:E114)</f>
        <v>318</v>
      </c>
      <c r="D114" s="4">
        <v>249</v>
      </c>
      <c r="E114" s="4">
        <v>69</v>
      </c>
      <c r="F114" s="4">
        <v>2</v>
      </c>
      <c r="G114" s="4">
        <v>0</v>
      </c>
      <c r="H114" s="4">
        <v>86</v>
      </c>
    </row>
    <row r="115" spans="1:11" ht="15" customHeight="1" x14ac:dyDescent="0.25">
      <c r="A115" s="37" t="s">
        <v>24</v>
      </c>
      <c r="B115" s="38">
        <f>SUM(C115,F115:H115)</f>
        <v>438</v>
      </c>
      <c r="C115" s="4">
        <f t="shared" si="33"/>
        <v>338</v>
      </c>
      <c r="D115" s="4">
        <v>260</v>
      </c>
      <c r="E115" s="4">
        <v>78</v>
      </c>
      <c r="F115" s="4">
        <v>1</v>
      </c>
      <c r="G115" s="4">
        <v>0</v>
      </c>
      <c r="H115" s="4">
        <v>99</v>
      </c>
    </row>
    <row r="116" spans="1:11" ht="15" customHeight="1" x14ac:dyDescent="0.25">
      <c r="A116" s="88" t="s">
        <v>149</v>
      </c>
      <c r="B116" s="38">
        <f t="shared" ref="B116:H116" si="34">SUM(B113:B115)</f>
        <v>1336</v>
      </c>
      <c r="C116" s="38">
        <f t="shared" si="34"/>
        <v>1028</v>
      </c>
      <c r="D116" s="38">
        <f t="shared" si="34"/>
        <v>807</v>
      </c>
      <c r="E116" s="38">
        <f t="shared" si="34"/>
        <v>221</v>
      </c>
      <c r="F116" s="38">
        <f t="shared" si="34"/>
        <v>3</v>
      </c>
      <c r="G116" s="38">
        <f t="shared" si="34"/>
        <v>0</v>
      </c>
      <c r="H116" s="38">
        <f t="shared" si="34"/>
        <v>305</v>
      </c>
    </row>
    <row r="118" spans="1:11" ht="92.25" customHeight="1" x14ac:dyDescent="0.2">
      <c r="A118" s="100" t="s">
        <v>248</v>
      </c>
      <c r="B118" s="36" t="s">
        <v>0</v>
      </c>
      <c r="C118" s="36" t="s">
        <v>249</v>
      </c>
      <c r="D118" s="36" t="s">
        <v>314</v>
      </c>
      <c r="E118" s="36" t="s">
        <v>249</v>
      </c>
      <c r="F118" s="36" t="s">
        <v>1</v>
      </c>
      <c r="G118" s="36" t="s">
        <v>42</v>
      </c>
      <c r="H118" s="36" t="s">
        <v>43</v>
      </c>
    </row>
    <row r="119" spans="1:11" ht="15" customHeight="1" x14ac:dyDescent="0.25">
      <c r="A119" s="101" t="s">
        <v>164</v>
      </c>
      <c r="B119" s="37"/>
      <c r="C119" s="37" t="s">
        <v>2</v>
      </c>
      <c r="D119" s="37" t="s">
        <v>3</v>
      </c>
      <c r="E119" s="37" t="s">
        <v>4</v>
      </c>
      <c r="F119" s="37" t="s">
        <v>7</v>
      </c>
      <c r="G119" s="37"/>
      <c r="H119" s="37"/>
    </row>
    <row r="120" spans="1:11" ht="15" customHeight="1" x14ac:dyDescent="0.25">
      <c r="A120" s="37" t="s">
        <v>40</v>
      </c>
      <c r="B120" s="38">
        <f>SUM(C120,F120:H120)</f>
        <v>361</v>
      </c>
      <c r="C120" s="14">
        <f>SUM(D120:E120)</f>
        <v>334</v>
      </c>
      <c r="D120" s="4">
        <v>116</v>
      </c>
      <c r="E120" s="4">
        <v>218</v>
      </c>
      <c r="F120" s="4">
        <v>3</v>
      </c>
      <c r="G120" s="4">
        <v>0</v>
      </c>
      <c r="H120" s="4">
        <v>24</v>
      </c>
    </row>
    <row r="121" spans="1:11" ht="15" customHeight="1" x14ac:dyDescent="0.25">
      <c r="A121" s="37" t="s">
        <v>41</v>
      </c>
      <c r="B121" s="38">
        <f>SUM(C121,F121:H121)</f>
        <v>418</v>
      </c>
      <c r="C121" s="14">
        <f>SUM(D121:E121)</f>
        <v>384</v>
      </c>
      <c r="D121" s="4">
        <v>83</v>
      </c>
      <c r="E121" s="4">
        <v>301</v>
      </c>
      <c r="F121" s="4">
        <v>2</v>
      </c>
      <c r="G121" s="4">
        <v>0</v>
      </c>
      <c r="H121" s="4">
        <v>32</v>
      </c>
    </row>
    <row r="122" spans="1:11" ht="15" customHeight="1" x14ac:dyDescent="0.25">
      <c r="A122" s="88" t="s">
        <v>149</v>
      </c>
      <c r="B122" s="38">
        <f>SUM(B120:B121)</f>
        <v>779</v>
      </c>
      <c r="C122" s="38">
        <f t="shared" ref="C122:H122" si="35">SUM(C120:C121)</f>
        <v>718</v>
      </c>
      <c r="D122" s="38">
        <f t="shared" si="35"/>
        <v>199</v>
      </c>
      <c r="E122" s="38">
        <f t="shared" si="35"/>
        <v>519</v>
      </c>
      <c r="F122" s="38">
        <f t="shared" si="35"/>
        <v>5</v>
      </c>
      <c r="G122" s="38">
        <f t="shared" si="35"/>
        <v>0</v>
      </c>
      <c r="H122" s="38">
        <f t="shared" si="35"/>
        <v>56</v>
      </c>
    </row>
    <row r="124" spans="1:11" ht="108" customHeight="1" x14ac:dyDescent="0.25">
      <c r="A124" s="121" t="s">
        <v>251</v>
      </c>
      <c r="B124" s="122"/>
      <c r="C124" s="122"/>
      <c r="D124" s="122"/>
      <c r="E124" s="122"/>
      <c r="F124" s="123"/>
      <c r="G124" s="36" t="s">
        <v>0</v>
      </c>
      <c r="H124" s="36" t="s">
        <v>315</v>
      </c>
      <c r="I124" s="36" t="s">
        <v>250</v>
      </c>
      <c r="J124" s="36" t="s">
        <v>42</v>
      </c>
      <c r="K124" s="36" t="s">
        <v>43</v>
      </c>
    </row>
    <row r="125" spans="1:11" ht="15" customHeight="1" x14ac:dyDescent="0.25">
      <c r="A125" s="124" t="s">
        <v>163</v>
      </c>
      <c r="B125" s="125"/>
      <c r="C125" s="125"/>
      <c r="D125" s="125"/>
      <c r="E125" s="125"/>
      <c r="F125" s="126"/>
      <c r="G125" s="37"/>
      <c r="H125" s="37"/>
      <c r="I125" s="37"/>
      <c r="J125" s="37"/>
      <c r="K125" s="37"/>
    </row>
    <row r="126" spans="1:11" ht="15" customHeight="1" x14ac:dyDescent="0.25">
      <c r="A126" s="124" t="s">
        <v>16</v>
      </c>
      <c r="B126" s="125"/>
      <c r="C126" s="125"/>
      <c r="D126" s="125"/>
      <c r="E126" s="125"/>
      <c r="F126" s="126"/>
      <c r="G126" s="38">
        <f>SUM(H126:K126)</f>
        <v>465</v>
      </c>
      <c r="H126" s="4">
        <v>235</v>
      </c>
      <c r="I126" s="4">
        <v>216</v>
      </c>
      <c r="J126" s="4">
        <v>0</v>
      </c>
      <c r="K126" s="4">
        <v>14</v>
      </c>
    </row>
    <row r="127" spans="1:11" ht="15" customHeight="1" x14ac:dyDescent="0.25">
      <c r="A127" s="124" t="s">
        <v>17</v>
      </c>
      <c r="B127" s="125"/>
      <c r="C127" s="125"/>
      <c r="D127" s="125"/>
      <c r="E127" s="125"/>
      <c r="F127" s="126"/>
      <c r="G127" s="38">
        <f>SUM(H127:K127)</f>
        <v>762</v>
      </c>
      <c r="H127" s="4">
        <v>382</v>
      </c>
      <c r="I127" s="4">
        <v>356</v>
      </c>
      <c r="J127" s="4">
        <v>0</v>
      </c>
      <c r="K127" s="4">
        <v>24</v>
      </c>
    </row>
    <row r="128" spans="1:11" ht="15" customHeight="1" x14ac:dyDescent="0.25">
      <c r="A128" s="124" t="s">
        <v>149</v>
      </c>
      <c r="B128" s="125"/>
      <c r="C128" s="125"/>
      <c r="D128" s="125"/>
      <c r="E128" s="125"/>
      <c r="F128" s="126"/>
      <c r="G128" s="38">
        <f>SUM(G126:G127)</f>
        <v>1227</v>
      </c>
      <c r="H128" s="38">
        <f t="shared" ref="H128:K128" si="36">SUM(H126:H127)</f>
        <v>617</v>
      </c>
      <c r="I128" s="38">
        <f t="shared" si="36"/>
        <v>572</v>
      </c>
      <c r="J128" s="38">
        <f t="shared" si="36"/>
        <v>0</v>
      </c>
      <c r="K128" s="38">
        <f t="shared" si="36"/>
        <v>38</v>
      </c>
    </row>
    <row r="130" spans="1:8" ht="102" customHeight="1" x14ac:dyDescent="0.2">
      <c r="A130" s="100" t="s">
        <v>283</v>
      </c>
      <c r="B130" s="36" t="s">
        <v>0</v>
      </c>
      <c r="C130" s="36" t="s">
        <v>284</v>
      </c>
      <c r="D130" s="36" t="s">
        <v>316</v>
      </c>
      <c r="E130" s="36" t="s">
        <v>1</v>
      </c>
      <c r="F130" s="36" t="s">
        <v>42</v>
      </c>
      <c r="G130" s="36" t="s">
        <v>43</v>
      </c>
    </row>
    <row r="131" spans="1:8" ht="15" customHeight="1" x14ac:dyDescent="0.25">
      <c r="A131" s="101" t="s">
        <v>164</v>
      </c>
      <c r="B131" s="37"/>
      <c r="C131" s="37" t="s">
        <v>2</v>
      </c>
      <c r="D131" s="37" t="s">
        <v>4</v>
      </c>
      <c r="E131" s="37" t="s">
        <v>7</v>
      </c>
      <c r="F131" s="37"/>
      <c r="G131" s="37"/>
    </row>
    <row r="132" spans="1:8" ht="15" customHeight="1" x14ac:dyDescent="0.25">
      <c r="A132" s="37" t="s">
        <v>282</v>
      </c>
      <c r="B132" s="38">
        <f>SUM(C132,E132:G132)</f>
        <v>242</v>
      </c>
      <c r="C132" s="14">
        <f>SUM(D132:D132)</f>
        <v>202</v>
      </c>
      <c r="D132" s="4">
        <v>202</v>
      </c>
      <c r="E132" s="4">
        <v>1</v>
      </c>
      <c r="F132" s="4">
        <v>0</v>
      </c>
      <c r="G132" s="4">
        <v>39</v>
      </c>
    </row>
    <row r="133" spans="1:8" ht="15" customHeight="1" x14ac:dyDescent="0.25">
      <c r="A133" s="37" t="s">
        <v>140</v>
      </c>
      <c r="B133" s="38">
        <f>SUM(C133,E133:G133)</f>
        <v>248</v>
      </c>
      <c r="C133" s="14">
        <f>SUM(D133:D133)</f>
        <v>193</v>
      </c>
      <c r="D133" s="4">
        <v>193</v>
      </c>
      <c r="E133" s="4">
        <v>2</v>
      </c>
      <c r="F133" s="4">
        <v>0</v>
      </c>
      <c r="G133" s="4">
        <v>53</v>
      </c>
    </row>
    <row r="134" spans="1:8" ht="15" customHeight="1" x14ac:dyDescent="0.25">
      <c r="A134" s="88" t="s">
        <v>149</v>
      </c>
      <c r="B134" s="38">
        <f>SUM(B132:B133)</f>
        <v>490</v>
      </c>
      <c r="C134" s="38">
        <f t="shared" ref="C134:G134" si="37">SUM(C132:C133)</f>
        <v>395</v>
      </c>
      <c r="D134" s="38">
        <f t="shared" si="37"/>
        <v>395</v>
      </c>
      <c r="E134" s="38">
        <f>SUM(E132:E133)</f>
        <v>3</v>
      </c>
      <c r="F134" s="38">
        <f t="shared" si="37"/>
        <v>0</v>
      </c>
      <c r="G134" s="38">
        <f t="shared" si="37"/>
        <v>92</v>
      </c>
    </row>
    <row r="136" spans="1:8" ht="99" customHeight="1" x14ac:dyDescent="0.2">
      <c r="A136" s="100" t="s">
        <v>252</v>
      </c>
      <c r="B136" s="36" t="s">
        <v>0</v>
      </c>
      <c r="C136" s="36" t="s">
        <v>255</v>
      </c>
      <c r="D136" s="36" t="s">
        <v>255</v>
      </c>
      <c r="E136" s="36" t="s">
        <v>317</v>
      </c>
      <c r="F136" s="36" t="s">
        <v>1</v>
      </c>
      <c r="G136" s="36" t="s">
        <v>42</v>
      </c>
      <c r="H136" s="36" t="s">
        <v>43</v>
      </c>
    </row>
    <row r="137" spans="1:8" ht="15" customHeight="1" x14ac:dyDescent="0.25">
      <c r="A137" s="101" t="s">
        <v>161</v>
      </c>
      <c r="B137" s="37"/>
      <c r="C137" s="37" t="s">
        <v>2</v>
      </c>
      <c r="D137" s="37" t="s">
        <v>3</v>
      </c>
      <c r="E137" s="37" t="s">
        <v>4</v>
      </c>
      <c r="F137" s="37" t="s">
        <v>7</v>
      </c>
      <c r="G137" s="37"/>
      <c r="H137" s="37"/>
    </row>
    <row r="138" spans="1:8" ht="15" customHeight="1" x14ac:dyDescent="0.25">
      <c r="A138" s="37" t="s">
        <v>18</v>
      </c>
      <c r="B138" s="38">
        <f>SUM(C138,F138:H138)</f>
        <v>426</v>
      </c>
      <c r="C138" s="14">
        <f>SUM(D138:E138)</f>
        <v>395</v>
      </c>
      <c r="D138" s="4">
        <v>97</v>
      </c>
      <c r="E138" s="4">
        <v>298</v>
      </c>
      <c r="F138" s="4">
        <v>0</v>
      </c>
      <c r="G138" s="4">
        <v>0</v>
      </c>
      <c r="H138" s="4">
        <v>31</v>
      </c>
    </row>
    <row r="139" spans="1:8" ht="15" customHeight="1" x14ac:dyDescent="0.25">
      <c r="A139" s="88" t="s">
        <v>149</v>
      </c>
      <c r="B139" s="38">
        <f t="shared" ref="B139:H139" si="38">SUM(B138:B138)</f>
        <v>426</v>
      </c>
      <c r="C139" s="38">
        <f t="shared" si="38"/>
        <v>395</v>
      </c>
      <c r="D139" s="38">
        <f t="shared" si="38"/>
        <v>97</v>
      </c>
      <c r="E139" s="38">
        <f t="shared" si="38"/>
        <v>298</v>
      </c>
      <c r="F139" s="38">
        <f t="shared" si="38"/>
        <v>0</v>
      </c>
      <c r="G139" s="38">
        <f t="shared" si="38"/>
        <v>0</v>
      </c>
      <c r="H139" s="38">
        <f t="shared" si="38"/>
        <v>31</v>
      </c>
    </row>
    <row r="141" spans="1:8" ht="100.5" customHeight="1" x14ac:dyDescent="0.2">
      <c r="A141" s="100" t="s">
        <v>253</v>
      </c>
      <c r="B141" s="36" t="s">
        <v>0</v>
      </c>
      <c r="C141" s="36" t="s">
        <v>254</v>
      </c>
      <c r="D141" s="36" t="s">
        <v>318</v>
      </c>
      <c r="E141" s="36" t="s">
        <v>1</v>
      </c>
      <c r="F141" s="36" t="s">
        <v>42</v>
      </c>
      <c r="G141" s="36" t="s">
        <v>43</v>
      </c>
    </row>
    <row r="142" spans="1:8" ht="15" customHeight="1" x14ac:dyDescent="0.25">
      <c r="A142" s="101" t="s">
        <v>161</v>
      </c>
      <c r="B142" s="37"/>
      <c r="C142" s="37" t="s">
        <v>2</v>
      </c>
      <c r="D142" s="37" t="s">
        <v>4</v>
      </c>
      <c r="E142" s="37" t="s">
        <v>7</v>
      </c>
      <c r="F142" s="37"/>
      <c r="G142" s="37"/>
    </row>
    <row r="143" spans="1:8" ht="15" customHeight="1" x14ac:dyDescent="0.25">
      <c r="A143" s="37" t="s">
        <v>18</v>
      </c>
      <c r="B143" s="38">
        <f>SUM(C143,E143:G143)</f>
        <v>426</v>
      </c>
      <c r="C143" s="14">
        <f>SUM(D143:D143)</f>
        <v>344</v>
      </c>
      <c r="D143" s="4">
        <v>344</v>
      </c>
      <c r="E143" s="4">
        <v>2</v>
      </c>
      <c r="F143" s="4">
        <v>0</v>
      </c>
      <c r="G143" s="4">
        <v>80</v>
      </c>
    </row>
    <row r="144" spans="1:8" ht="15" customHeight="1" x14ac:dyDescent="0.25">
      <c r="A144" s="88" t="s">
        <v>149</v>
      </c>
      <c r="B144" s="38">
        <f t="shared" ref="B144:G144" si="39">SUM(B143:B143)</f>
        <v>426</v>
      </c>
      <c r="C144" s="38">
        <f t="shared" si="39"/>
        <v>344</v>
      </c>
      <c r="D144" s="38">
        <f t="shared" si="39"/>
        <v>344</v>
      </c>
      <c r="E144" s="38">
        <f t="shared" si="39"/>
        <v>2</v>
      </c>
      <c r="F144" s="38">
        <f t="shared" si="39"/>
        <v>0</v>
      </c>
      <c r="G144" s="38">
        <f t="shared" si="39"/>
        <v>80</v>
      </c>
    </row>
  </sheetData>
  <mergeCells count="5">
    <mergeCell ref="A124:F124"/>
    <mergeCell ref="A125:F125"/>
    <mergeCell ref="A126:F126"/>
    <mergeCell ref="A127:F127"/>
    <mergeCell ref="A128:F128"/>
  </mergeCells>
  <pageMargins left="0.28125" right="0.45" top="0.75" bottom="0.5" header="0.3" footer="0.3"/>
  <pageSetup paperSize="5" orientation="portrait" r:id="rId1"/>
  <headerFooter>
    <oddHeader>&amp;C&amp;"-,Bold"&amp;12 2022 General Election
November 8, 2022</oddHeader>
    <oddFooter>&amp;RPage &amp;P of &amp;N</oddFooter>
  </headerFooter>
  <ignoredErrors>
    <ignoredError sqref="B12 B18:H19 B28:B31 B36 B37:B39 C44:C53 B44:B53 B58:B60 B69:H69 B74:C74 B79 B84 B100:B101 C106:C108 C138 B138 B17:C17 H17 B66:C68"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50"/>
  <sheetViews>
    <sheetView view="pageLayout" zoomScaleNormal="100" workbookViewId="0"/>
  </sheetViews>
  <sheetFormatPr defaultRowHeight="15" customHeight="1" x14ac:dyDescent="0.25"/>
  <cols>
    <col min="1" max="1" width="16.7109375" style="52" customWidth="1"/>
    <col min="2" max="17" width="5" style="52" customWidth="1"/>
    <col min="18" max="16384" width="9.140625" style="52"/>
  </cols>
  <sheetData>
    <row r="1" spans="1:10" ht="114" customHeight="1" x14ac:dyDescent="0.2">
      <c r="A1" s="73" t="s">
        <v>177</v>
      </c>
      <c r="B1" s="76" t="s">
        <v>0</v>
      </c>
      <c r="C1" s="76" t="s">
        <v>257</v>
      </c>
      <c r="D1" s="76" t="s">
        <v>319</v>
      </c>
      <c r="E1" s="76" t="s">
        <v>258</v>
      </c>
      <c r="F1" s="76" t="s">
        <v>320</v>
      </c>
      <c r="G1" s="76" t="s">
        <v>1</v>
      </c>
      <c r="H1" s="76" t="s">
        <v>42</v>
      </c>
      <c r="I1" s="76" t="s">
        <v>43</v>
      </c>
    </row>
    <row r="2" spans="1:10" ht="15" customHeight="1" x14ac:dyDescent="0.25">
      <c r="A2" s="104" t="s">
        <v>164</v>
      </c>
      <c r="B2" s="77"/>
      <c r="C2" s="77" t="s">
        <v>2</v>
      </c>
      <c r="D2" s="77" t="s">
        <v>4</v>
      </c>
      <c r="E2" s="77" t="s">
        <v>2</v>
      </c>
      <c r="F2" s="77" t="s">
        <v>4</v>
      </c>
      <c r="G2" s="77" t="s">
        <v>7</v>
      </c>
      <c r="H2" s="77"/>
      <c r="I2" s="77"/>
    </row>
    <row r="3" spans="1:10" ht="15" customHeight="1" x14ac:dyDescent="0.25">
      <c r="A3" s="75" t="s">
        <v>146</v>
      </c>
      <c r="B3" s="26">
        <f>SUM(C3,E3,G3:I3)</f>
        <v>322</v>
      </c>
      <c r="C3" s="7">
        <f>D3</f>
        <v>133</v>
      </c>
      <c r="D3" s="3">
        <v>133</v>
      </c>
      <c r="E3" s="7">
        <f>F3</f>
        <v>117</v>
      </c>
      <c r="F3" s="3">
        <v>117</v>
      </c>
      <c r="G3" s="3">
        <v>2</v>
      </c>
      <c r="H3" s="3">
        <v>0</v>
      </c>
      <c r="I3" s="3">
        <v>70</v>
      </c>
    </row>
    <row r="4" spans="1:10" ht="15" customHeight="1" x14ac:dyDescent="0.25">
      <c r="A4" s="75" t="s">
        <v>145</v>
      </c>
      <c r="B4" s="26">
        <f>B3</f>
        <v>322</v>
      </c>
      <c r="C4" s="26">
        <f t="shared" ref="C4:I4" si="0">C3</f>
        <v>133</v>
      </c>
      <c r="D4" s="26">
        <f t="shared" si="0"/>
        <v>133</v>
      </c>
      <c r="E4" s="26">
        <f t="shared" si="0"/>
        <v>117</v>
      </c>
      <c r="F4" s="26">
        <f t="shared" si="0"/>
        <v>117</v>
      </c>
      <c r="G4" s="26">
        <f t="shared" si="0"/>
        <v>2</v>
      </c>
      <c r="H4" s="26">
        <f t="shared" si="0"/>
        <v>0</v>
      </c>
      <c r="I4" s="26">
        <f t="shared" si="0"/>
        <v>70</v>
      </c>
    </row>
    <row r="5" spans="1:10" ht="15" customHeight="1" x14ac:dyDescent="0.25">
      <c r="A5" s="82"/>
      <c r="B5" s="44"/>
      <c r="C5" s="44"/>
      <c r="D5" s="45"/>
      <c r="E5" s="106"/>
      <c r="F5" s="45"/>
      <c r="G5" s="45"/>
      <c r="H5" s="45"/>
      <c r="I5" s="45"/>
    </row>
    <row r="6" spans="1:10" ht="87.75" customHeight="1" x14ac:dyDescent="0.2">
      <c r="A6" s="73" t="s">
        <v>259</v>
      </c>
      <c r="B6" s="76" t="s">
        <v>0</v>
      </c>
      <c r="C6" s="76" t="s">
        <v>261</v>
      </c>
      <c r="D6" s="76" t="s">
        <v>261</v>
      </c>
      <c r="E6" s="76" t="s">
        <v>321</v>
      </c>
      <c r="F6" s="76" t="s">
        <v>262</v>
      </c>
      <c r="G6" s="76" t="s">
        <v>1</v>
      </c>
      <c r="H6" s="76" t="s">
        <v>42</v>
      </c>
      <c r="I6" s="76" t="s">
        <v>43</v>
      </c>
      <c r="J6" s="10"/>
    </row>
    <row r="7" spans="1:10" ht="15" customHeight="1" x14ac:dyDescent="0.25">
      <c r="A7" s="104" t="s">
        <v>161</v>
      </c>
      <c r="B7" s="77"/>
      <c r="C7" s="77" t="s">
        <v>2</v>
      </c>
      <c r="D7" s="77" t="s">
        <v>3</v>
      </c>
      <c r="E7" s="77" t="s">
        <v>4</v>
      </c>
      <c r="F7" s="77" t="s">
        <v>7</v>
      </c>
      <c r="G7" s="77" t="s">
        <v>7</v>
      </c>
      <c r="H7" s="77"/>
      <c r="I7" s="77"/>
      <c r="J7" s="10"/>
    </row>
    <row r="8" spans="1:10" ht="15" customHeight="1" x14ac:dyDescent="0.25">
      <c r="A8" s="75" t="s">
        <v>24</v>
      </c>
      <c r="B8" s="26">
        <f>SUM(C8,F8:I8)</f>
        <v>438</v>
      </c>
      <c r="C8" s="5">
        <f>SUM(D8:E8)</f>
        <v>394</v>
      </c>
      <c r="D8" s="3">
        <v>134</v>
      </c>
      <c r="E8" s="3">
        <v>260</v>
      </c>
      <c r="F8" s="3">
        <v>6</v>
      </c>
      <c r="G8" s="3">
        <v>3</v>
      </c>
      <c r="H8" s="3">
        <v>0</v>
      </c>
      <c r="I8" s="3">
        <v>35</v>
      </c>
      <c r="J8" s="10"/>
    </row>
    <row r="9" spans="1:10" ht="15" customHeight="1" x14ac:dyDescent="0.25">
      <c r="A9" s="75" t="s">
        <v>145</v>
      </c>
      <c r="B9" s="26">
        <f>B8</f>
        <v>438</v>
      </c>
      <c r="C9" s="26">
        <f t="shared" ref="C9:I9" si="1">C8</f>
        <v>394</v>
      </c>
      <c r="D9" s="26">
        <f t="shared" si="1"/>
        <v>134</v>
      </c>
      <c r="E9" s="26">
        <f t="shared" si="1"/>
        <v>260</v>
      </c>
      <c r="F9" s="26">
        <f t="shared" si="1"/>
        <v>6</v>
      </c>
      <c r="G9" s="26">
        <f t="shared" si="1"/>
        <v>3</v>
      </c>
      <c r="H9" s="26">
        <f t="shared" si="1"/>
        <v>0</v>
      </c>
      <c r="I9" s="26">
        <f t="shared" si="1"/>
        <v>35</v>
      </c>
      <c r="J9" s="10"/>
    </row>
    <row r="10" spans="1:10" ht="15" customHeight="1" x14ac:dyDescent="0.25">
      <c r="A10" s="79"/>
      <c r="B10" s="11"/>
      <c r="C10" s="11"/>
      <c r="D10" s="10"/>
      <c r="E10" s="13"/>
      <c r="F10" s="10"/>
      <c r="G10" s="10"/>
      <c r="H10" s="10"/>
      <c r="I10" s="10"/>
    </row>
    <row r="11" spans="1:10" ht="85.5" customHeight="1" x14ac:dyDescent="0.2">
      <c r="A11" s="73" t="s">
        <v>260</v>
      </c>
      <c r="B11" s="76" t="s">
        <v>0</v>
      </c>
      <c r="C11" s="76" t="s">
        <v>160</v>
      </c>
      <c r="D11" s="76" t="s">
        <v>160</v>
      </c>
      <c r="E11" s="76" t="s">
        <v>262</v>
      </c>
      <c r="F11" s="76" t="s">
        <v>322</v>
      </c>
      <c r="G11" s="76" t="s">
        <v>1</v>
      </c>
      <c r="H11" s="76" t="s">
        <v>42</v>
      </c>
      <c r="I11" s="76" t="s">
        <v>43</v>
      </c>
    </row>
    <row r="12" spans="1:10" ht="15" customHeight="1" x14ac:dyDescent="0.25">
      <c r="A12" s="104" t="s">
        <v>161</v>
      </c>
      <c r="B12" s="77"/>
      <c r="C12" s="77" t="s">
        <v>2</v>
      </c>
      <c r="D12" s="77" t="s">
        <v>3</v>
      </c>
      <c r="E12" s="77" t="s">
        <v>2</v>
      </c>
      <c r="F12" s="77" t="s">
        <v>4</v>
      </c>
      <c r="G12" s="77" t="s">
        <v>7</v>
      </c>
      <c r="H12" s="77"/>
      <c r="I12" s="77"/>
    </row>
    <row r="13" spans="1:10" ht="15" customHeight="1" x14ac:dyDescent="0.25">
      <c r="A13" s="75" t="s">
        <v>24</v>
      </c>
      <c r="B13" s="26">
        <f>SUM(C13,E13,G13:I13)</f>
        <v>438</v>
      </c>
      <c r="C13" s="7">
        <f>D13</f>
        <v>136</v>
      </c>
      <c r="D13" s="3">
        <v>136</v>
      </c>
      <c r="E13" s="7">
        <f>F13</f>
        <v>279</v>
      </c>
      <c r="F13" s="3">
        <v>279</v>
      </c>
      <c r="G13" s="3">
        <v>0</v>
      </c>
      <c r="H13" s="3">
        <v>0</v>
      </c>
      <c r="I13" s="3">
        <v>23</v>
      </c>
    </row>
    <row r="14" spans="1:10" ht="15" customHeight="1" x14ac:dyDescent="0.25">
      <c r="A14" s="75" t="s">
        <v>145</v>
      </c>
      <c r="B14" s="26">
        <f>B13</f>
        <v>438</v>
      </c>
      <c r="C14" s="26">
        <f t="shared" ref="C14:I14" si="2">C13</f>
        <v>136</v>
      </c>
      <c r="D14" s="26">
        <f t="shared" si="2"/>
        <v>136</v>
      </c>
      <c r="E14" s="26">
        <f t="shared" si="2"/>
        <v>279</v>
      </c>
      <c r="F14" s="26">
        <f t="shared" si="2"/>
        <v>279</v>
      </c>
      <c r="G14" s="26">
        <f t="shared" si="2"/>
        <v>0</v>
      </c>
      <c r="H14" s="26">
        <f t="shared" si="2"/>
        <v>0</v>
      </c>
      <c r="I14" s="26">
        <f t="shared" si="2"/>
        <v>23</v>
      </c>
    </row>
    <row r="15" spans="1:10" ht="15" customHeight="1" x14ac:dyDescent="0.25">
      <c r="A15" s="79"/>
      <c r="B15" s="11"/>
      <c r="C15" s="11"/>
      <c r="D15" s="10"/>
      <c r="E15" s="10"/>
      <c r="F15" s="10"/>
      <c r="G15" s="10"/>
      <c r="H15" s="10"/>
    </row>
    <row r="16" spans="1:10" ht="84" customHeight="1" x14ac:dyDescent="0.2">
      <c r="A16" s="73" t="s">
        <v>178</v>
      </c>
      <c r="B16" s="76" t="s">
        <v>0</v>
      </c>
      <c r="C16" s="76" t="s">
        <v>263</v>
      </c>
      <c r="D16" s="76" t="s">
        <v>323</v>
      </c>
      <c r="E16" s="76" t="s">
        <v>324</v>
      </c>
      <c r="F16" s="76" t="s">
        <v>290</v>
      </c>
      <c r="G16" s="76" t="s">
        <v>1</v>
      </c>
      <c r="H16" s="76" t="s">
        <v>42</v>
      </c>
      <c r="I16" s="76" t="s">
        <v>43</v>
      </c>
      <c r="J16" s="99"/>
    </row>
    <row r="17" spans="1:12" ht="15" customHeight="1" x14ac:dyDescent="0.25">
      <c r="A17" s="104" t="s">
        <v>164</v>
      </c>
      <c r="B17" s="77"/>
      <c r="C17" s="77" t="s">
        <v>2</v>
      </c>
      <c r="D17" s="77" t="s">
        <v>3</v>
      </c>
      <c r="E17" s="77" t="s">
        <v>7</v>
      </c>
      <c r="F17" s="77" t="s">
        <v>7</v>
      </c>
      <c r="G17" s="77" t="s">
        <v>7</v>
      </c>
      <c r="H17" s="77"/>
      <c r="I17" s="77"/>
      <c r="J17" s="99"/>
    </row>
    <row r="18" spans="1:12" ht="15" customHeight="1" x14ac:dyDescent="0.25">
      <c r="A18" s="78" t="s">
        <v>33</v>
      </c>
      <c r="B18" s="26">
        <f>SUM(C18,E18:I18)</f>
        <v>644</v>
      </c>
      <c r="C18" s="5">
        <f>D18</f>
        <v>190</v>
      </c>
      <c r="D18" s="3">
        <v>190</v>
      </c>
      <c r="E18" s="3">
        <v>8</v>
      </c>
      <c r="F18" s="3">
        <v>1</v>
      </c>
      <c r="G18" s="3">
        <v>0</v>
      </c>
      <c r="H18" s="3">
        <v>0</v>
      </c>
      <c r="I18" s="3">
        <v>445</v>
      </c>
      <c r="J18" s="99"/>
    </row>
    <row r="19" spans="1:12" ht="15" customHeight="1" x14ac:dyDescent="0.25">
      <c r="A19" s="78" t="s">
        <v>145</v>
      </c>
      <c r="B19" s="27">
        <f t="shared" ref="B19:H19" si="3">B18</f>
        <v>644</v>
      </c>
      <c r="C19" s="27">
        <f t="shared" si="3"/>
        <v>190</v>
      </c>
      <c r="D19" s="27">
        <f t="shared" si="3"/>
        <v>190</v>
      </c>
      <c r="E19" s="27">
        <f t="shared" si="3"/>
        <v>8</v>
      </c>
      <c r="F19" s="27">
        <f t="shared" si="3"/>
        <v>1</v>
      </c>
      <c r="G19" s="27">
        <f t="shared" si="3"/>
        <v>0</v>
      </c>
      <c r="H19" s="27">
        <f t="shared" si="3"/>
        <v>0</v>
      </c>
      <c r="I19" s="27">
        <f>I18</f>
        <v>445</v>
      </c>
    </row>
    <row r="20" spans="1:12" ht="15" customHeight="1" x14ac:dyDescent="0.25">
      <c r="A20" s="92"/>
      <c r="B20" s="11"/>
      <c r="C20" s="11"/>
      <c r="D20" s="10"/>
      <c r="E20" s="12"/>
      <c r="F20" s="10"/>
      <c r="G20" s="10"/>
      <c r="H20" s="10"/>
      <c r="I20" s="10"/>
    </row>
    <row r="21" spans="1:12" ht="87" customHeight="1" x14ac:dyDescent="0.2">
      <c r="A21" s="73" t="s">
        <v>264</v>
      </c>
      <c r="B21" s="76" t="s">
        <v>0</v>
      </c>
      <c r="C21" s="76" t="s">
        <v>265</v>
      </c>
      <c r="D21" s="76" t="s">
        <v>265</v>
      </c>
      <c r="E21" s="76" t="s">
        <v>266</v>
      </c>
      <c r="F21" s="76" t="s">
        <v>325</v>
      </c>
      <c r="G21" s="76" t="s">
        <v>1</v>
      </c>
      <c r="H21" s="76" t="s">
        <v>42</v>
      </c>
      <c r="I21" s="76" t="s">
        <v>43</v>
      </c>
    </row>
    <row r="22" spans="1:12" ht="15" customHeight="1" x14ac:dyDescent="0.25">
      <c r="A22" s="104" t="s">
        <v>161</v>
      </c>
      <c r="B22" s="77"/>
      <c r="C22" s="77" t="s">
        <v>2</v>
      </c>
      <c r="D22" s="77" t="s">
        <v>3</v>
      </c>
      <c r="E22" s="77" t="s">
        <v>2</v>
      </c>
      <c r="F22" s="77" t="s">
        <v>4</v>
      </c>
      <c r="G22" s="77" t="s">
        <v>7</v>
      </c>
      <c r="H22" s="77"/>
      <c r="I22" s="77"/>
    </row>
    <row r="23" spans="1:12" ht="15" customHeight="1" x14ac:dyDescent="0.25">
      <c r="A23" s="75" t="s">
        <v>267</v>
      </c>
      <c r="B23" s="26">
        <f>SUM(C23,E23,G23:I23)</f>
        <v>601</v>
      </c>
      <c r="C23" s="5">
        <f>D23</f>
        <v>277</v>
      </c>
      <c r="D23" s="3">
        <v>277</v>
      </c>
      <c r="E23" s="5">
        <f t="shared" ref="E23" si="4">F23</f>
        <v>315</v>
      </c>
      <c r="F23" s="3">
        <v>315</v>
      </c>
      <c r="G23" s="3">
        <v>0</v>
      </c>
      <c r="H23" s="3">
        <v>0</v>
      </c>
      <c r="I23" s="3">
        <v>9</v>
      </c>
    </row>
    <row r="24" spans="1:12" ht="15" customHeight="1" x14ac:dyDescent="0.25">
      <c r="A24" s="75" t="s">
        <v>145</v>
      </c>
      <c r="B24" s="26">
        <f t="shared" ref="B24:I24" si="5">SUM(B23:B23)</f>
        <v>601</v>
      </c>
      <c r="C24" s="26">
        <f t="shared" si="5"/>
        <v>277</v>
      </c>
      <c r="D24" s="26">
        <f t="shared" si="5"/>
        <v>277</v>
      </c>
      <c r="E24" s="26">
        <f t="shared" si="5"/>
        <v>315</v>
      </c>
      <c r="F24" s="26">
        <f t="shared" si="5"/>
        <v>315</v>
      </c>
      <c r="G24" s="26">
        <f t="shared" si="5"/>
        <v>0</v>
      </c>
      <c r="H24" s="26">
        <f t="shared" si="5"/>
        <v>0</v>
      </c>
      <c r="I24" s="26">
        <f t="shared" si="5"/>
        <v>9</v>
      </c>
    </row>
    <row r="25" spans="1:12" ht="15" customHeight="1" x14ac:dyDescent="0.25">
      <c r="A25" s="79"/>
      <c r="B25" s="11"/>
      <c r="C25" s="11"/>
      <c r="D25" s="10"/>
      <c r="E25" s="13"/>
      <c r="F25" s="10"/>
      <c r="G25" s="10"/>
      <c r="H25" s="10"/>
      <c r="I25" s="10"/>
    </row>
    <row r="26" spans="1:12" ht="90.75" customHeight="1" x14ac:dyDescent="0.2">
      <c r="A26" s="73" t="s">
        <v>271</v>
      </c>
      <c r="B26" s="76" t="s">
        <v>0</v>
      </c>
      <c r="C26" s="76" t="s">
        <v>268</v>
      </c>
      <c r="D26" s="76" t="s">
        <v>268</v>
      </c>
      <c r="E26" s="76" t="s">
        <v>326</v>
      </c>
      <c r="F26" s="76" t="s">
        <v>269</v>
      </c>
      <c r="G26" s="76" t="s">
        <v>327</v>
      </c>
      <c r="H26" s="76" t="s">
        <v>270</v>
      </c>
      <c r="I26" s="76" t="s">
        <v>270</v>
      </c>
      <c r="J26" s="76" t="s">
        <v>1</v>
      </c>
      <c r="K26" s="76" t="s">
        <v>42</v>
      </c>
      <c r="L26" s="76" t="s">
        <v>43</v>
      </c>
    </row>
    <row r="27" spans="1:12" ht="15" customHeight="1" x14ac:dyDescent="0.25">
      <c r="A27" s="104" t="s">
        <v>164</v>
      </c>
      <c r="B27" s="77"/>
      <c r="C27" s="77" t="s">
        <v>2</v>
      </c>
      <c r="D27" s="77" t="s">
        <v>3</v>
      </c>
      <c r="E27" s="77" t="s">
        <v>4</v>
      </c>
      <c r="F27" s="77" t="s">
        <v>2</v>
      </c>
      <c r="G27" s="77" t="s">
        <v>3</v>
      </c>
      <c r="H27" s="77" t="s">
        <v>2</v>
      </c>
      <c r="I27" s="77" t="s">
        <v>4</v>
      </c>
      <c r="J27" s="77" t="s">
        <v>7</v>
      </c>
      <c r="K27" s="77"/>
      <c r="L27" s="77"/>
    </row>
    <row r="28" spans="1:12" ht="15" customHeight="1" x14ac:dyDescent="0.25">
      <c r="A28" s="77" t="s">
        <v>267</v>
      </c>
      <c r="B28" s="26">
        <f>SUM(C28,F28,H28,J28:L28)</f>
        <v>1202</v>
      </c>
      <c r="C28" s="6">
        <f>SUM(D28:E28)</f>
        <v>469</v>
      </c>
      <c r="D28" s="3">
        <v>210</v>
      </c>
      <c r="E28" s="3">
        <v>259</v>
      </c>
      <c r="F28" s="6">
        <f t="shared" ref="F28" si="6">G28</f>
        <v>314</v>
      </c>
      <c r="G28" s="3">
        <v>314</v>
      </c>
      <c r="H28" s="6">
        <f t="shared" ref="H28" si="7">I28</f>
        <v>306</v>
      </c>
      <c r="I28" s="3">
        <v>306</v>
      </c>
      <c r="J28" s="3">
        <v>0</v>
      </c>
      <c r="K28" s="3">
        <v>0</v>
      </c>
      <c r="L28" s="3">
        <v>113</v>
      </c>
    </row>
    <row r="29" spans="1:12" ht="15" customHeight="1" x14ac:dyDescent="0.25">
      <c r="A29" s="75" t="s">
        <v>145</v>
      </c>
      <c r="B29" s="26">
        <f t="shared" ref="B29:L29" si="8">SUM(B28:B28)</f>
        <v>1202</v>
      </c>
      <c r="C29" s="26">
        <f t="shared" si="8"/>
        <v>469</v>
      </c>
      <c r="D29" s="26">
        <f t="shared" si="8"/>
        <v>210</v>
      </c>
      <c r="E29" s="26">
        <f t="shared" si="8"/>
        <v>259</v>
      </c>
      <c r="F29" s="26">
        <f t="shared" si="8"/>
        <v>314</v>
      </c>
      <c r="G29" s="26">
        <f t="shared" si="8"/>
        <v>314</v>
      </c>
      <c r="H29" s="26">
        <f t="shared" si="8"/>
        <v>306</v>
      </c>
      <c r="I29" s="26">
        <f t="shared" si="8"/>
        <v>306</v>
      </c>
      <c r="J29" s="26">
        <f t="shared" si="8"/>
        <v>0</v>
      </c>
      <c r="K29" s="26">
        <f t="shared" si="8"/>
        <v>0</v>
      </c>
      <c r="L29" s="26">
        <f t="shared" si="8"/>
        <v>113</v>
      </c>
    </row>
    <row r="31" spans="1:12" ht="86.25" customHeight="1" x14ac:dyDescent="0.2">
      <c r="A31" s="73" t="s">
        <v>272</v>
      </c>
      <c r="B31" s="76" t="s">
        <v>0</v>
      </c>
      <c r="C31" s="76" t="s">
        <v>273</v>
      </c>
      <c r="D31" s="76" t="s">
        <v>328</v>
      </c>
      <c r="E31" s="76" t="s">
        <v>1</v>
      </c>
      <c r="F31" s="76" t="s">
        <v>42</v>
      </c>
      <c r="G31" s="76" t="s">
        <v>43</v>
      </c>
    </row>
    <row r="32" spans="1:12" ht="15" customHeight="1" x14ac:dyDescent="0.25">
      <c r="A32" s="104" t="s">
        <v>161</v>
      </c>
      <c r="B32" s="77"/>
      <c r="C32" s="77" t="s">
        <v>2</v>
      </c>
      <c r="D32" s="77" t="s">
        <v>4</v>
      </c>
      <c r="E32" s="77" t="s">
        <v>7</v>
      </c>
      <c r="F32" s="77"/>
      <c r="G32" s="77"/>
    </row>
    <row r="33" spans="1:16" ht="15" customHeight="1" x14ac:dyDescent="0.25">
      <c r="A33" s="75" t="s">
        <v>39</v>
      </c>
      <c r="B33" s="26">
        <f>SUM(C33,E33:G33)</f>
        <v>183</v>
      </c>
      <c r="C33" s="5">
        <f>D33</f>
        <v>156</v>
      </c>
      <c r="D33" s="3">
        <v>156</v>
      </c>
      <c r="E33" s="3">
        <v>4</v>
      </c>
      <c r="F33" s="3">
        <v>0</v>
      </c>
      <c r="G33" s="3">
        <v>23</v>
      </c>
    </row>
    <row r="34" spans="1:16" ht="15" customHeight="1" x14ac:dyDescent="0.25">
      <c r="A34" s="75" t="s">
        <v>145</v>
      </c>
      <c r="B34" s="26">
        <f t="shared" ref="B34" si="9">B33</f>
        <v>183</v>
      </c>
      <c r="C34" s="26">
        <f>C33</f>
        <v>156</v>
      </c>
      <c r="D34" s="26">
        <f t="shared" ref="D34:G34" si="10">D33</f>
        <v>156</v>
      </c>
      <c r="E34" s="26">
        <f t="shared" si="10"/>
        <v>4</v>
      </c>
      <c r="F34" s="26">
        <f t="shared" si="10"/>
        <v>0</v>
      </c>
      <c r="G34" s="26">
        <f t="shared" si="10"/>
        <v>23</v>
      </c>
    </row>
    <row r="36" spans="1:16" ht="86.25" customHeight="1" x14ac:dyDescent="0.2">
      <c r="A36" s="73" t="s">
        <v>179</v>
      </c>
      <c r="B36" s="76" t="s">
        <v>0</v>
      </c>
      <c r="C36" s="76" t="s">
        <v>274</v>
      </c>
      <c r="D36" s="76" t="s">
        <v>330</v>
      </c>
      <c r="E36" s="76" t="s">
        <v>1</v>
      </c>
      <c r="F36" s="76" t="s">
        <v>42</v>
      </c>
      <c r="G36" s="76" t="s">
        <v>43</v>
      </c>
    </row>
    <row r="37" spans="1:16" ht="15" customHeight="1" x14ac:dyDescent="0.25">
      <c r="A37" s="104" t="s">
        <v>161</v>
      </c>
      <c r="B37" s="77"/>
      <c r="C37" s="77" t="s">
        <v>2</v>
      </c>
      <c r="D37" s="77" t="s">
        <v>4</v>
      </c>
      <c r="E37" s="77" t="s">
        <v>7</v>
      </c>
      <c r="F37" s="77"/>
      <c r="G37" s="77"/>
    </row>
    <row r="38" spans="1:16" ht="15" customHeight="1" x14ac:dyDescent="0.25">
      <c r="A38" s="75" t="s">
        <v>39</v>
      </c>
      <c r="B38" s="26">
        <f>SUM(C38,E38:G38)</f>
        <v>183</v>
      </c>
      <c r="C38" s="5">
        <f>D38</f>
        <v>160</v>
      </c>
      <c r="D38" s="3">
        <v>160</v>
      </c>
      <c r="E38" s="3">
        <v>2</v>
      </c>
      <c r="F38" s="3">
        <v>0</v>
      </c>
      <c r="G38" s="3">
        <v>21</v>
      </c>
    </row>
    <row r="39" spans="1:16" ht="15" customHeight="1" x14ac:dyDescent="0.25">
      <c r="A39" s="75" t="s">
        <v>145</v>
      </c>
      <c r="B39" s="26">
        <f t="shared" ref="B39" si="11">B38</f>
        <v>183</v>
      </c>
      <c r="C39" s="26">
        <f>C38</f>
        <v>160</v>
      </c>
      <c r="D39" s="26">
        <f t="shared" ref="D39:G39" si="12">D38</f>
        <v>160</v>
      </c>
      <c r="E39" s="26">
        <f t="shared" si="12"/>
        <v>2</v>
      </c>
      <c r="F39" s="26">
        <f t="shared" si="12"/>
        <v>0</v>
      </c>
      <c r="G39" s="26">
        <f t="shared" si="12"/>
        <v>21</v>
      </c>
    </row>
    <row r="41" spans="1:16" ht="105" customHeight="1" x14ac:dyDescent="0.2">
      <c r="A41" s="73" t="s">
        <v>180</v>
      </c>
      <c r="B41" s="76" t="s">
        <v>0</v>
      </c>
      <c r="C41" s="76" t="s">
        <v>275</v>
      </c>
      <c r="D41" s="76" t="s">
        <v>329</v>
      </c>
      <c r="E41" s="76" t="s">
        <v>1</v>
      </c>
      <c r="F41" s="76" t="s">
        <v>42</v>
      </c>
      <c r="G41" s="76" t="s">
        <v>43</v>
      </c>
    </row>
    <row r="42" spans="1:16" ht="15" customHeight="1" x14ac:dyDescent="0.25">
      <c r="A42" s="104" t="s">
        <v>161</v>
      </c>
      <c r="B42" s="77"/>
      <c r="C42" s="77" t="s">
        <v>2</v>
      </c>
      <c r="D42" s="77" t="s">
        <v>147</v>
      </c>
      <c r="E42" s="77" t="s">
        <v>7</v>
      </c>
      <c r="F42" s="77"/>
      <c r="G42" s="77"/>
    </row>
    <row r="43" spans="1:16" ht="15" customHeight="1" x14ac:dyDescent="0.25">
      <c r="A43" s="75" t="s">
        <v>140</v>
      </c>
      <c r="B43" s="26">
        <f>SUM(C43,E43:G43)</f>
        <v>248</v>
      </c>
      <c r="C43" s="5">
        <f>D43</f>
        <v>85</v>
      </c>
      <c r="D43" s="3">
        <v>85</v>
      </c>
      <c r="E43" s="3">
        <v>5</v>
      </c>
      <c r="F43" s="3">
        <v>0</v>
      </c>
      <c r="G43" s="3">
        <v>158</v>
      </c>
    </row>
    <row r="44" spans="1:16" ht="15" customHeight="1" x14ac:dyDescent="0.25">
      <c r="A44" s="75" t="s">
        <v>145</v>
      </c>
      <c r="B44" s="26">
        <f t="shared" ref="B44" si="13">B43</f>
        <v>248</v>
      </c>
      <c r="C44" s="26">
        <f>C43</f>
        <v>85</v>
      </c>
      <c r="D44" s="26">
        <f t="shared" ref="D44:G44" si="14">D43</f>
        <v>85</v>
      </c>
      <c r="E44" s="26">
        <f t="shared" si="14"/>
        <v>5</v>
      </c>
      <c r="F44" s="26">
        <f t="shared" si="14"/>
        <v>0</v>
      </c>
      <c r="G44" s="26">
        <f t="shared" si="14"/>
        <v>158</v>
      </c>
    </row>
    <row r="46" spans="1:16" ht="105" customHeight="1" x14ac:dyDescent="0.2">
      <c r="A46" s="73" t="s">
        <v>181</v>
      </c>
      <c r="B46" s="76" t="s">
        <v>0</v>
      </c>
      <c r="C46" s="76" t="s">
        <v>276</v>
      </c>
      <c r="D46" s="76" t="s">
        <v>331</v>
      </c>
      <c r="E46" s="76" t="s">
        <v>277</v>
      </c>
      <c r="F46" s="76" t="s">
        <v>332</v>
      </c>
      <c r="G46" s="76" t="s">
        <v>1</v>
      </c>
      <c r="H46" s="76" t="s">
        <v>42</v>
      </c>
      <c r="I46" s="76" t="s">
        <v>43</v>
      </c>
      <c r="M46" s="99"/>
      <c r="N46" s="99"/>
    </row>
    <row r="47" spans="1:16" ht="15" customHeight="1" x14ac:dyDescent="0.25">
      <c r="A47" s="104" t="s">
        <v>164</v>
      </c>
      <c r="B47" s="77"/>
      <c r="C47" s="77" t="s">
        <v>2</v>
      </c>
      <c r="D47" s="77" t="s">
        <v>4</v>
      </c>
      <c r="E47" s="77" t="s">
        <v>2</v>
      </c>
      <c r="F47" s="77" t="s">
        <v>4</v>
      </c>
      <c r="G47" s="77" t="s">
        <v>7</v>
      </c>
      <c r="H47" s="77"/>
      <c r="I47" s="77"/>
    </row>
    <row r="48" spans="1:16" ht="15" customHeight="1" x14ac:dyDescent="0.25">
      <c r="A48" s="75" t="s">
        <v>19</v>
      </c>
      <c r="B48" s="26">
        <f>SUM(C48,E48,G48:I48)</f>
        <v>964</v>
      </c>
      <c r="C48" s="5">
        <f t="shared" ref="C48:C49" si="15">D48</f>
        <v>355</v>
      </c>
      <c r="D48" s="3">
        <v>355</v>
      </c>
      <c r="E48" s="5">
        <f t="shared" ref="E48:E49" si="16">F48</f>
        <v>331</v>
      </c>
      <c r="F48" s="3">
        <v>331</v>
      </c>
      <c r="G48" s="3">
        <v>11</v>
      </c>
      <c r="H48" s="3">
        <v>0</v>
      </c>
      <c r="I48" s="3">
        <v>267</v>
      </c>
      <c r="P48" s="10"/>
    </row>
    <row r="49" spans="1:9" ht="15" customHeight="1" x14ac:dyDescent="0.25">
      <c r="A49" s="75" t="s">
        <v>20</v>
      </c>
      <c r="B49" s="26">
        <f>SUM(C49,E49,G49:I49)</f>
        <v>820</v>
      </c>
      <c r="C49" s="5">
        <f t="shared" si="15"/>
        <v>282</v>
      </c>
      <c r="D49" s="3">
        <v>282</v>
      </c>
      <c r="E49" s="5">
        <f t="shared" si="16"/>
        <v>269</v>
      </c>
      <c r="F49" s="3">
        <v>269</v>
      </c>
      <c r="G49" s="3">
        <v>5</v>
      </c>
      <c r="H49" s="3">
        <v>2</v>
      </c>
      <c r="I49" s="3">
        <v>262</v>
      </c>
    </row>
    <row r="50" spans="1:9" ht="15" customHeight="1" x14ac:dyDescent="0.25">
      <c r="A50" s="75" t="s">
        <v>145</v>
      </c>
      <c r="B50" s="26">
        <f t="shared" ref="B50" si="17">SUM(B48:B49)</f>
        <v>1784</v>
      </c>
      <c r="C50" s="26">
        <f t="shared" ref="C50:I50" si="18">SUM(C48:C49)</f>
        <v>637</v>
      </c>
      <c r="D50" s="26">
        <f t="shared" si="18"/>
        <v>637</v>
      </c>
      <c r="E50" s="26">
        <f t="shared" si="18"/>
        <v>600</v>
      </c>
      <c r="F50" s="26">
        <f t="shared" si="18"/>
        <v>600</v>
      </c>
      <c r="G50" s="26">
        <f t="shared" si="18"/>
        <v>16</v>
      </c>
      <c r="H50" s="26">
        <f t="shared" si="18"/>
        <v>2</v>
      </c>
      <c r="I50" s="26">
        <f t="shared" si="18"/>
        <v>529</v>
      </c>
    </row>
  </sheetData>
  <pageMargins left="0.19791666666666666" right="0.7" top="0.78125" bottom="0.75" header="0.3" footer="0.3"/>
  <pageSetup paperSize="5" orientation="portrait" r:id="rId1"/>
  <headerFooter>
    <oddHeader>&amp;C&amp;"-,Bold"&amp;12 2022 General Election
November 8, 2022</oddHeader>
    <oddFooter>&amp;RPage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view="pageLayout" zoomScaleNormal="100" workbookViewId="0">
      <selection activeCell="E2" sqref="E2"/>
    </sheetView>
  </sheetViews>
  <sheetFormatPr defaultRowHeight="15" x14ac:dyDescent="0.25"/>
  <cols>
    <col min="1" max="1" width="58.28515625" customWidth="1"/>
    <col min="2" max="6" width="7.140625" customWidth="1"/>
  </cols>
  <sheetData>
    <row r="1" spans="1:6" ht="79.5" x14ac:dyDescent="0.25">
      <c r="A1" s="86" t="s">
        <v>279</v>
      </c>
      <c r="B1" s="85" t="s">
        <v>0</v>
      </c>
      <c r="C1" s="29" t="s">
        <v>156</v>
      </c>
      <c r="D1" s="29" t="s">
        <v>157</v>
      </c>
      <c r="E1" s="29" t="s">
        <v>42</v>
      </c>
      <c r="F1" s="29" t="s">
        <v>43</v>
      </c>
    </row>
    <row r="2" spans="1:6" x14ac:dyDescent="0.25">
      <c r="A2" s="30" t="s">
        <v>163</v>
      </c>
      <c r="B2" s="30"/>
      <c r="C2" s="31"/>
      <c r="D2" s="31"/>
      <c r="E2" s="31"/>
      <c r="F2" s="32"/>
    </row>
    <row r="3" spans="1:6" x14ac:dyDescent="0.25">
      <c r="A3" s="33" t="s">
        <v>68</v>
      </c>
      <c r="B3" s="34">
        <f>SUM(C3:F3)</f>
        <v>518</v>
      </c>
      <c r="C3" s="2">
        <v>210</v>
      </c>
      <c r="D3" s="2">
        <v>274</v>
      </c>
      <c r="E3" s="2">
        <v>0</v>
      </c>
      <c r="F3" s="2">
        <v>34</v>
      </c>
    </row>
    <row r="4" spans="1:6" x14ac:dyDescent="0.25">
      <c r="A4" s="33" t="s">
        <v>69</v>
      </c>
      <c r="B4" s="34">
        <f t="shared" ref="B4:B55" si="0">SUM(C4:F4)</f>
        <v>1014</v>
      </c>
      <c r="C4" s="2">
        <v>480</v>
      </c>
      <c r="D4" s="2">
        <v>508</v>
      </c>
      <c r="E4" s="2">
        <v>0</v>
      </c>
      <c r="F4" s="2">
        <v>26</v>
      </c>
    </row>
    <row r="5" spans="1:6" x14ac:dyDescent="0.25">
      <c r="A5" s="33" t="s">
        <v>70</v>
      </c>
      <c r="B5" s="34">
        <f t="shared" si="0"/>
        <v>575</v>
      </c>
      <c r="C5" s="2">
        <v>293</v>
      </c>
      <c r="D5" s="2">
        <v>248</v>
      </c>
      <c r="E5" s="2">
        <v>0</v>
      </c>
      <c r="F5" s="2">
        <v>34</v>
      </c>
    </row>
    <row r="6" spans="1:6" x14ac:dyDescent="0.25">
      <c r="A6" s="33" t="s">
        <v>71</v>
      </c>
      <c r="B6" s="34">
        <f t="shared" si="0"/>
        <v>636</v>
      </c>
      <c r="C6" s="2">
        <v>353</v>
      </c>
      <c r="D6" s="2">
        <v>254</v>
      </c>
      <c r="E6" s="2">
        <v>0</v>
      </c>
      <c r="F6" s="2">
        <v>29</v>
      </c>
    </row>
    <row r="7" spans="1:6" x14ac:dyDescent="0.25">
      <c r="A7" s="33" t="s">
        <v>72</v>
      </c>
      <c r="B7" s="34">
        <f t="shared" si="0"/>
        <v>460</v>
      </c>
      <c r="C7" s="2">
        <v>198</v>
      </c>
      <c r="D7" s="2">
        <v>232</v>
      </c>
      <c r="E7" s="2">
        <v>0</v>
      </c>
      <c r="F7" s="2">
        <v>30</v>
      </c>
    </row>
    <row r="8" spans="1:6" x14ac:dyDescent="0.25">
      <c r="A8" s="33" t="s">
        <v>73</v>
      </c>
      <c r="B8" s="34">
        <f t="shared" si="0"/>
        <v>571</v>
      </c>
      <c r="C8" s="2">
        <v>192</v>
      </c>
      <c r="D8" s="2">
        <v>345</v>
      </c>
      <c r="E8" s="2">
        <v>0</v>
      </c>
      <c r="F8" s="2">
        <v>34</v>
      </c>
    </row>
    <row r="9" spans="1:6" x14ac:dyDescent="0.25">
      <c r="A9" s="33" t="s">
        <v>74</v>
      </c>
      <c r="B9" s="34">
        <f t="shared" si="0"/>
        <v>717</v>
      </c>
      <c r="C9" s="2">
        <v>264</v>
      </c>
      <c r="D9" s="2">
        <v>391</v>
      </c>
      <c r="E9" s="2">
        <v>0</v>
      </c>
      <c r="F9" s="2">
        <v>62</v>
      </c>
    </row>
    <row r="10" spans="1:6" x14ac:dyDescent="0.25">
      <c r="A10" s="33" t="s">
        <v>75</v>
      </c>
      <c r="B10" s="34">
        <f t="shared" si="0"/>
        <v>726</v>
      </c>
      <c r="C10" s="2">
        <v>231</v>
      </c>
      <c r="D10" s="2">
        <v>466</v>
      </c>
      <c r="E10" s="2">
        <v>0</v>
      </c>
      <c r="F10" s="2">
        <v>29</v>
      </c>
    </row>
    <row r="11" spans="1:6" x14ac:dyDescent="0.25">
      <c r="A11" s="33" t="s">
        <v>76</v>
      </c>
      <c r="B11" s="34">
        <f t="shared" si="0"/>
        <v>621</v>
      </c>
      <c r="C11" s="2">
        <v>212</v>
      </c>
      <c r="D11" s="2">
        <v>378</v>
      </c>
      <c r="E11" s="2">
        <v>1</v>
      </c>
      <c r="F11" s="2">
        <v>30</v>
      </c>
    </row>
    <row r="12" spans="1:6" x14ac:dyDescent="0.25">
      <c r="A12" s="33" t="s">
        <v>77</v>
      </c>
      <c r="B12" s="34">
        <f t="shared" si="0"/>
        <v>601</v>
      </c>
      <c r="C12" s="2">
        <v>354</v>
      </c>
      <c r="D12" s="2">
        <v>211</v>
      </c>
      <c r="E12" s="2">
        <v>0</v>
      </c>
      <c r="F12" s="2">
        <v>36</v>
      </c>
    </row>
    <row r="13" spans="1:6" x14ac:dyDescent="0.25">
      <c r="A13" s="33" t="s">
        <v>78</v>
      </c>
      <c r="B13" s="34">
        <f t="shared" si="0"/>
        <v>485</v>
      </c>
      <c r="C13" s="2">
        <v>208</v>
      </c>
      <c r="D13" s="2">
        <v>251</v>
      </c>
      <c r="E13" s="2">
        <v>1</v>
      </c>
      <c r="F13" s="2">
        <v>25</v>
      </c>
    </row>
    <row r="14" spans="1:6" x14ac:dyDescent="0.25">
      <c r="A14" s="33" t="s">
        <v>79</v>
      </c>
      <c r="B14" s="34">
        <f t="shared" si="0"/>
        <v>568</v>
      </c>
      <c r="C14" s="2">
        <v>303</v>
      </c>
      <c r="D14" s="2">
        <v>217</v>
      </c>
      <c r="E14" s="2">
        <v>0</v>
      </c>
      <c r="F14" s="2">
        <v>48</v>
      </c>
    </row>
    <row r="15" spans="1:6" x14ac:dyDescent="0.25">
      <c r="A15" s="33" t="s">
        <v>80</v>
      </c>
      <c r="B15" s="34">
        <f t="shared" si="0"/>
        <v>138</v>
      </c>
      <c r="C15" s="2">
        <v>47</v>
      </c>
      <c r="D15" s="2">
        <v>84</v>
      </c>
      <c r="E15" s="2">
        <v>0</v>
      </c>
      <c r="F15" s="2">
        <v>7</v>
      </c>
    </row>
    <row r="16" spans="1:6" x14ac:dyDescent="0.25">
      <c r="A16" s="33" t="s">
        <v>81</v>
      </c>
      <c r="B16" s="34">
        <f t="shared" si="0"/>
        <v>383</v>
      </c>
      <c r="C16" s="2">
        <v>142</v>
      </c>
      <c r="D16" s="2">
        <v>227</v>
      </c>
      <c r="E16" s="2">
        <v>0</v>
      </c>
      <c r="F16" s="2">
        <v>14</v>
      </c>
    </row>
    <row r="17" spans="1:6" x14ac:dyDescent="0.25">
      <c r="A17" s="33" t="s">
        <v>37</v>
      </c>
      <c r="B17" s="34">
        <f t="shared" si="0"/>
        <v>510</v>
      </c>
      <c r="C17" s="2">
        <v>150</v>
      </c>
      <c r="D17" s="2">
        <v>342</v>
      </c>
      <c r="E17" s="2">
        <v>0</v>
      </c>
      <c r="F17" s="2">
        <v>18</v>
      </c>
    </row>
    <row r="18" spans="1:6" x14ac:dyDescent="0.25">
      <c r="A18" s="33" t="s">
        <v>8</v>
      </c>
      <c r="B18" s="34">
        <f t="shared" si="0"/>
        <v>214</v>
      </c>
      <c r="C18" s="2">
        <v>93</v>
      </c>
      <c r="D18" s="2">
        <v>108</v>
      </c>
      <c r="E18" s="2">
        <v>0</v>
      </c>
      <c r="F18" s="2">
        <v>13</v>
      </c>
    </row>
    <row r="19" spans="1:6" x14ac:dyDescent="0.25">
      <c r="A19" s="33" t="s">
        <v>83</v>
      </c>
      <c r="B19" s="34">
        <f t="shared" si="0"/>
        <v>244</v>
      </c>
      <c r="C19" s="2">
        <v>139</v>
      </c>
      <c r="D19" s="2">
        <v>88</v>
      </c>
      <c r="E19" s="2">
        <v>0</v>
      </c>
      <c r="F19" s="2">
        <v>17</v>
      </c>
    </row>
    <row r="20" spans="1:6" x14ac:dyDescent="0.25">
      <c r="A20" s="33" t="s">
        <v>44</v>
      </c>
      <c r="B20" s="34">
        <f t="shared" si="0"/>
        <v>106</v>
      </c>
      <c r="C20" s="2">
        <v>62</v>
      </c>
      <c r="D20" s="2">
        <v>30</v>
      </c>
      <c r="E20" s="2">
        <v>0</v>
      </c>
      <c r="F20" s="2">
        <v>14</v>
      </c>
    </row>
    <row r="21" spans="1:6" x14ac:dyDescent="0.25">
      <c r="A21" s="33" t="s">
        <v>9</v>
      </c>
      <c r="B21" s="34">
        <f t="shared" si="0"/>
        <v>348</v>
      </c>
      <c r="C21" s="2">
        <v>194</v>
      </c>
      <c r="D21" s="2">
        <v>125</v>
      </c>
      <c r="E21" s="2">
        <v>0</v>
      </c>
      <c r="F21" s="2">
        <v>29</v>
      </c>
    </row>
    <row r="22" spans="1:6" x14ac:dyDescent="0.25">
      <c r="A22" s="33" t="s">
        <v>10</v>
      </c>
      <c r="B22" s="34">
        <f t="shared" si="0"/>
        <v>330</v>
      </c>
      <c r="C22" s="2">
        <v>184</v>
      </c>
      <c r="D22" s="2">
        <v>130</v>
      </c>
      <c r="E22" s="2">
        <v>0</v>
      </c>
      <c r="F22" s="2">
        <v>16</v>
      </c>
    </row>
    <row r="23" spans="1:6" x14ac:dyDescent="0.25">
      <c r="A23" s="33" t="s">
        <v>84</v>
      </c>
      <c r="B23" s="34">
        <f t="shared" si="0"/>
        <v>278</v>
      </c>
      <c r="C23" s="2">
        <v>159</v>
      </c>
      <c r="D23" s="2">
        <v>103</v>
      </c>
      <c r="E23" s="2">
        <v>0</v>
      </c>
      <c r="F23" s="2">
        <v>16</v>
      </c>
    </row>
    <row r="24" spans="1:6" x14ac:dyDescent="0.25">
      <c r="A24" s="33" t="s">
        <v>45</v>
      </c>
      <c r="B24" s="34">
        <f t="shared" si="0"/>
        <v>576</v>
      </c>
      <c r="C24" s="2">
        <v>351</v>
      </c>
      <c r="D24" s="2">
        <v>211</v>
      </c>
      <c r="E24" s="2">
        <v>0</v>
      </c>
      <c r="F24" s="2">
        <v>14</v>
      </c>
    </row>
    <row r="25" spans="1:6" x14ac:dyDescent="0.25">
      <c r="A25" s="33" t="s">
        <v>46</v>
      </c>
      <c r="B25" s="34">
        <f t="shared" si="0"/>
        <v>260</v>
      </c>
      <c r="C25" s="2">
        <v>133</v>
      </c>
      <c r="D25" s="2">
        <v>116</v>
      </c>
      <c r="E25" s="2">
        <v>0</v>
      </c>
      <c r="F25" s="2">
        <v>11</v>
      </c>
    </row>
    <row r="26" spans="1:6" x14ac:dyDescent="0.25">
      <c r="A26" s="33" t="s">
        <v>85</v>
      </c>
      <c r="B26" s="34">
        <f t="shared" si="0"/>
        <v>115</v>
      </c>
      <c r="C26" s="2">
        <v>68</v>
      </c>
      <c r="D26" s="2">
        <v>38</v>
      </c>
      <c r="E26" s="2">
        <v>0</v>
      </c>
      <c r="F26" s="2">
        <v>9</v>
      </c>
    </row>
    <row r="27" spans="1:6" x14ac:dyDescent="0.25">
      <c r="A27" s="33" t="s">
        <v>47</v>
      </c>
      <c r="B27" s="34">
        <f t="shared" si="0"/>
        <v>180</v>
      </c>
      <c r="C27" s="2">
        <v>104</v>
      </c>
      <c r="D27" s="2">
        <v>65</v>
      </c>
      <c r="E27" s="2">
        <v>0</v>
      </c>
      <c r="F27" s="2">
        <v>11</v>
      </c>
    </row>
    <row r="28" spans="1:6" x14ac:dyDescent="0.25">
      <c r="A28" s="33" t="s">
        <v>11</v>
      </c>
      <c r="B28" s="34">
        <f t="shared" si="0"/>
        <v>365</v>
      </c>
      <c r="C28" s="2">
        <v>195</v>
      </c>
      <c r="D28" s="2">
        <v>145</v>
      </c>
      <c r="E28" s="2">
        <v>0</v>
      </c>
      <c r="F28" s="2">
        <v>25</v>
      </c>
    </row>
    <row r="29" spans="1:6" x14ac:dyDescent="0.25">
      <c r="A29" s="33" t="s">
        <v>12</v>
      </c>
      <c r="B29" s="34">
        <f t="shared" si="0"/>
        <v>161</v>
      </c>
      <c r="C29" s="2">
        <v>109</v>
      </c>
      <c r="D29" s="2">
        <v>48</v>
      </c>
      <c r="E29" s="2">
        <v>0</v>
      </c>
      <c r="F29" s="2">
        <v>4</v>
      </c>
    </row>
    <row r="30" spans="1:6" x14ac:dyDescent="0.25">
      <c r="A30" s="33" t="s">
        <v>13</v>
      </c>
      <c r="B30" s="34">
        <f t="shared" si="0"/>
        <v>223</v>
      </c>
      <c r="C30" s="2">
        <v>118</v>
      </c>
      <c r="D30" s="2">
        <v>96</v>
      </c>
      <c r="E30" s="2">
        <v>0</v>
      </c>
      <c r="F30" s="2">
        <v>9</v>
      </c>
    </row>
    <row r="31" spans="1:6" x14ac:dyDescent="0.25">
      <c r="A31" s="33" t="s">
        <v>14</v>
      </c>
      <c r="B31" s="34">
        <f t="shared" si="0"/>
        <v>219</v>
      </c>
      <c r="C31" s="2">
        <v>111</v>
      </c>
      <c r="D31" s="2">
        <v>94</v>
      </c>
      <c r="E31" s="2">
        <v>0</v>
      </c>
      <c r="F31" s="2">
        <v>14</v>
      </c>
    </row>
    <row r="32" spans="1:6" x14ac:dyDescent="0.25">
      <c r="A32" s="33" t="s">
        <v>86</v>
      </c>
      <c r="B32" s="34">
        <f t="shared" si="0"/>
        <v>650</v>
      </c>
      <c r="C32" s="2">
        <v>231</v>
      </c>
      <c r="D32" s="2">
        <v>388</v>
      </c>
      <c r="E32" s="2">
        <v>0</v>
      </c>
      <c r="F32" s="2">
        <v>31</v>
      </c>
    </row>
    <row r="33" spans="1:6" x14ac:dyDescent="0.25">
      <c r="A33" s="33" t="s">
        <v>87</v>
      </c>
      <c r="B33" s="34">
        <f t="shared" si="0"/>
        <v>556</v>
      </c>
      <c r="C33" s="2">
        <v>283</v>
      </c>
      <c r="D33" s="2">
        <v>249</v>
      </c>
      <c r="E33" s="2">
        <v>0</v>
      </c>
      <c r="F33" s="2">
        <v>24</v>
      </c>
    </row>
    <row r="34" spans="1:6" x14ac:dyDescent="0.25">
      <c r="A34" s="33" t="s">
        <v>146</v>
      </c>
      <c r="B34" s="34">
        <f t="shared" si="0"/>
        <v>161</v>
      </c>
      <c r="C34" s="2">
        <v>90</v>
      </c>
      <c r="D34" s="2">
        <v>60</v>
      </c>
      <c r="E34" s="2">
        <v>0</v>
      </c>
      <c r="F34" s="2">
        <v>11</v>
      </c>
    </row>
    <row r="35" spans="1:6" x14ac:dyDescent="0.25">
      <c r="A35" s="33" t="s">
        <v>88</v>
      </c>
      <c r="B35" s="34">
        <f t="shared" si="0"/>
        <v>586</v>
      </c>
      <c r="C35" s="2">
        <v>277</v>
      </c>
      <c r="D35" s="2">
        <v>267</v>
      </c>
      <c r="E35" s="2">
        <v>0</v>
      </c>
      <c r="F35" s="2">
        <v>42</v>
      </c>
    </row>
    <row r="36" spans="1:6" x14ac:dyDescent="0.25">
      <c r="A36" s="33" t="s">
        <v>89</v>
      </c>
      <c r="B36" s="34">
        <f t="shared" si="0"/>
        <v>322</v>
      </c>
      <c r="C36" s="2">
        <v>173</v>
      </c>
      <c r="D36" s="2">
        <v>132</v>
      </c>
      <c r="E36" s="2">
        <v>0</v>
      </c>
      <c r="F36" s="2">
        <v>17</v>
      </c>
    </row>
    <row r="37" spans="1:6" x14ac:dyDescent="0.25">
      <c r="A37" s="33" t="s">
        <v>90</v>
      </c>
      <c r="B37" s="34">
        <f t="shared" si="0"/>
        <v>329</v>
      </c>
      <c r="C37" s="2">
        <v>171</v>
      </c>
      <c r="D37" s="2">
        <v>138</v>
      </c>
      <c r="E37" s="2">
        <v>0</v>
      </c>
      <c r="F37" s="2">
        <v>20</v>
      </c>
    </row>
    <row r="38" spans="1:6" x14ac:dyDescent="0.25">
      <c r="A38" s="33" t="s">
        <v>91</v>
      </c>
      <c r="B38" s="34">
        <f t="shared" si="0"/>
        <v>719</v>
      </c>
      <c r="C38" s="2">
        <v>368</v>
      </c>
      <c r="D38" s="2">
        <v>324</v>
      </c>
      <c r="E38" s="2">
        <v>0</v>
      </c>
      <c r="F38" s="2">
        <v>27</v>
      </c>
    </row>
    <row r="39" spans="1:6" x14ac:dyDescent="0.25">
      <c r="A39" s="33" t="s">
        <v>92</v>
      </c>
      <c r="B39" s="34">
        <f t="shared" si="0"/>
        <v>231</v>
      </c>
      <c r="C39" s="2">
        <v>111</v>
      </c>
      <c r="D39" s="2">
        <v>115</v>
      </c>
      <c r="E39" s="2">
        <v>0</v>
      </c>
      <c r="F39" s="2">
        <v>5</v>
      </c>
    </row>
    <row r="40" spans="1:6" x14ac:dyDescent="0.25">
      <c r="A40" s="33" t="s">
        <v>93</v>
      </c>
      <c r="B40" s="34">
        <f t="shared" si="0"/>
        <v>82</v>
      </c>
      <c r="C40" s="2">
        <v>31</v>
      </c>
      <c r="D40" s="2">
        <v>47</v>
      </c>
      <c r="E40" s="2">
        <v>0</v>
      </c>
      <c r="F40" s="2">
        <v>4</v>
      </c>
    </row>
    <row r="41" spans="1:6" x14ac:dyDescent="0.25">
      <c r="A41" s="33" t="s">
        <v>94</v>
      </c>
      <c r="B41" s="34">
        <f t="shared" si="0"/>
        <v>413</v>
      </c>
      <c r="C41" s="2">
        <v>212</v>
      </c>
      <c r="D41" s="2">
        <v>175</v>
      </c>
      <c r="E41" s="2">
        <v>0</v>
      </c>
      <c r="F41" s="2">
        <v>26</v>
      </c>
    </row>
    <row r="42" spans="1:6" x14ac:dyDescent="0.25">
      <c r="A42" s="33" t="s">
        <v>95</v>
      </c>
      <c r="B42" s="34">
        <f t="shared" si="0"/>
        <v>366</v>
      </c>
      <c r="C42" s="2">
        <v>162</v>
      </c>
      <c r="D42" s="2">
        <v>186</v>
      </c>
      <c r="E42" s="2">
        <v>0</v>
      </c>
      <c r="F42" s="2">
        <v>18</v>
      </c>
    </row>
    <row r="43" spans="1:6" x14ac:dyDescent="0.25">
      <c r="A43" s="33" t="s">
        <v>96</v>
      </c>
      <c r="B43" s="34">
        <f t="shared" si="0"/>
        <v>302</v>
      </c>
      <c r="C43" s="2">
        <v>128</v>
      </c>
      <c r="D43" s="2">
        <v>157</v>
      </c>
      <c r="E43" s="2">
        <v>0</v>
      </c>
      <c r="F43" s="2">
        <v>17</v>
      </c>
    </row>
    <row r="44" spans="1:6" x14ac:dyDescent="0.25">
      <c r="A44" s="33" t="s">
        <v>97</v>
      </c>
      <c r="B44" s="34">
        <f t="shared" si="0"/>
        <v>22</v>
      </c>
      <c r="C44" s="2">
        <v>11</v>
      </c>
      <c r="D44" s="2">
        <v>10</v>
      </c>
      <c r="E44" s="2">
        <v>0</v>
      </c>
      <c r="F44" s="2">
        <v>1</v>
      </c>
    </row>
    <row r="45" spans="1:6" x14ac:dyDescent="0.25">
      <c r="A45" s="33" t="s">
        <v>98</v>
      </c>
      <c r="B45" s="34">
        <f t="shared" si="0"/>
        <v>599</v>
      </c>
      <c r="C45" s="2">
        <v>258</v>
      </c>
      <c r="D45" s="2">
        <v>309</v>
      </c>
      <c r="E45" s="2">
        <v>0</v>
      </c>
      <c r="F45" s="2">
        <v>32</v>
      </c>
    </row>
    <row r="46" spans="1:6" x14ac:dyDescent="0.25">
      <c r="A46" s="33" t="s">
        <v>99</v>
      </c>
      <c r="B46" s="34">
        <f t="shared" si="0"/>
        <v>574</v>
      </c>
      <c r="C46" s="2">
        <v>171</v>
      </c>
      <c r="D46" s="2">
        <v>367</v>
      </c>
      <c r="E46" s="2">
        <v>0</v>
      </c>
      <c r="F46" s="2">
        <v>36</v>
      </c>
    </row>
    <row r="47" spans="1:6" x14ac:dyDescent="0.25">
      <c r="A47" s="33" t="s">
        <v>100</v>
      </c>
      <c r="B47" s="34">
        <f t="shared" si="0"/>
        <v>363</v>
      </c>
      <c r="C47" s="2">
        <v>95</v>
      </c>
      <c r="D47" s="2">
        <v>246</v>
      </c>
      <c r="E47" s="2">
        <v>0</v>
      </c>
      <c r="F47" s="2">
        <v>22</v>
      </c>
    </row>
    <row r="48" spans="1:6" x14ac:dyDescent="0.25">
      <c r="A48" s="33" t="s">
        <v>101</v>
      </c>
      <c r="B48" s="34">
        <f t="shared" si="0"/>
        <v>739</v>
      </c>
      <c r="C48" s="2">
        <v>270</v>
      </c>
      <c r="D48" s="2">
        <v>422</v>
      </c>
      <c r="E48" s="2">
        <v>0</v>
      </c>
      <c r="F48" s="2">
        <v>47</v>
      </c>
    </row>
    <row r="49" spans="1:6" x14ac:dyDescent="0.25">
      <c r="A49" s="33" t="s">
        <v>102</v>
      </c>
      <c r="B49" s="34">
        <f t="shared" si="0"/>
        <v>482</v>
      </c>
      <c r="C49" s="2">
        <v>251</v>
      </c>
      <c r="D49" s="2">
        <v>192</v>
      </c>
      <c r="E49" s="2">
        <v>0</v>
      </c>
      <c r="F49" s="2">
        <v>39</v>
      </c>
    </row>
    <row r="50" spans="1:6" x14ac:dyDescent="0.25">
      <c r="A50" s="33" t="s">
        <v>103</v>
      </c>
      <c r="B50" s="34">
        <f t="shared" si="0"/>
        <v>410</v>
      </c>
      <c r="C50" s="2">
        <v>182</v>
      </c>
      <c r="D50" s="2">
        <v>201</v>
      </c>
      <c r="E50" s="2">
        <v>0</v>
      </c>
      <c r="F50" s="2">
        <v>27</v>
      </c>
    </row>
    <row r="51" spans="1:6" x14ac:dyDescent="0.25">
      <c r="A51" s="33" t="s">
        <v>104</v>
      </c>
      <c r="B51" s="34">
        <f t="shared" si="0"/>
        <v>508</v>
      </c>
      <c r="C51" s="2">
        <v>233</v>
      </c>
      <c r="D51" s="2">
        <v>241</v>
      </c>
      <c r="E51" s="2">
        <v>0</v>
      </c>
      <c r="F51" s="2">
        <v>34</v>
      </c>
    </row>
    <row r="52" spans="1:6" x14ac:dyDescent="0.25">
      <c r="A52" s="33" t="s">
        <v>105</v>
      </c>
      <c r="B52" s="34">
        <f t="shared" si="0"/>
        <v>544</v>
      </c>
      <c r="C52" s="2">
        <v>245</v>
      </c>
      <c r="D52" s="2">
        <v>254</v>
      </c>
      <c r="E52" s="2">
        <v>0</v>
      </c>
      <c r="F52" s="2">
        <v>45</v>
      </c>
    </row>
    <row r="53" spans="1:6" x14ac:dyDescent="0.25">
      <c r="A53" s="33" t="s">
        <v>106</v>
      </c>
      <c r="B53" s="34">
        <f t="shared" si="0"/>
        <v>708</v>
      </c>
      <c r="C53" s="2">
        <v>263</v>
      </c>
      <c r="D53" s="2">
        <v>421</v>
      </c>
      <c r="E53" s="2">
        <v>0</v>
      </c>
      <c r="F53" s="2">
        <v>24</v>
      </c>
    </row>
    <row r="54" spans="1:6" x14ac:dyDescent="0.25">
      <c r="A54" s="33" t="s">
        <v>107</v>
      </c>
      <c r="B54" s="34">
        <f t="shared" si="0"/>
        <v>643</v>
      </c>
      <c r="C54" s="2">
        <v>199</v>
      </c>
      <c r="D54" s="2">
        <v>356</v>
      </c>
      <c r="E54" s="2">
        <v>0</v>
      </c>
      <c r="F54" s="2">
        <v>88</v>
      </c>
    </row>
    <row r="55" spans="1:6" x14ac:dyDescent="0.25">
      <c r="A55" s="33" t="s">
        <v>108</v>
      </c>
      <c r="B55" s="34">
        <f t="shared" si="0"/>
        <v>183</v>
      </c>
      <c r="C55" s="2">
        <v>79</v>
      </c>
      <c r="D55" s="2">
        <v>97</v>
      </c>
      <c r="E55" s="2">
        <v>0</v>
      </c>
      <c r="F55" s="2">
        <v>7</v>
      </c>
    </row>
    <row r="56" spans="1:6" x14ac:dyDescent="0.25">
      <c r="A56" s="33" t="s">
        <v>62</v>
      </c>
      <c r="B56" s="34">
        <f>SUM(C56:F56)</f>
        <v>198</v>
      </c>
      <c r="C56" s="2">
        <v>101</v>
      </c>
      <c r="D56" s="2">
        <v>88</v>
      </c>
      <c r="E56" s="2">
        <v>0</v>
      </c>
      <c r="F56" s="2">
        <v>9</v>
      </c>
    </row>
    <row r="57" spans="1:6" x14ac:dyDescent="0.25">
      <c r="A57" s="33" t="s">
        <v>109</v>
      </c>
      <c r="B57" s="34">
        <f t="shared" ref="B57:B103" si="1">SUM(C57:F57)</f>
        <v>340</v>
      </c>
      <c r="C57" s="2">
        <v>186</v>
      </c>
      <c r="D57" s="2">
        <v>136</v>
      </c>
      <c r="E57" s="2">
        <v>0</v>
      </c>
      <c r="F57" s="2">
        <v>18</v>
      </c>
    </row>
    <row r="58" spans="1:6" x14ac:dyDescent="0.25">
      <c r="A58" s="33" t="s">
        <v>48</v>
      </c>
      <c r="B58" s="34">
        <f t="shared" si="1"/>
        <v>475</v>
      </c>
      <c r="C58" s="2">
        <v>245</v>
      </c>
      <c r="D58" s="2">
        <v>190</v>
      </c>
      <c r="E58" s="2">
        <v>0</v>
      </c>
      <c r="F58" s="2">
        <v>40</v>
      </c>
    </row>
    <row r="59" spans="1:6" x14ac:dyDescent="0.25">
      <c r="A59" s="33" t="s">
        <v>63</v>
      </c>
      <c r="B59" s="34">
        <f t="shared" si="1"/>
        <v>167</v>
      </c>
      <c r="C59" s="2">
        <v>105</v>
      </c>
      <c r="D59" s="2">
        <v>47</v>
      </c>
      <c r="E59" s="2">
        <v>0</v>
      </c>
      <c r="F59" s="2">
        <v>15</v>
      </c>
    </row>
    <row r="60" spans="1:6" x14ac:dyDescent="0.25">
      <c r="A60" s="33" t="s">
        <v>49</v>
      </c>
      <c r="B60" s="34">
        <f t="shared" si="1"/>
        <v>380</v>
      </c>
      <c r="C60" s="2">
        <v>234</v>
      </c>
      <c r="D60" s="2">
        <v>130</v>
      </c>
      <c r="E60" s="2">
        <v>0</v>
      </c>
      <c r="F60" s="2">
        <v>16</v>
      </c>
    </row>
    <row r="61" spans="1:6" x14ac:dyDescent="0.25">
      <c r="A61" s="33" t="s">
        <v>50</v>
      </c>
      <c r="B61" s="34">
        <f t="shared" si="1"/>
        <v>598</v>
      </c>
      <c r="C61" s="2">
        <v>362</v>
      </c>
      <c r="D61" s="2">
        <v>222</v>
      </c>
      <c r="E61" s="2">
        <v>0</v>
      </c>
      <c r="F61" s="2">
        <v>14</v>
      </c>
    </row>
    <row r="62" spans="1:6" x14ac:dyDescent="0.25">
      <c r="A62" s="33" t="s">
        <v>64</v>
      </c>
      <c r="B62" s="34">
        <f t="shared" si="1"/>
        <v>283</v>
      </c>
      <c r="C62" s="2">
        <v>154</v>
      </c>
      <c r="D62" s="2">
        <v>105</v>
      </c>
      <c r="E62" s="2">
        <v>0</v>
      </c>
      <c r="F62" s="2">
        <v>24</v>
      </c>
    </row>
    <row r="63" spans="1:6" x14ac:dyDescent="0.25">
      <c r="A63" s="33" t="s">
        <v>51</v>
      </c>
      <c r="B63" s="34">
        <f t="shared" si="1"/>
        <v>225</v>
      </c>
      <c r="C63" s="2">
        <v>138</v>
      </c>
      <c r="D63" s="2">
        <v>62</v>
      </c>
      <c r="E63" s="2">
        <v>0</v>
      </c>
      <c r="F63" s="2">
        <v>25</v>
      </c>
    </row>
    <row r="64" spans="1:6" x14ac:dyDescent="0.25">
      <c r="A64" s="33" t="s">
        <v>52</v>
      </c>
      <c r="B64" s="34">
        <f t="shared" si="1"/>
        <v>167</v>
      </c>
      <c r="C64" s="2">
        <v>84</v>
      </c>
      <c r="D64" s="2">
        <v>71</v>
      </c>
      <c r="E64" s="2">
        <v>0</v>
      </c>
      <c r="F64" s="2">
        <v>12</v>
      </c>
    </row>
    <row r="65" spans="1:6" x14ac:dyDescent="0.25">
      <c r="A65" s="33" t="s">
        <v>53</v>
      </c>
      <c r="B65" s="34">
        <f t="shared" si="1"/>
        <v>17</v>
      </c>
      <c r="C65" s="2">
        <v>10</v>
      </c>
      <c r="D65" s="2">
        <v>6</v>
      </c>
      <c r="E65" s="2">
        <v>0</v>
      </c>
      <c r="F65" s="2">
        <v>1</v>
      </c>
    </row>
    <row r="66" spans="1:6" x14ac:dyDescent="0.25">
      <c r="A66" s="33" t="s">
        <v>54</v>
      </c>
      <c r="B66" s="34">
        <f t="shared" si="1"/>
        <v>574</v>
      </c>
      <c r="C66" s="2">
        <v>340</v>
      </c>
      <c r="D66" s="2">
        <v>210</v>
      </c>
      <c r="E66" s="2">
        <v>0</v>
      </c>
      <c r="F66" s="2">
        <v>24</v>
      </c>
    </row>
    <row r="67" spans="1:6" x14ac:dyDescent="0.25">
      <c r="A67" s="33" t="s">
        <v>55</v>
      </c>
      <c r="B67" s="34">
        <f t="shared" si="1"/>
        <v>587</v>
      </c>
      <c r="C67" s="2">
        <v>306</v>
      </c>
      <c r="D67" s="2">
        <v>258</v>
      </c>
      <c r="E67" s="2">
        <v>0</v>
      </c>
      <c r="F67" s="2">
        <v>23</v>
      </c>
    </row>
    <row r="68" spans="1:6" x14ac:dyDescent="0.25">
      <c r="A68" s="33" t="s">
        <v>56</v>
      </c>
      <c r="B68" s="34">
        <f t="shared" si="1"/>
        <v>545</v>
      </c>
      <c r="C68" s="2">
        <v>277</v>
      </c>
      <c r="D68" s="2">
        <v>225</v>
      </c>
      <c r="E68" s="2">
        <v>0</v>
      </c>
      <c r="F68" s="2">
        <v>43</v>
      </c>
    </row>
    <row r="69" spans="1:6" x14ac:dyDescent="0.25">
      <c r="A69" s="33" t="s">
        <v>57</v>
      </c>
      <c r="B69" s="34">
        <f t="shared" si="1"/>
        <v>311</v>
      </c>
      <c r="C69" s="2">
        <v>186</v>
      </c>
      <c r="D69" s="2">
        <v>107</v>
      </c>
      <c r="E69" s="2">
        <v>0</v>
      </c>
      <c r="F69" s="2">
        <v>18</v>
      </c>
    </row>
    <row r="70" spans="1:6" x14ac:dyDescent="0.25">
      <c r="A70" s="33" t="s">
        <v>58</v>
      </c>
      <c r="B70" s="34">
        <f t="shared" si="1"/>
        <v>434</v>
      </c>
      <c r="C70" s="2">
        <v>245</v>
      </c>
      <c r="D70" s="2">
        <v>173</v>
      </c>
      <c r="E70" s="2">
        <v>0</v>
      </c>
      <c r="F70" s="2">
        <v>16</v>
      </c>
    </row>
    <row r="71" spans="1:6" x14ac:dyDescent="0.25">
      <c r="A71" s="33" t="s">
        <v>59</v>
      </c>
      <c r="B71" s="34">
        <f t="shared" si="1"/>
        <v>554</v>
      </c>
      <c r="C71" s="2">
        <v>293</v>
      </c>
      <c r="D71" s="2">
        <v>239</v>
      </c>
      <c r="E71" s="2">
        <v>0</v>
      </c>
      <c r="F71" s="2">
        <v>22</v>
      </c>
    </row>
    <row r="72" spans="1:6" x14ac:dyDescent="0.25">
      <c r="A72" s="33" t="s">
        <v>60</v>
      </c>
      <c r="B72" s="34">
        <f t="shared" si="1"/>
        <v>434</v>
      </c>
      <c r="C72" s="2">
        <v>231</v>
      </c>
      <c r="D72" s="2">
        <v>169</v>
      </c>
      <c r="E72" s="2">
        <v>0</v>
      </c>
      <c r="F72" s="2">
        <v>34</v>
      </c>
    </row>
    <row r="73" spans="1:6" x14ac:dyDescent="0.25">
      <c r="A73" s="33" t="s">
        <v>110</v>
      </c>
      <c r="B73" s="34">
        <f t="shared" si="1"/>
        <v>250</v>
      </c>
      <c r="C73" s="2">
        <v>135</v>
      </c>
      <c r="D73" s="2">
        <v>98</v>
      </c>
      <c r="E73" s="2">
        <v>0</v>
      </c>
      <c r="F73" s="2">
        <v>17</v>
      </c>
    </row>
    <row r="74" spans="1:6" x14ac:dyDescent="0.25">
      <c r="A74" s="33" t="s">
        <v>61</v>
      </c>
      <c r="B74" s="34">
        <f t="shared" si="1"/>
        <v>407</v>
      </c>
      <c r="C74" s="2">
        <v>205</v>
      </c>
      <c r="D74" s="2">
        <v>175</v>
      </c>
      <c r="E74" s="2">
        <v>0</v>
      </c>
      <c r="F74" s="2">
        <v>27</v>
      </c>
    </row>
    <row r="75" spans="1:6" x14ac:dyDescent="0.25">
      <c r="A75" s="33" t="s">
        <v>111</v>
      </c>
      <c r="B75" s="34">
        <f t="shared" si="1"/>
        <v>656</v>
      </c>
      <c r="C75" s="2">
        <v>291</v>
      </c>
      <c r="D75" s="2">
        <v>345</v>
      </c>
      <c r="E75" s="2">
        <v>0</v>
      </c>
      <c r="F75" s="2">
        <v>20</v>
      </c>
    </row>
    <row r="76" spans="1:6" x14ac:dyDescent="0.25">
      <c r="A76" s="33" t="s">
        <v>112</v>
      </c>
      <c r="B76" s="34">
        <f t="shared" si="1"/>
        <v>432</v>
      </c>
      <c r="C76" s="2">
        <v>187</v>
      </c>
      <c r="D76" s="2">
        <v>233</v>
      </c>
      <c r="E76" s="2">
        <v>0</v>
      </c>
      <c r="F76" s="2">
        <v>12</v>
      </c>
    </row>
    <row r="77" spans="1:6" x14ac:dyDescent="0.25">
      <c r="A77" s="33" t="s">
        <v>113</v>
      </c>
      <c r="B77" s="34">
        <f t="shared" si="1"/>
        <v>529</v>
      </c>
      <c r="C77" s="2">
        <v>277</v>
      </c>
      <c r="D77" s="2">
        <v>234</v>
      </c>
      <c r="E77" s="2">
        <v>0</v>
      </c>
      <c r="F77" s="2">
        <v>18</v>
      </c>
    </row>
    <row r="78" spans="1:6" x14ac:dyDescent="0.25">
      <c r="A78" s="33" t="s">
        <v>114</v>
      </c>
      <c r="B78" s="34">
        <f t="shared" si="1"/>
        <v>501</v>
      </c>
      <c r="C78" s="2">
        <v>181</v>
      </c>
      <c r="D78" s="2">
        <v>273</v>
      </c>
      <c r="E78" s="2">
        <v>0</v>
      </c>
      <c r="F78" s="2">
        <v>47</v>
      </c>
    </row>
    <row r="79" spans="1:6" x14ac:dyDescent="0.25">
      <c r="A79" s="33" t="s">
        <v>115</v>
      </c>
      <c r="B79" s="34">
        <f t="shared" si="1"/>
        <v>436</v>
      </c>
      <c r="C79" s="2">
        <v>160</v>
      </c>
      <c r="D79" s="2">
        <v>265</v>
      </c>
      <c r="E79" s="2">
        <v>0</v>
      </c>
      <c r="F79" s="2">
        <v>11</v>
      </c>
    </row>
    <row r="80" spans="1:6" x14ac:dyDescent="0.25">
      <c r="A80" s="33" t="s">
        <v>116</v>
      </c>
      <c r="B80" s="34">
        <f t="shared" si="1"/>
        <v>460</v>
      </c>
      <c r="C80" s="2">
        <v>153</v>
      </c>
      <c r="D80" s="2">
        <v>283</v>
      </c>
      <c r="E80" s="2">
        <v>0</v>
      </c>
      <c r="F80" s="2">
        <v>24</v>
      </c>
    </row>
    <row r="81" spans="1:6" x14ac:dyDescent="0.25">
      <c r="A81" s="33" t="s">
        <v>117</v>
      </c>
      <c r="B81" s="34">
        <f t="shared" si="1"/>
        <v>598</v>
      </c>
      <c r="C81" s="2">
        <v>325</v>
      </c>
      <c r="D81" s="2">
        <v>253</v>
      </c>
      <c r="E81" s="2">
        <v>0</v>
      </c>
      <c r="F81" s="2">
        <v>20</v>
      </c>
    </row>
    <row r="82" spans="1:6" x14ac:dyDescent="0.25">
      <c r="A82" s="33" t="s">
        <v>118</v>
      </c>
      <c r="B82" s="34">
        <f t="shared" si="1"/>
        <v>422</v>
      </c>
      <c r="C82" s="2">
        <v>273</v>
      </c>
      <c r="D82" s="2">
        <v>129</v>
      </c>
      <c r="E82" s="2">
        <v>0</v>
      </c>
      <c r="F82" s="2">
        <v>20</v>
      </c>
    </row>
    <row r="83" spans="1:6" x14ac:dyDescent="0.25">
      <c r="A83" s="33" t="s">
        <v>119</v>
      </c>
      <c r="B83" s="34">
        <f t="shared" si="1"/>
        <v>545</v>
      </c>
      <c r="C83" s="2">
        <v>341</v>
      </c>
      <c r="D83" s="2">
        <v>189</v>
      </c>
      <c r="E83" s="2">
        <v>1</v>
      </c>
      <c r="F83" s="2">
        <v>14</v>
      </c>
    </row>
    <row r="84" spans="1:6" x14ac:dyDescent="0.25">
      <c r="A84" s="33" t="s">
        <v>120</v>
      </c>
      <c r="B84" s="34">
        <f t="shared" si="1"/>
        <v>715</v>
      </c>
      <c r="C84" s="2">
        <v>450</v>
      </c>
      <c r="D84" s="2">
        <v>233</v>
      </c>
      <c r="E84" s="2">
        <v>0</v>
      </c>
      <c r="F84" s="2">
        <v>32</v>
      </c>
    </row>
    <row r="85" spans="1:6" x14ac:dyDescent="0.25">
      <c r="A85" s="33" t="s">
        <v>121</v>
      </c>
      <c r="B85" s="34">
        <f t="shared" si="1"/>
        <v>600</v>
      </c>
      <c r="C85" s="2">
        <v>394</v>
      </c>
      <c r="D85" s="2">
        <v>183</v>
      </c>
      <c r="E85" s="2">
        <v>0</v>
      </c>
      <c r="F85" s="2">
        <v>23</v>
      </c>
    </row>
    <row r="86" spans="1:6" x14ac:dyDescent="0.25">
      <c r="A86" s="33" t="s">
        <v>122</v>
      </c>
      <c r="B86" s="34">
        <f t="shared" si="1"/>
        <v>229</v>
      </c>
      <c r="C86" s="2">
        <v>109</v>
      </c>
      <c r="D86" s="2">
        <v>104</v>
      </c>
      <c r="E86" s="2">
        <v>0</v>
      </c>
      <c r="F86" s="2">
        <v>16</v>
      </c>
    </row>
    <row r="87" spans="1:6" x14ac:dyDescent="0.25">
      <c r="A87" s="33" t="s">
        <v>123</v>
      </c>
      <c r="B87" s="34">
        <f t="shared" si="1"/>
        <v>611</v>
      </c>
      <c r="C87" s="2">
        <v>288</v>
      </c>
      <c r="D87" s="2">
        <v>291</v>
      </c>
      <c r="E87" s="2">
        <v>0</v>
      </c>
      <c r="F87" s="2">
        <v>32</v>
      </c>
    </row>
    <row r="88" spans="1:6" x14ac:dyDescent="0.25">
      <c r="A88" s="33" t="s">
        <v>124</v>
      </c>
      <c r="B88" s="34">
        <f t="shared" si="1"/>
        <v>549</v>
      </c>
      <c r="C88" s="2">
        <v>285</v>
      </c>
      <c r="D88" s="2">
        <v>235</v>
      </c>
      <c r="E88" s="2">
        <v>0</v>
      </c>
      <c r="F88" s="2">
        <v>29</v>
      </c>
    </row>
    <row r="89" spans="1:6" x14ac:dyDescent="0.25">
      <c r="A89" s="33" t="s">
        <v>125</v>
      </c>
      <c r="B89" s="34">
        <f t="shared" si="1"/>
        <v>492</v>
      </c>
      <c r="C89" s="2">
        <v>224</v>
      </c>
      <c r="D89" s="2">
        <v>239</v>
      </c>
      <c r="E89" s="2">
        <v>0</v>
      </c>
      <c r="F89" s="2">
        <v>29</v>
      </c>
    </row>
    <row r="90" spans="1:6" x14ac:dyDescent="0.25">
      <c r="A90" s="33" t="s">
        <v>126</v>
      </c>
      <c r="B90" s="34">
        <f t="shared" si="1"/>
        <v>406</v>
      </c>
      <c r="C90" s="2">
        <v>154</v>
      </c>
      <c r="D90" s="2">
        <v>216</v>
      </c>
      <c r="E90" s="2">
        <v>0</v>
      </c>
      <c r="F90" s="2">
        <v>36</v>
      </c>
    </row>
    <row r="91" spans="1:6" x14ac:dyDescent="0.25">
      <c r="A91" s="33" t="s">
        <v>127</v>
      </c>
      <c r="B91" s="34">
        <f t="shared" si="1"/>
        <v>438</v>
      </c>
      <c r="C91" s="2">
        <v>217</v>
      </c>
      <c r="D91" s="2">
        <v>199</v>
      </c>
      <c r="E91" s="2">
        <v>0</v>
      </c>
      <c r="F91" s="2">
        <v>22</v>
      </c>
    </row>
    <row r="92" spans="1:6" x14ac:dyDescent="0.25">
      <c r="A92" s="33" t="s">
        <v>128</v>
      </c>
      <c r="B92" s="34">
        <f t="shared" si="1"/>
        <v>361</v>
      </c>
      <c r="C92" s="2">
        <v>154</v>
      </c>
      <c r="D92" s="2">
        <v>188</v>
      </c>
      <c r="E92" s="2">
        <v>0</v>
      </c>
      <c r="F92" s="2">
        <v>19</v>
      </c>
    </row>
    <row r="93" spans="1:6" x14ac:dyDescent="0.25">
      <c r="A93" s="33" t="s">
        <v>129</v>
      </c>
      <c r="B93" s="34">
        <f t="shared" si="1"/>
        <v>418</v>
      </c>
      <c r="C93" s="2">
        <v>136</v>
      </c>
      <c r="D93" s="2">
        <v>258</v>
      </c>
      <c r="E93" s="2">
        <v>0</v>
      </c>
      <c r="F93" s="2">
        <v>24</v>
      </c>
    </row>
    <row r="94" spans="1:6" x14ac:dyDescent="0.25">
      <c r="A94" s="33" t="s">
        <v>130</v>
      </c>
      <c r="B94" s="34">
        <f t="shared" si="1"/>
        <v>465</v>
      </c>
      <c r="C94" s="2">
        <v>204</v>
      </c>
      <c r="D94" s="2">
        <v>245</v>
      </c>
      <c r="E94" s="2">
        <v>0</v>
      </c>
      <c r="F94" s="2">
        <v>16</v>
      </c>
    </row>
    <row r="95" spans="1:6" x14ac:dyDescent="0.25">
      <c r="A95" s="33" t="s">
        <v>131</v>
      </c>
      <c r="B95" s="34">
        <f t="shared" si="1"/>
        <v>762</v>
      </c>
      <c r="C95" s="2">
        <v>324</v>
      </c>
      <c r="D95" s="2">
        <v>410</v>
      </c>
      <c r="E95" s="2">
        <v>0</v>
      </c>
      <c r="F95" s="2">
        <v>28</v>
      </c>
    </row>
    <row r="96" spans="1:6" x14ac:dyDescent="0.25">
      <c r="A96" s="33" t="s">
        <v>132</v>
      </c>
      <c r="B96" s="34">
        <f t="shared" si="1"/>
        <v>242</v>
      </c>
      <c r="C96" s="2">
        <v>65</v>
      </c>
      <c r="D96" s="2">
        <v>164</v>
      </c>
      <c r="E96" s="2">
        <v>0</v>
      </c>
      <c r="F96" s="2">
        <v>13</v>
      </c>
    </row>
    <row r="97" spans="1:6" x14ac:dyDescent="0.25">
      <c r="A97" s="33" t="s">
        <v>140</v>
      </c>
      <c r="B97" s="34">
        <f t="shared" si="1"/>
        <v>248</v>
      </c>
      <c r="C97" s="2">
        <v>104</v>
      </c>
      <c r="D97" s="2">
        <v>130</v>
      </c>
      <c r="E97" s="2">
        <v>0</v>
      </c>
      <c r="F97" s="2">
        <v>14</v>
      </c>
    </row>
    <row r="98" spans="1:6" x14ac:dyDescent="0.25">
      <c r="A98" s="33" t="s">
        <v>133</v>
      </c>
      <c r="B98" s="34">
        <f t="shared" si="1"/>
        <v>501</v>
      </c>
      <c r="C98" s="2">
        <v>163</v>
      </c>
      <c r="D98" s="2">
        <v>321</v>
      </c>
      <c r="E98" s="2">
        <v>0</v>
      </c>
      <c r="F98" s="2">
        <v>17</v>
      </c>
    </row>
    <row r="99" spans="1:6" x14ac:dyDescent="0.25">
      <c r="A99" s="33" t="s">
        <v>134</v>
      </c>
      <c r="B99" s="34">
        <f t="shared" si="1"/>
        <v>331</v>
      </c>
      <c r="C99" s="2">
        <v>154</v>
      </c>
      <c r="D99" s="2">
        <v>158</v>
      </c>
      <c r="E99" s="2">
        <v>0</v>
      </c>
      <c r="F99" s="2">
        <v>19</v>
      </c>
    </row>
    <row r="100" spans="1:6" x14ac:dyDescent="0.25">
      <c r="A100" s="33" t="s">
        <v>135</v>
      </c>
      <c r="B100" s="34">
        <f t="shared" si="1"/>
        <v>426</v>
      </c>
      <c r="C100" s="2">
        <v>143</v>
      </c>
      <c r="D100" s="2">
        <v>266</v>
      </c>
      <c r="E100" s="2">
        <v>0</v>
      </c>
      <c r="F100" s="2">
        <v>17</v>
      </c>
    </row>
    <row r="101" spans="1:6" x14ac:dyDescent="0.25">
      <c r="A101" s="33" t="s">
        <v>136</v>
      </c>
      <c r="B101" s="34">
        <f t="shared" si="1"/>
        <v>601</v>
      </c>
      <c r="C101" s="2">
        <v>331</v>
      </c>
      <c r="D101" s="2">
        <v>247</v>
      </c>
      <c r="E101" s="2">
        <v>0</v>
      </c>
      <c r="F101" s="2">
        <v>23</v>
      </c>
    </row>
    <row r="102" spans="1:6" x14ac:dyDescent="0.25">
      <c r="A102" s="33" t="s">
        <v>137</v>
      </c>
      <c r="B102" s="34">
        <f t="shared" si="1"/>
        <v>557</v>
      </c>
      <c r="C102" s="2">
        <v>251</v>
      </c>
      <c r="D102" s="2">
        <v>257</v>
      </c>
      <c r="E102" s="2">
        <v>0</v>
      </c>
      <c r="F102" s="2">
        <v>49</v>
      </c>
    </row>
    <row r="103" spans="1:6" x14ac:dyDescent="0.25">
      <c r="A103" s="33" t="s">
        <v>138</v>
      </c>
      <c r="B103" s="34">
        <f t="shared" si="1"/>
        <v>704</v>
      </c>
      <c r="C103" s="2">
        <v>325</v>
      </c>
      <c r="D103" s="2">
        <v>352</v>
      </c>
      <c r="E103" s="2">
        <v>0</v>
      </c>
      <c r="F103" s="2">
        <v>27</v>
      </c>
    </row>
    <row r="104" spans="1:6" x14ac:dyDescent="0.25">
      <c r="A104" s="35" t="s">
        <v>139</v>
      </c>
      <c r="B104" s="34">
        <f>SUM(B3:B103)</f>
        <v>43815</v>
      </c>
      <c r="C104" s="34">
        <f>SUM(C3:C103)</f>
        <v>20651</v>
      </c>
      <c r="D104" s="34">
        <f>SUM(D3:D103)</f>
        <v>20790</v>
      </c>
      <c r="E104" s="34">
        <f>SUM(E3:E103)</f>
        <v>3</v>
      </c>
      <c r="F104" s="34">
        <f>SUM(F3:F103)</f>
        <v>2371</v>
      </c>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view="pageLayout" zoomScaleNormal="100" workbookViewId="0"/>
  </sheetViews>
  <sheetFormatPr defaultColWidth="9.140625" defaultRowHeight="15" x14ac:dyDescent="0.25"/>
  <cols>
    <col min="1" max="1" width="23" style="52" customWidth="1"/>
    <col min="2" max="8" width="6.42578125" style="52" customWidth="1"/>
    <col min="9" max="9" width="6.42578125" style="110" customWidth="1"/>
    <col min="10" max="11" width="6.42578125" style="52" customWidth="1"/>
    <col min="12" max="16384" width="9.140625" style="52"/>
  </cols>
  <sheetData>
    <row r="1" spans="1:12" ht="86.25" customHeight="1" x14ac:dyDescent="0.2">
      <c r="A1" s="105" t="s">
        <v>198</v>
      </c>
      <c r="B1" s="57" t="s">
        <v>0</v>
      </c>
      <c r="C1" s="57" t="s">
        <v>194</v>
      </c>
      <c r="D1" s="57" t="s">
        <v>194</v>
      </c>
      <c r="E1" s="57" t="s">
        <v>194</v>
      </c>
      <c r="F1" s="57" t="s">
        <v>195</v>
      </c>
      <c r="G1" s="57" t="s">
        <v>195</v>
      </c>
      <c r="H1" s="57" t="s">
        <v>195</v>
      </c>
      <c r="I1" s="57" t="s">
        <v>1</v>
      </c>
      <c r="J1" s="57" t="s">
        <v>42</v>
      </c>
      <c r="K1" s="57" t="s">
        <v>43</v>
      </c>
      <c r="L1" s="110"/>
    </row>
    <row r="2" spans="1:12" x14ac:dyDescent="0.25">
      <c r="A2" s="66" t="s">
        <v>161</v>
      </c>
      <c r="B2" s="58"/>
      <c r="C2" s="59" t="s">
        <v>2</v>
      </c>
      <c r="D2" s="59" t="s">
        <v>3</v>
      </c>
      <c r="E2" s="59" t="s">
        <v>6</v>
      </c>
      <c r="F2" s="59" t="s">
        <v>2</v>
      </c>
      <c r="G2" s="59" t="s">
        <v>4</v>
      </c>
      <c r="H2" s="59" t="s">
        <v>5</v>
      </c>
      <c r="I2" s="59" t="s">
        <v>7</v>
      </c>
      <c r="J2" s="59"/>
      <c r="K2" s="60"/>
      <c r="L2" s="110"/>
    </row>
    <row r="3" spans="1:12" x14ac:dyDescent="0.25">
      <c r="A3" s="61" t="s">
        <v>68</v>
      </c>
      <c r="B3" s="62">
        <f t="shared" ref="B3:B34" si="0">SUM(C3,F3,I3:K3)</f>
        <v>518</v>
      </c>
      <c r="C3" s="63">
        <f>SUM(D3:E3)</f>
        <v>183</v>
      </c>
      <c r="D3" s="3">
        <v>155</v>
      </c>
      <c r="E3" s="3">
        <v>28</v>
      </c>
      <c r="F3" s="63">
        <f>SUM(G3:H3)</f>
        <v>320</v>
      </c>
      <c r="G3" s="3">
        <v>260</v>
      </c>
      <c r="H3" s="3">
        <v>60</v>
      </c>
      <c r="I3" s="3">
        <v>0</v>
      </c>
      <c r="J3" s="3">
        <v>0</v>
      </c>
      <c r="K3" s="3">
        <v>15</v>
      </c>
      <c r="L3" s="110"/>
    </row>
    <row r="4" spans="1:12" x14ac:dyDescent="0.25">
      <c r="A4" s="61" t="s">
        <v>69</v>
      </c>
      <c r="B4" s="62">
        <f t="shared" si="0"/>
        <v>1014</v>
      </c>
      <c r="C4" s="63">
        <f t="shared" ref="C4:C67" si="1">SUM(D4:E4)</f>
        <v>378</v>
      </c>
      <c r="D4" s="3">
        <v>348</v>
      </c>
      <c r="E4" s="3">
        <v>30</v>
      </c>
      <c r="F4" s="63">
        <f t="shared" ref="F4:F67" si="2">SUM(G4:H4)</f>
        <v>610</v>
      </c>
      <c r="G4" s="3">
        <v>550</v>
      </c>
      <c r="H4" s="3">
        <v>60</v>
      </c>
      <c r="I4" s="3">
        <v>2</v>
      </c>
      <c r="J4" s="3">
        <v>0</v>
      </c>
      <c r="K4" s="3">
        <v>24</v>
      </c>
      <c r="L4" s="110"/>
    </row>
    <row r="5" spans="1:12" x14ac:dyDescent="0.25">
      <c r="A5" s="61" t="s">
        <v>70</v>
      </c>
      <c r="B5" s="62">
        <f t="shared" si="0"/>
        <v>575</v>
      </c>
      <c r="C5" s="63">
        <f t="shared" si="1"/>
        <v>251</v>
      </c>
      <c r="D5" s="3">
        <v>232</v>
      </c>
      <c r="E5" s="3">
        <v>19</v>
      </c>
      <c r="F5" s="63">
        <f t="shared" si="2"/>
        <v>307</v>
      </c>
      <c r="G5" s="3">
        <v>270</v>
      </c>
      <c r="H5" s="3">
        <v>37</v>
      </c>
      <c r="I5" s="3">
        <v>0</v>
      </c>
      <c r="J5" s="3">
        <v>2</v>
      </c>
      <c r="K5" s="3">
        <v>15</v>
      </c>
      <c r="L5" s="110"/>
    </row>
    <row r="6" spans="1:12" x14ac:dyDescent="0.25">
      <c r="A6" s="61" t="s">
        <v>71</v>
      </c>
      <c r="B6" s="62">
        <f t="shared" si="0"/>
        <v>636</v>
      </c>
      <c r="C6" s="63">
        <f t="shared" si="1"/>
        <v>295</v>
      </c>
      <c r="D6" s="3">
        <v>272</v>
      </c>
      <c r="E6" s="3">
        <v>23</v>
      </c>
      <c r="F6" s="63">
        <f t="shared" si="2"/>
        <v>334</v>
      </c>
      <c r="G6" s="3">
        <v>301</v>
      </c>
      <c r="H6" s="3">
        <v>33</v>
      </c>
      <c r="I6" s="3">
        <v>0</v>
      </c>
      <c r="J6" s="3">
        <v>0</v>
      </c>
      <c r="K6" s="3">
        <v>7</v>
      </c>
      <c r="L6" s="110"/>
    </row>
    <row r="7" spans="1:12" x14ac:dyDescent="0.25">
      <c r="A7" s="61" t="s">
        <v>72</v>
      </c>
      <c r="B7" s="62">
        <f t="shared" si="0"/>
        <v>460</v>
      </c>
      <c r="C7" s="63">
        <f t="shared" si="1"/>
        <v>149</v>
      </c>
      <c r="D7" s="3">
        <v>138</v>
      </c>
      <c r="E7" s="3">
        <v>11</v>
      </c>
      <c r="F7" s="63">
        <f t="shared" si="2"/>
        <v>300</v>
      </c>
      <c r="G7" s="3">
        <v>261</v>
      </c>
      <c r="H7" s="3">
        <v>39</v>
      </c>
      <c r="I7" s="3">
        <v>0</v>
      </c>
      <c r="J7" s="3">
        <v>0</v>
      </c>
      <c r="K7" s="3">
        <v>11</v>
      </c>
      <c r="L7" s="110"/>
    </row>
    <row r="8" spans="1:12" x14ac:dyDescent="0.25">
      <c r="A8" s="61" t="s">
        <v>73</v>
      </c>
      <c r="B8" s="62">
        <f t="shared" si="0"/>
        <v>571</v>
      </c>
      <c r="C8" s="63">
        <f t="shared" si="1"/>
        <v>152</v>
      </c>
      <c r="D8" s="3">
        <v>136</v>
      </c>
      <c r="E8" s="3">
        <v>16</v>
      </c>
      <c r="F8" s="63">
        <f t="shared" si="2"/>
        <v>397</v>
      </c>
      <c r="G8" s="3">
        <v>348</v>
      </c>
      <c r="H8" s="3">
        <v>49</v>
      </c>
      <c r="I8" s="3">
        <v>0</v>
      </c>
      <c r="J8" s="3">
        <v>0</v>
      </c>
      <c r="K8" s="3">
        <v>22</v>
      </c>
      <c r="L8" s="110"/>
    </row>
    <row r="9" spans="1:12" x14ac:dyDescent="0.25">
      <c r="A9" s="61" t="s">
        <v>74</v>
      </c>
      <c r="B9" s="62">
        <f t="shared" si="0"/>
        <v>717</v>
      </c>
      <c r="C9" s="63">
        <f t="shared" si="1"/>
        <v>196</v>
      </c>
      <c r="D9" s="3">
        <v>165</v>
      </c>
      <c r="E9" s="3">
        <v>31</v>
      </c>
      <c r="F9" s="63">
        <f t="shared" si="2"/>
        <v>510</v>
      </c>
      <c r="G9" s="3">
        <v>453</v>
      </c>
      <c r="H9" s="3">
        <v>57</v>
      </c>
      <c r="I9" s="3">
        <v>0</v>
      </c>
      <c r="J9" s="3">
        <v>1</v>
      </c>
      <c r="K9" s="3">
        <v>10</v>
      </c>
      <c r="L9" s="110"/>
    </row>
    <row r="10" spans="1:12" x14ac:dyDescent="0.25">
      <c r="A10" s="61" t="s">
        <v>75</v>
      </c>
      <c r="B10" s="62">
        <f t="shared" si="0"/>
        <v>726</v>
      </c>
      <c r="C10" s="63">
        <f t="shared" si="1"/>
        <v>190</v>
      </c>
      <c r="D10" s="3">
        <v>161</v>
      </c>
      <c r="E10" s="3">
        <v>29</v>
      </c>
      <c r="F10" s="63">
        <f t="shared" si="2"/>
        <v>518</v>
      </c>
      <c r="G10" s="3">
        <v>446</v>
      </c>
      <c r="H10" s="3">
        <v>72</v>
      </c>
      <c r="I10" s="3">
        <v>0</v>
      </c>
      <c r="J10" s="3">
        <v>0</v>
      </c>
      <c r="K10" s="3">
        <v>18</v>
      </c>
      <c r="L10" s="110"/>
    </row>
    <row r="11" spans="1:12" x14ac:dyDescent="0.25">
      <c r="A11" s="61" t="s">
        <v>76</v>
      </c>
      <c r="B11" s="62">
        <f t="shared" si="0"/>
        <v>621</v>
      </c>
      <c r="C11" s="63">
        <f t="shared" si="1"/>
        <v>173</v>
      </c>
      <c r="D11" s="3">
        <v>148</v>
      </c>
      <c r="E11" s="3">
        <v>25</v>
      </c>
      <c r="F11" s="63">
        <f t="shared" si="2"/>
        <v>435</v>
      </c>
      <c r="G11" s="3">
        <v>373</v>
      </c>
      <c r="H11" s="3">
        <v>62</v>
      </c>
      <c r="I11" s="3">
        <v>0</v>
      </c>
      <c r="J11" s="3">
        <v>0</v>
      </c>
      <c r="K11" s="3">
        <v>13</v>
      </c>
      <c r="L11" s="110"/>
    </row>
    <row r="12" spans="1:12" x14ac:dyDescent="0.25">
      <c r="A12" s="61" t="s">
        <v>77</v>
      </c>
      <c r="B12" s="62">
        <f t="shared" si="0"/>
        <v>601</v>
      </c>
      <c r="C12" s="63">
        <f t="shared" si="1"/>
        <v>295</v>
      </c>
      <c r="D12" s="3">
        <v>265</v>
      </c>
      <c r="E12" s="3">
        <v>30</v>
      </c>
      <c r="F12" s="63">
        <f t="shared" si="2"/>
        <v>274</v>
      </c>
      <c r="G12" s="3">
        <v>244</v>
      </c>
      <c r="H12" s="3">
        <v>30</v>
      </c>
      <c r="I12" s="3">
        <v>1</v>
      </c>
      <c r="J12" s="3">
        <v>0</v>
      </c>
      <c r="K12" s="3">
        <v>31</v>
      </c>
      <c r="L12" s="110"/>
    </row>
    <row r="13" spans="1:12" x14ac:dyDescent="0.25">
      <c r="A13" s="61" t="s">
        <v>78</v>
      </c>
      <c r="B13" s="62">
        <f t="shared" si="0"/>
        <v>485</v>
      </c>
      <c r="C13" s="63">
        <f t="shared" si="1"/>
        <v>196</v>
      </c>
      <c r="D13" s="3">
        <v>174</v>
      </c>
      <c r="E13" s="3">
        <v>22</v>
      </c>
      <c r="F13" s="63">
        <f t="shared" si="2"/>
        <v>277</v>
      </c>
      <c r="G13" s="3">
        <v>238</v>
      </c>
      <c r="H13" s="3">
        <v>39</v>
      </c>
      <c r="I13" s="3">
        <v>0</v>
      </c>
      <c r="J13" s="3">
        <v>0</v>
      </c>
      <c r="K13" s="3">
        <v>12</v>
      </c>
      <c r="L13" s="110"/>
    </row>
    <row r="14" spans="1:12" x14ac:dyDescent="0.25">
      <c r="A14" s="61" t="s">
        <v>79</v>
      </c>
      <c r="B14" s="62">
        <f t="shared" si="0"/>
        <v>568</v>
      </c>
      <c r="C14" s="63">
        <f t="shared" si="1"/>
        <v>266</v>
      </c>
      <c r="D14" s="3">
        <v>242</v>
      </c>
      <c r="E14" s="3">
        <v>24</v>
      </c>
      <c r="F14" s="63">
        <f t="shared" si="2"/>
        <v>287</v>
      </c>
      <c r="G14" s="3">
        <v>247</v>
      </c>
      <c r="H14" s="3">
        <v>40</v>
      </c>
      <c r="I14" s="3">
        <v>1</v>
      </c>
      <c r="J14" s="3">
        <v>0</v>
      </c>
      <c r="K14" s="3">
        <v>14</v>
      </c>
      <c r="L14" s="110"/>
    </row>
    <row r="15" spans="1:12" x14ac:dyDescent="0.25">
      <c r="A15" s="61" t="s">
        <v>80</v>
      </c>
      <c r="B15" s="62">
        <f t="shared" si="0"/>
        <v>138</v>
      </c>
      <c r="C15" s="63">
        <f t="shared" si="1"/>
        <v>39</v>
      </c>
      <c r="D15" s="3">
        <v>33</v>
      </c>
      <c r="E15" s="3">
        <v>6</v>
      </c>
      <c r="F15" s="63">
        <f t="shared" si="2"/>
        <v>97</v>
      </c>
      <c r="G15" s="3">
        <v>79</v>
      </c>
      <c r="H15" s="3">
        <v>18</v>
      </c>
      <c r="I15" s="3">
        <v>0</v>
      </c>
      <c r="J15" s="3">
        <v>0</v>
      </c>
      <c r="K15" s="3">
        <v>2</v>
      </c>
      <c r="L15" s="110"/>
    </row>
    <row r="16" spans="1:12" x14ac:dyDescent="0.25">
      <c r="A16" s="61" t="s">
        <v>81</v>
      </c>
      <c r="B16" s="62">
        <f t="shared" si="0"/>
        <v>383</v>
      </c>
      <c r="C16" s="63">
        <f t="shared" si="1"/>
        <v>94</v>
      </c>
      <c r="D16" s="3">
        <v>84</v>
      </c>
      <c r="E16" s="3">
        <v>10</v>
      </c>
      <c r="F16" s="63">
        <f t="shared" si="2"/>
        <v>275</v>
      </c>
      <c r="G16" s="3">
        <v>234</v>
      </c>
      <c r="H16" s="3">
        <v>41</v>
      </c>
      <c r="I16" s="3">
        <v>1</v>
      </c>
      <c r="J16" s="3">
        <v>1</v>
      </c>
      <c r="K16" s="3">
        <v>12</v>
      </c>
      <c r="L16" s="110"/>
    </row>
    <row r="17" spans="1:12" x14ac:dyDescent="0.25">
      <c r="A17" s="61" t="s">
        <v>37</v>
      </c>
      <c r="B17" s="62">
        <f t="shared" si="0"/>
        <v>510</v>
      </c>
      <c r="C17" s="63">
        <f t="shared" si="1"/>
        <v>95</v>
      </c>
      <c r="D17" s="3">
        <v>89</v>
      </c>
      <c r="E17" s="3">
        <v>6</v>
      </c>
      <c r="F17" s="63">
        <f t="shared" si="2"/>
        <v>410</v>
      </c>
      <c r="G17" s="3">
        <v>372</v>
      </c>
      <c r="H17" s="3">
        <v>38</v>
      </c>
      <c r="I17" s="3">
        <v>0</v>
      </c>
      <c r="J17" s="3">
        <v>0</v>
      </c>
      <c r="K17" s="3">
        <v>5</v>
      </c>
      <c r="L17" s="110"/>
    </row>
    <row r="18" spans="1:12" x14ac:dyDescent="0.25">
      <c r="A18" s="61" t="s">
        <v>8</v>
      </c>
      <c r="B18" s="62">
        <f t="shared" si="0"/>
        <v>214</v>
      </c>
      <c r="C18" s="63">
        <f t="shared" si="1"/>
        <v>105</v>
      </c>
      <c r="D18" s="3">
        <v>85</v>
      </c>
      <c r="E18" s="3">
        <v>20</v>
      </c>
      <c r="F18" s="63">
        <f t="shared" si="2"/>
        <v>106</v>
      </c>
      <c r="G18" s="3">
        <v>88</v>
      </c>
      <c r="H18" s="3">
        <v>18</v>
      </c>
      <c r="I18" s="3">
        <v>0</v>
      </c>
      <c r="J18" s="3">
        <v>0</v>
      </c>
      <c r="K18" s="3">
        <v>3</v>
      </c>
      <c r="L18" s="110"/>
    </row>
    <row r="19" spans="1:12" x14ac:dyDescent="0.25">
      <c r="A19" s="61" t="s">
        <v>83</v>
      </c>
      <c r="B19" s="62">
        <f t="shared" si="0"/>
        <v>244</v>
      </c>
      <c r="C19" s="63">
        <f t="shared" si="1"/>
        <v>132</v>
      </c>
      <c r="D19" s="3">
        <v>126</v>
      </c>
      <c r="E19" s="3">
        <v>6</v>
      </c>
      <c r="F19" s="63">
        <f t="shared" si="2"/>
        <v>102</v>
      </c>
      <c r="G19" s="3">
        <v>91</v>
      </c>
      <c r="H19" s="3">
        <v>11</v>
      </c>
      <c r="I19" s="3">
        <v>0</v>
      </c>
      <c r="J19" s="3">
        <v>0</v>
      </c>
      <c r="K19" s="3">
        <v>10</v>
      </c>
      <c r="L19" s="110"/>
    </row>
    <row r="20" spans="1:12" x14ac:dyDescent="0.25">
      <c r="A20" s="61" t="s">
        <v>44</v>
      </c>
      <c r="B20" s="62">
        <f t="shared" si="0"/>
        <v>106</v>
      </c>
      <c r="C20" s="63">
        <f t="shared" si="1"/>
        <v>63</v>
      </c>
      <c r="D20" s="3">
        <v>56</v>
      </c>
      <c r="E20" s="3">
        <v>7</v>
      </c>
      <c r="F20" s="63">
        <f t="shared" si="2"/>
        <v>38</v>
      </c>
      <c r="G20" s="3">
        <v>33</v>
      </c>
      <c r="H20" s="3">
        <v>5</v>
      </c>
      <c r="I20" s="3">
        <v>0</v>
      </c>
      <c r="J20" s="3">
        <v>1</v>
      </c>
      <c r="K20" s="3">
        <v>4</v>
      </c>
      <c r="L20" s="110"/>
    </row>
    <row r="21" spans="1:12" x14ac:dyDescent="0.25">
      <c r="A21" s="61" t="s">
        <v>9</v>
      </c>
      <c r="B21" s="62">
        <f t="shared" si="0"/>
        <v>348</v>
      </c>
      <c r="C21" s="63">
        <f t="shared" si="1"/>
        <v>187</v>
      </c>
      <c r="D21" s="3">
        <v>174</v>
      </c>
      <c r="E21" s="3">
        <v>13</v>
      </c>
      <c r="F21" s="63">
        <f t="shared" si="2"/>
        <v>151</v>
      </c>
      <c r="G21" s="3">
        <v>124</v>
      </c>
      <c r="H21" s="3">
        <v>27</v>
      </c>
      <c r="I21" s="3">
        <v>0</v>
      </c>
      <c r="J21" s="3">
        <v>0</v>
      </c>
      <c r="K21" s="3">
        <v>10</v>
      </c>
      <c r="L21" s="110"/>
    </row>
    <row r="22" spans="1:12" x14ac:dyDescent="0.25">
      <c r="A22" s="61" t="s">
        <v>10</v>
      </c>
      <c r="B22" s="62">
        <f t="shared" si="0"/>
        <v>330</v>
      </c>
      <c r="C22" s="63">
        <f t="shared" si="1"/>
        <v>198</v>
      </c>
      <c r="D22" s="3">
        <v>176</v>
      </c>
      <c r="E22" s="3">
        <v>22</v>
      </c>
      <c r="F22" s="63">
        <f t="shared" si="2"/>
        <v>124</v>
      </c>
      <c r="G22" s="3">
        <v>108</v>
      </c>
      <c r="H22" s="3">
        <v>16</v>
      </c>
      <c r="I22" s="3">
        <v>0</v>
      </c>
      <c r="J22" s="3">
        <v>0</v>
      </c>
      <c r="K22" s="3">
        <v>8</v>
      </c>
      <c r="L22" s="110"/>
    </row>
    <row r="23" spans="1:12" x14ac:dyDescent="0.25">
      <c r="A23" s="61" t="s">
        <v>84</v>
      </c>
      <c r="B23" s="62">
        <f t="shared" si="0"/>
        <v>278</v>
      </c>
      <c r="C23" s="63">
        <f t="shared" si="1"/>
        <v>145</v>
      </c>
      <c r="D23" s="3">
        <v>128</v>
      </c>
      <c r="E23" s="3">
        <v>17</v>
      </c>
      <c r="F23" s="63">
        <f t="shared" si="2"/>
        <v>122</v>
      </c>
      <c r="G23" s="3">
        <v>106</v>
      </c>
      <c r="H23" s="3">
        <v>16</v>
      </c>
      <c r="I23" s="3">
        <v>0</v>
      </c>
      <c r="J23" s="3">
        <v>0</v>
      </c>
      <c r="K23" s="3">
        <v>11</v>
      </c>
      <c r="L23" s="110"/>
    </row>
    <row r="24" spans="1:12" x14ac:dyDescent="0.25">
      <c r="A24" s="61" t="s">
        <v>45</v>
      </c>
      <c r="B24" s="62">
        <f t="shared" si="0"/>
        <v>576</v>
      </c>
      <c r="C24" s="63">
        <f t="shared" si="1"/>
        <v>330</v>
      </c>
      <c r="D24" s="3">
        <v>304</v>
      </c>
      <c r="E24" s="3">
        <v>26</v>
      </c>
      <c r="F24" s="63">
        <f t="shared" si="2"/>
        <v>239</v>
      </c>
      <c r="G24" s="3">
        <v>206</v>
      </c>
      <c r="H24" s="3">
        <v>33</v>
      </c>
      <c r="I24" s="3">
        <v>0</v>
      </c>
      <c r="J24" s="3">
        <v>0</v>
      </c>
      <c r="K24" s="3">
        <v>7</v>
      </c>
      <c r="L24" s="110"/>
    </row>
    <row r="25" spans="1:12" x14ac:dyDescent="0.25">
      <c r="A25" s="61" t="s">
        <v>46</v>
      </c>
      <c r="B25" s="62">
        <f t="shared" si="0"/>
        <v>260</v>
      </c>
      <c r="C25" s="63">
        <f t="shared" si="1"/>
        <v>131</v>
      </c>
      <c r="D25" s="3">
        <v>113</v>
      </c>
      <c r="E25" s="3">
        <v>18</v>
      </c>
      <c r="F25" s="63">
        <f t="shared" si="2"/>
        <v>122</v>
      </c>
      <c r="G25" s="3">
        <v>101</v>
      </c>
      <c r="H25" s="3">
        <v>21</v>
      </c>
      <c r="I25" s="3">
        <v>0</v>
      </c>
      <c r="J25" s="3">
        <v>0</v>
      </c>
      <c r="K25" s="3">
        <v>7</v>
      </c>
      <c r="L25" s="110"/>
    </row>
    <row r="26" spans="1:12" x14ac:dyDescent="0.25">
      <c r="A26" s="61" t="s">
        <v>85</v>
      </c>
      <c r="B26" s="62">
        <f t="shared" si="0"/>
        <v>115</v>
      </c>
      <c r="C26" s="63">
        <f t="shared" si="1"/>
        <v>63</v>
      </c>
      <c r="D26" s="3">
        <v>54</v>
      </c>
      <c r="E26" s="3">
        <v>9</v>
      </c>
      <c r="F26" s="63">
        <f t="shared" si="2"/>
        <v>44</v>
      </c>
      <c r="G26" s="3">
        <v>37</v>
      </c>
      <c r="H26" s="3">
        <v>7</v>
      </c>
      <c r="I26" s="3">
        <v>0</v>
      </c>
      <c r="J26" s="3">
        <v>0</v>
      </c>
      <c r="K26" s="3">
        <v>8</v>
      </c>
      <c r="L26" s="110"/>
    </row>
    <row r="27" spans="1:12" x14ac:dyDescent="0.25">
      <c r="A27" s="61" t="s">
        <v>47</v>
      </c>
      <c r="B27" s="62">
        <f t="shared" si="0"/>
        <v>180</v>
      </c>
      <c r="C27" s="63">
        <f t="shared" si="1"/>
        <v>101</v>
      </c>
      <c r="D27" s="3">
        <v>96</v>
      </c>
      <c r="E27" s="3">
        <v>5</v>
      </c>
      <c r="F27" s="63">
        <f t="shared" si="2"/>
        <v>75</v>
      </c>
      <c r="G27" s="3">
        <v>61</v>
      </c>
      <c r="H27" s="3">
        <v>14</v>
      </c>
      <c r="I27" s="3">
        <v>0</v>
      </c>
      <c r="J27" s="3">
        <v>0</v>
      </c>
      <c r="K27" s="3">
        <v>4</v>
      </c>
      <c r="L27" s="110"/>
    </row>
    <row r="28" spans="1:12" x14ac:dyDescent="0.25">
      <c r="A28" s="61" t="s">
        <v>11</v>
      </c>
      <c r="B28" s="62">
        <f t="shared" si="0"/>
        <v>365</v>
      </c>
      <c r="C28" s="63">
        <f t="shared" si="1"/>
        <v>216</v>
      </c>
      <c r="D28" s="3">
        <v>198</v>
      </c>
      <c r="E28" s="3">
        <v>18</v>
      </c>
      <c r="F28" s="63">
        <f t="shared" si="2"/>
        <v>144</v>
      </c>
      <c r="G28" s="3">
        <v>129</v>
      </c>
      <c r="H28" s="3">
        <v>15</v>
      </c>
      <c r="I28" s="3">
        <v>0</v>
      </c>
      <c r="J28" s="3">
        <v>0</v>
      </c>
      <c r="K28" s="3">
        <v>5</v>
      </c>
      <c r="L28" s="110"/>
    </row>
    <row r="29" spans="1:12" x14ac:dyDescent="0.25">
      <c r="A29" s="61" t="s">
        <v>12</v>
      </c>
      <c r="B29" s="62">
        <f t="shared" si="0"/>
        <v>161</v>
      </c>
      <c r="C29" s="63">
        <f t="shared" si="1"/>
        <v>90</v>
      </c>
      <c r="D29" s="3">
        <v>77</v>
      </c>
      <c r="E29" s="3">
        <v>13</v>
      </c>
      <c r="F29" s="63">
        <f t="shared" si="2"/>
        <v>64</v>
      </c>
      <c r="G29" s="3">
        <v>54</v>
      </c>
      <c r="H29" s="3">
        <v>10</v>
      </c>
      <c r="I29" s="3">
        <v>1</v>
      </c>
      <c r="J29" s="3">
        <v>1</v>
      </c>
      <c r="K29" s="3">
        <v>5</v>
      </c>
      <c r="L29" s="110"/>
    </row>
    <row r="30" spans="1:12" x14ac:dyDescent="0.25">
      <c r="A30" s="61" t="s">
        <v>13</v>
      </c>
      <c r="B30" s="62">
        <f t="shared" si="0"/>
        <v>223</v>
      </c>
      <c r="C30" s="63">
        <f t="shared" si="1"/>
        <v>122</v>
      </c>
      <c r="D30" s="3">
        <v>103</v>
      </c>
      <c r="E30" s="3">
        <v>19</v>
      </c>
      <c r="F30" s="63">
        <f t="shared" si="2"/>
        <v>100</v>
      </c>
      <c r="G30" s="3">
        <v>82</v>
      </c>
      <c r="H30" s="3">
        <v>18</v>
      </c>
      <c r="I30" s="3">
        <v>0</v>
      </c>
      <c r="J30" s="3">
        <v>0</v>
      </c>
      <c r="K30" s="3">
        <v>1</v>
      </c>
      <c r="L30" s="110"/>
    </row>
    <row r="31" spans="1:12" x14ac:dyDescent="0.25">
      <c r="A31" s="61" t="s">
        <v>14</v>
      </c>
      <c r="B31" s="62">
        <f t="shared" si="0"/>
        <v>219</v>
      </c>
      <c r="C31" s="63">
        <f t="shared" si="1"/>
        <v>111</v>
      </c>
      <c r="D31" s="3">
        <v>93</v>
      </c>
      <c r="E31" s="3">
        <v>18</v>
      </c>
      <c r="F31" s="63">
        <f t="shared" si="2"/>
        <v>103</v>
      </c>
      <c r="G31" s="3">
        <v>90</v>
      </c>
      <c r="H31" s="3">
        <v>13</v>
      </c>
      <c r="I31" s="3">
        <v>0</v>
      </c>
      <c r="J31" s="3">
        <v>0</v>
      </c>
      <c r="K31" s="3">
        <v>5</v>
      </c>
      <c r="L31" s="110"/>
    </row>
    <row r="32" spans="1:12" x14ac:dyDescent="0.25">
      <c r="A32" s="61" t="s">
        <v>86</v>
      </c>
      <c r="B32" s="62">
        <f t="shared" si="0"/>
        <v>650</v>
      </c>
      <c r="C32" s="63">
        <f t="shared" si="1"/>
        <v>171</v>
      </c>
      <c r="D32" s="3">
        <v>146</v>
      </c>
      <c r="E32" s="3">
        <v>25</v>
      </c>
      <c r="F32" s="63">
        <f t="shared" si="2"/>
        <v>466</v>
      </c>
      <c r="G32" s="3">
        <v>411</v>
      </c>
      <c r="H32" s="3">
        <v>55</v>
      </c>
      <c r="I32" s="3">
        <v>0</v>
      </c>
      <c r="J32" s="3">
        <v>0</v>
      </c>
      <c r="K32" s="3">
        <v>13</v>
      </c>
      <c r="L32" s="110"/>
    </row>
    <row r="33" spans="1:12" x14ac:dyDescent="0.25">
      <c r="A33" s="61" t="s">
        <v>87</v>
      </c>
      <c r="B33" s="62">
        <f t="shared" si="0"/>
        <v>556</v>
      </c>
      <c r="C33" s="63">
        <f t="shared" si="1"/>
        <v>214</v>
      </c>
      <c r="D33" s="3">
        <v>203</v>
      </c>
      <c r="E33" s="3">
        <v>11</v>
      </c>
      <c r="F33" s="63">
        <f t="shared" si="2"/>
        <v>331</v>
      </c>
      <c r="G33" s="3">
        <v>294</v>
      </c>
      <c r="H33" s="3">
        <v>37</v>
      </c>
      <c r="I33" s="3">
        <v>0</v>
      </c>
      <c r="J33" s="3">
        <v>1</v>
      </c>
      <c r="K33" s="3">
        <v>10</v>
      </c>
      <c r="L33" s="110"/>
    </row>
    <row r="34" spans="1:12" x14ac:dyDescent="0.25">
      <c r="A34" s="61" t="s">
        <v>146</v>
      </c>
      <c r="B34" s="62">
        <f t="shared" si="0"/>
        <v>161</v>
      </c>
      <c r="C34" s="63">
        <f t="shared" si="1"/>
        <v>70</v>
      </c>
      <c r="D34" s="3">
        <v>66</v>
      </c>
      <c r="E34" s="3">
        <v>4</v>
      </c>
      <c r="F34" s="63">
        <f t="shared" si="2"/>
        <v>86</v>
      </c>
      <c r="G34" s="3">
        <v>76</v>
      </c>
      <c r="H34" s="3">
        <v>10</v>
      </c>
      <c r="I34" s="3">
        <v>0</v>
      </c>
      <c r="J34" s="3">
        <v>0</v>
      </c>
      <c r="K34" s="3">
        <v>5</v>
      </c>
      <c r="L34" s="110"/>
    </row>
    <row r="35" spans="1:12" x14ac:dyDescent="0.25">
      <c r="A35" s="61" t="s">
        <v>88</v>
      </c>
      <c r="B35" s="62">
        <f t="shared" ref="B35:B66" si="3">SUM(C35,F35,I35:K35)</f>
        <v>586</v>
      </c>
      <c r="C35" s="63">
        <f t="shared" si="1"/>
        <v>250</v>
      </c>
      <c r="D35" s="3">
        <v>236</v>
      </c>
      <c r="E35" s="3">
        <v>14</v>
      </c>
      <c r="F35" s="63">
        <f t="shared" si="2"/>
        <v>323</v>
      </c>
      <c r="G35" s="3">
        <v>280</v>
      </c>
      <c r="H35" s="3">
        <v>43</v>
      </c>
      <c r="I35" s="3">
        <v>1</v>
      </c>
      <c r="J35" s="3">
        <v>0</v>
      </c>
      <c r="K35" s="3">
        <v>12</v>
      </c>
      <c r="L35" s="110"/>
    </row>
    <row r="36" spans="1:12" x14ac:dyDescent="0.25">
      <c r="A36" s="61" t="s">
        <v>89</v>
      </c>
      <c r="B36" s="62">
        <f t="shared" si="3"/>
        <v>322</v>
      </c>
      <c r="C36" s="63">
        <f t="shared" si="1"/>
        <v>146</v>
      </c>
      <c r="D36" s="3">
        <v>128</v>
      </c>
      <c r="E36" s="3">
        <v>18</v>
      </c>
      <c r="F36" s="63">
        <f t="shared" si="2"/>
        <v>167</v>
      </c>
      <c r="G36" s="3">
        <v>151</v>
      </c>
      <c r="H36" s="3">
        <v>16</v>
      </c>
      <c r="I36" s="3">
        <v>0</v>
      </c>
      <c r="J36" s="3">
        <v>0</v>
      </c>
      <c r="K36" s="3">
        <v>9</v>
      </c>
      <c r="L36" s="110"/>
    </row>
    <row r="37" spans="1:12" x14ac:dyDescent="0.25">
      <c r="A37" s="61" t="s">
        <v>90</v>
      </c>
      <c r="B37" s="62">
        <f t="shared" si="3"/>
        <v>329</v>
      </c>
      <c r="C37" s="63">
        <f t="shared" si="1"/>
        <v>158</v>
      </c>
      <c r="D37" s="3">
        <v>148</v>
      </c>
      <c r="E37" s="3">
        <v>10</v>
      </c>
      <c r="F37" s="63">
        <f t="shared" si="2"/>
        <v>165</v>
      </c>
      <c r="G37" s="3">
        <v>141</v>
      </c>
      <c r="H37" s="3">
        <v>24</v>
      </c>
      <c r="I37" s="3">
        <v>0</v>
      </c>
      <c r="J37" s="3">
        <v>0</v>
      </c>
      <c r="K37" s="3">
        <v>6</v>
      </c>
      <c r="L37" s="110"/>
    </row>
    <row r="38" spans="1:12" x14ac:dyDescent="0.25">
      <c r="A38" s="61" t="s">
        <v>91</v>
      </c>
      <c r="B38" s="62">
        <f t="shared" si="3"/>
        <v>719</v>
      </c>
      <c r="C38" s="63">
        <f t="shared" si="1"/>
        <v>320</v>
      </c>
      <c r="D38" s="3">
        <v>289</v>
      </c>
      <c r="E38" s="3">
        <v>31</v>
      </c>
      <c r="F38" s="63">
        <f t="shared" si="2"/>
        <v>378</v>
      </c>
      <c r="G38" s="3">
        <v>336</v>
      </c>
      <c r="H38" s="3">
        <v>42</v>
      </c>
      <c r="I38" s="3">
        <v>0</v>
      </c>
      <c r="J38" s="3">
        <v>0</v>
      </c>
      <c r="K38" s="3">
        <v>21</v>
      </c>
      <c r="L38" s="110"/>
    </row>
    <row r="39" spans="1:12" x14ac:dyDescent="0.25">
      <c r="A39" s="61" t="s">
        <v>92</v>
      </c>
      <c r="B39" s="62">
        <f t="shared" si="3"/>
        <v>231</v>
      </c>
      <c r="C39" s="63">
        <f t="shared" si="1"/>
        <v>90</v>
      </c>
      <c r="D39" s="3">
        <v>78</v>
      </c>
      <c r="E39" s="3">
        <v>12</v>
      </c>
      <c r="F39" s="63">
        <f t="shared" si="2"/>
        <v>136</v>
      </c>
      <c r="G39" s="3">
        <v>118</v>
      </c>
      <c r="H39" s="3">
        <v>18</v>
      </c>
      <c r="I39" s="3">
        <v>0</v>
      </c>
      <c r="J39" s="3">
        <v>0</v>
      </c>
      <c r="K39" s="3">
        <v>5</v>
      </c>
      <c r="L39" s="110"/>
    </row>
    <row r="40" spans="1:12" x14ac:dyDescent="0.25">
      <c r="A40" s="61" t="s">
        <v>93</v>
      </c>
      <c r="B40" s="62">
        <f t="shared" si="3"/>
        <v>82</v>
      </c>
      <c r="C40" s="63">
        <f t="shared" si="1"/>
        <v>25</v>
      </c>
      <c r="D40" s="3">
        <v>23</v>
      </c>
      <c r="E40" s="3">
        <v>2</v>
      </c>
      <c r="F40" s="63">
        <f t="shared" si="2"/>
        <v>56</v>
      </c>
      <c r="G40" s="3">
        <v>50</v>
      </c>
      <c r="H40" s="3">
        <v>6</v>
      </c>
      <c r="I40" s="3">
        <v>0</v>
      </c>
      <c r="J40" s="3">
        <v>0</v>
      </c>
      <c r="K40" s="3">
        <v>1</v>
      </c>
      <c r="L40" s="110"/>
    </row>
    <row r="41" spans="1:12" x14ac:dyDescent="0.25">
      <c r="A41" s="61" t="s">
        <v>94</v>
      </c>
      <c r="B41" s="62">
        <f t="shared" si="3"/>
        <v>413</v>
      </c>
      <c r="C41" s="63">
        <f t="shared" si="1"/>
        <v>168</v>
      </c>
      <c r="D41" s="3">
        <v>152</v>
      </c>
      <c r="E41" s="3">
        <v>16</v>
      </c>
      <c r="F41" s="63">
        <f t="shared" si="2"/>
        <v>237</v>
      </c>
      <c r="G41" s="3">
        <v>215</v>
      </c>
      <c r="H41" s="3">
        <v>22</v>
      </c>
      <c r="I41" s="3">
        <v>0</v>
      </c>
      <c r="J41" s="3">
        <v>1</v>
      </c>
      <c r="K41" s="3">
        <v>7</v>
      </c>
      <c r="L41" s="110"/>
    </row>
    <row r="42" spans="1:12" x14ac:dyDescent="0.25">
      <c r="A42" s="61" t="s">
        <v>95</v>
      </c>
      <c r="B42" s="62">
        <f t="shared" si="3"/>
        <v>366</v>
      </c>
      <c r="C42" s="63">
        <f t="shared" si="1"/>
        <v>116</v>
      </c>
      <c r="D42" s="3">
        <v>99</v>
      </c>
      <c r="E42" s="3">
        <v>17</v>
      </c>
      <c r="F42" s="63">
        <f t="shared" si="2"/>
        <v>241</v>
      </c>
      <c r="G42" s="3">
        <v>224</v>
      </c>
      <c r="H42" s="3">
        <v>17</v>
      </c>
      <c r="I42" s="3">
        <v>0</v>
      </c>
      <c r="J42" s="3">
        <v>0</v>
      </c>
      <c r="K42" s="3">
        <v>9</v>
      </c>
      <c r="L42" s="110"/>
    </row>
    <row r="43" spans="1:12" x14ac:dyDescent="0.25">
      <c r="A43" s="61" t="s">
        <v>96</v>
      </c>
      <c r="B43" s="62">
        <f t="shared" si="3"/>
        <v>302</v>
      </c>
      <c r="C43" s="63">
        <f t="shared" si="1"/>
        <v>95</v>
      </c>
      <c r="D43" s="3">
        <v>85</v>
      </c>
      <c r="E43" s="3">
        <v>10</v>
      </c>
      <c r="F43" s="63">
        <f t="shared" si="2"/>
        <v>200</v>
      </c>
      <c r="G43" s="3">
        <v>173</v>
      </c>
      <c r="H43" s="3">
        <v>27</v>
      </c>
      <c r="I43" s="3">
        <v>0</v>
      </c>
      <c r="J43" s="3">
        <v>0</v>
      </c>
      <c r="K43" s="3">
        <v>7</v>
      </c>
      <c r="L43" s="107"/>
    </row>
    <row r="44" spans="1:12" x14ac:dyDescent="0.25">
      <c r="A44" s="61" t="s">
        <v>97</v>
      </c>
      <c r="B44" s="62">
        <f t="shared" si="3"/>
        <v>22</v>
      </c>
      <c r="C44" s="63">
        <f t="shared" si="1"/>
        <v>9</v>
      </c>
      <c r="D44" s="3">
        <v>9</v>
      </c>
      <c r="E44" s="3">
        <v>0</v>
      </c>
      <c r="F44" s="63">
        <f t="shared" si="2"/>
        <v>13</v>
      </c>
      <c r="G44" s="3">
        <v>10</v>
      </c>
      <c r="H44" s="3">
        <v>3</v>
      </c>
      <c r="I44" s="3">
        <v>0</v>
      </c>
      <c r="J44" s="3">
        <v>0</v>
      </c>
      <c r="K44" s="3">
        <v>0</v>
      </c>
      <c r="L44" s="110"/>
    </row>
    <row r="45" spans="1:12" x14ac:dyDescent="0.25">
      <c r="A45" s="61" t="s">
        <v>98</v>
      </c>
      <c r="B45" s="62">
        <f t="shared" si="3"/>
        <v>599</v>
      </c>
      <c r="C45" s="63">
        <f t="shared" si="1"/>
        <v>183</v>
      </c>
      <c r="D45" s="3">
        <v>159</v>
      </c>
      <c r="E45" s="3">
        <v>24</v>
      </c>
      <c r="F45" s="63">
        <f t="shared" si="2"/>
        <v>404</v>
      </c>
      <c r="G45" s="3">
        <v>355</v>
      </c>
      <c r="H45" s="3">
        <v>49</v>
      </c>
      <c r="I45" s="3">
        <v>0</v>
      </c>
      <c r="J45" s="3">
        <v>0</v>
      </c>
      <c r="K45" s="3">
        <v>12</v>
      </c>
      <c r="L45" s="110"/>
    </row>
    <row r="46" spans="1:12" x14ac:dyDescent="0.25">
      <c r="A46" s="61" t="s">
        <v>99</v>
      </c>
      <c r="B46" s="62">
        <f t="shared" si="3"/>
        <v>574</v>
      </c>
      <c r="C46" s="63">
        <f t="shared" si="1"/>
        <v>131</v>
      </c>
      <c r="D46" s="3">
        <v>116</v>
      </c>
      <c r="E46" s="3">
        <v>15</v>
      </c>
      <c r="F46" s="63">
        <f t="shared" si="2"/>
        <v>420</v>
      </c>
      <c r="G46" s="3">
        <v>386</v>
      </c>
      <c r="H46" s="3">
        <v>34</v>
      </c>
      <c r="I46" s="3">
        <v>0</v>
      </c>
      <c r="J46" s="3">
        <v>0</v>
      </c>
      <c r="K46" s="3">
        <v>23</v>
      </c>
      <c r="L46" s="110"/>
    </row>
    <row r="47" spans="1:12" x14ac:dyDescent="0.25">
      <c r="A47" s="61" t="s">
        <v>100</v>
      </c>
      <c r="B47" s="62">
        <f t="shared" si="3"/>
        <v>363</v>
      </c>
      <c r="C47" s="63">
        <f t="shared" si="1"/>
        <v>57</v>
      </c>
      <c r="D47" s="3">
        <v>53</v>
      </c>
      <c r="E47" s="3">
        <v>4</v>
      </c>
      <c r="F47" s="63">
        <f t="shared" si="2"/>
        <v>296</v>
      </c>
      <c r="G47" s="3">
        <v>264</v>
      </c>
      <c r="H47" s="3">
        <v>32</v>
      </c>
      <c r="I47" s="3">
        <v>1</v>
      </c>
      <c r="J47" s="3">
        <v>0</v>
      </c>
      <c r="K47" s="3">
        <v>9</v>
      </c>
      <c r="L47" s="110"/>
    </row>
    <row r="48" spans="1:12" x14ac:dyDescent="0.25">
      <c r="A48" s="61" t="s">
        <v>101</v>
      </c>
      <c r="B48" s="62">
        <f t="shared" si="3"/>
        <v>739</v>
      </c>
      <c r="C48" s="63">
        <f t="shared" si="1"/>
        <v>192</v>
      </c>
      <c r="D48" s="3">
        <v>161</v>
      </c>
      <c r="E48" s="3">
        <v>31</v>
      </c>
      <c r="F48" s="63">
        <f t="shared" si="2"/>
        <v>528</v>
      </c>
      <c r="G48" s="3">
        <v>468</v>
      </c>
      <c r="H48" s="3">
        <v>60</v>
      </c>
      <c r="I48" s="3">
        <v>0</v>
      </c>
      <c r="J48" s="3">
        <v>0</v>
      </c>
      <c r="K48" s="3">
        <v>19</v>
      </c>
      <c r="L48" s="110"/>
    </row>
    <row r="49" spans="1:12" x14ac:dyDescent="0.25">
      <c r="A49" s="61" t="s">
        <v>102</v>
      </c>
      <c r="B49" s="62">
        <f t="shared" si="3"/>
        <v>482</v>
      </c>
      <c r="C49" s="63">
        <f t="shared" si="1"/>
        <v>228</v>
      </c>
      <c r="D49" s="3">
        <v>199</v>
      </c>
      <c r="E49" s="3">
        <v>29</v>
      </c>
      <c r="F49" s="63">
        <f t="shared" si="2"/>
        <v>239</v>
      </c>
      <c r="G49" s="3">
        <v>209</v>
      </c>
      <c r="H49" s="3">
        <v>30</v>
      </c>
      <c r="I49" s="3">
        <v>0</v>
      </c>
      <c r="J49" s="3">
        <v>1</v>
      </c>
      <c r="K49" s="3">
        <v>14</v>
      </c>
      <c r="L49" s="110"/>
    </row>
    <row r="50" spans="1:12" x14ac:dyDescent="0.25">
      <c r="A50" s="61" t="s">
        <v>103</v>
      </c>
      <c r="B50" s="62">
        <f t="shared" si="3"/>
        <v>410</v>
      </c>
      <c r="C50" s="63">
        <f t="shared" si="1"/>
        <v>163</v>
      </c>
      <c r="D50" s="3">
        <v>135</v>
      </c>
      <c r="E50" s="3">
        <v>28</v>
      </c>
      <c r="F50" s="63">
        <f t="shared" si="2"/>
        <v>240</v>
      </c>
      <c r="G50" s="3">
        <v>190</v>
      </c>
      <c r="H50" s="3">
        <v>50</v>
      </c>
      <c r="I50" s="3">
        <v>1</v>
      </c>
      <c r="J50" s="3">
        <v>0</v>
      </c>
      <c r="K50" s="3">
        <v>6</v>
      </c>
      <c r="L50" s="110"/>
    </row>
    <row r="51" spans="1:12" x14ac:dyDescent="0.25">
      <c r="A51" s="61" t="s">
        <v>104</v>
      </c>
      <c r="B51" s="62">
        <f t="shared" si="3"/>
        <v>508</v>
      </c>
      <c r="C51" s="63">
        <f t="shared" si="1"/>
        <v>206</v>
      </c>
      <c r="D51" s="3">
        <v>184</v>
      </c>
      <c r="E51" s="3">
        <v>22</v>
      </c>
      <c r="F51" s="63">
        <f t="shared" si="2"/>
        <v>284</v>
      </c>
      <c r="G51" s="3">
        <v>228</v>
      </c>
      <c r="H51" s="3">
        <v>56</v>
      </c>
      <c r="I51" s="3">
        <v>0</v>
      </c>
      <c r="J51" s="3">
        <v>0</v>
      </c>
      <c r="K51" s="3">
        <v>18</v>
      </c>
      <c r="L51" s="110"/>
    </row>
    <row r="52" spans="1:12" x14ac:dyDescent="0.25">
      <c r="A52" s="61" t="s">
        <v>105</v>
      </c>
      <c r="B52" s="62">
        <f t="shared" si="3"/>
        <v>544</v>
      </c>
      <c r="C52" s="63">
        <f t="shared" si="1"/>
        <v>212</v>
      </c>
      <c r="D52" s="3">
        <v>181</v>
      </c>
      <c r="E52" s="3">
        <v>31</v>
      </c>
      <c r="F52" s="63">
        <f t="shared" si="2"/>
        <v>321</v>
      </c>
      <c r="G52" s="3">
        <v>260</v>
      </c>
      <c r="H52" s="3">
        <v>61</v>
      </c>
      <c r="I52" s="3">
        <v>0</v>
      </c>
      <c r="J52" s="3">
        <v>0</v>
      </c>
      <c r="K52" s="3">
        <v>11</v>
      </c>
      <c r="L52" s="110"/>
    </row>
    <row r="53" spans="1:12" x14ac:dyDescent="0.25">
      <c r="A53" s="61" t="s">
        <v>106</v>
      </c>
      <c r="B53" s="62">
        <f t="shared" si="3"/>
        <v>708</v>
      </c>
      <c r="C53" s="63">
        <f t="shared" si="1"/>
        <v>228</v>
      </c>
      <c r="D53" s="3">
        <v>190</v>
      </c>
      <c r="E53" s="3">
        <v>38</v>
      </c>
      <c r="F53" s="63">
        <f t="shared" si="2"/>
        <v>464</v>
      </c>
      <c r="G53" s="3">
        <v>405</v>
      </c>
      <c r="H53" s="3">
        <v>59</v>
      </c>
      <c r="I53" s="3">
        <v>0</v>
      </c>
      <c r="J53" s="3">
        <v>0</v>
      </c>
      <c r="K53" s="3">
        <v>16</v>
      </c>
      <c r="L53" s="110"/>
    </row>
    <row r="54" spans="1:12" x14ac:dyDescent="0.25">
      <c r="A54" s="61" t="s">
        <v>107</v>
      </c>
      <c r="B54" s="62">
        <f t="shared" si="3"/>
        <v>643</v>
      </c>
      <c r="C54" s="63">
        <f t="shared" si="1"/>
        <v>176</v>
      </c>
      <c r="D54" s="3">
        <v>157</v>
      </c>
      <c r="E54" s="3">
        <v>19</v>
      </c>
      <c r="F54" s="63">
        <f t="shared" si="2"/>
        <v>458</v>
      </c>
      <c r="G54" s="3">
        <v>397</v>
      </c>
      <c r="H54" s="3">
        <v>61</v>
      </c>
      <c r="I54" s="3">
        <v>0</v>
      </c>
      <c r="J54" s="3">
        <v>0</v>
      </c>
      <c r="K54" s="3">
        <v>9</v>
      </c>
      <c r="L54" s="110"/>
    </row>
    <row r="55" spans="1:12" x14ac:dyDescent="0.25">
      <c r="A55" s="61" t="s">
        <v>108</v>
      </c>
      <c r="B55" s="62">
        <f t="shared" si="3"/>
        <v>183</v>
      </c>
      <c r="C55" s="63">
        <f t="shared" si="1"/>
        <v>65</v>
      </c>
      <c r="D55" s="3">
        <v>52</v>
      </c>
      <c r="E55" s="3">
        <v>13</v>
      </c>
      <c r="F55" s="63">
        <f t="shared" si="2"/>
        <v>117</v>
      </c>
      <c r="G55" s="3">
        <v>101</v>
      </c>
      <c r="H55" s="3">
        <v>16</v>
      </c>
      <c r="I55" s="3">
        <v>0</v>
      </c>
      <c r="J55" s="3">
        <v>0</v>
      </c>
      <c r="K55" s="3">
        <v>1</v>
      </c>
      <c r="L55" s="110"/>
    </row>
    <row r="56" spans="1:12" ht="13.5" customHeight="1" x14ac:dyDescent="0.25">
      <c r="A56" s="61" t="s">
        <v>62</v>
      </c>
      <c r="B56" s="62">
        <f t="shared" si="3"/>
        <v>198</v>
      </c>
      <c r="C56" s="63">
        <f t="shared" si="1"/>
        <v>94</v>
      </c>
      <c r="D56" s="3">
        <v>81</v>
      </c>
      <c r="E56" s="3">
        <v>13</v>
      </c>
      <c r="F56" s="63">
        <f t="shared" si="2"/>
        <v>99</v>
      </c>
      <c r="G56" s="3">
        <v>87</v>
      </c>
      <c r="H56" s="3">
        <v>12</v>
      </c>
      <c r="I56" s="3">
        <v>0</v>
      </c>
      <c r="J56" s="3">
        <v>0</v>
      </c>
      <c r="K56" s="3">
        <v>5</v>
      </c>
      <c r="L56" s="110"/>
    </row>
    <row r="57" spans="1:12" x14ac:dyDescent="0.25">
      <c r="A57" s="61" t="s">
        <v>109</v>
      </c>
      <c r="B57" s="62">
        <f t="shared" si="3"/>
        <v>340</v>
      </c>
      <c r="C57" s="63">
        <f t="shared" si="1"/>
        <v>170</v>
      </c>
      <c r="D57" s="3">
        <v>154</v>
      </c>
      <c r="E57" s="3">
        <v>16</v>
      </c>
      <c r="F57" s="63">
        <f t="shared" si="2"/>
        <v>168</v>
      </c>
      <c r="G57" s="3">
        <v>152</v>
      </c>
      <c r="H57" s="3">
        <v>16</v>
      </c>
      <c r="I57" s="3">
        <v>0</v>
      </c>
      <c r="J57" s="3">
        <v>0</v>
      </c>
      <c r="K57" s="3">
        <v>2</v>
      </c>
      <c r="L57" s="110"/>
    </row>
    <row r="58" spans="1:12" x14ac:dyDescent="0.25">
      <c r="A58" s="61" t="s">
        <v>48</v>
      </c>
      <c r="B58" s="62">
        <f t="shared" si="3"/>
        <v>475</v>
      </c>
      <c r="C58" s="63">
        <f t="shared" si="1"/>
        <v>226</v>
      </c>
      <c r="D58" s="3">
        <v>208</v>
      </c>
      <c r="E58" s="3">
        <v>18</v>
      </c>
      <c r="F58" s="63">
        <f t="shared" si="2"/>
        <v>234</v>
      </c>
      <c r="G58" s="3">
        <v>209</v>
      </c>
      <c r="H58" s="3">
        <v>25</v>
      </c>
      <c r="I58" s="3">
        <v>0</v>
      </c>
      <c r="J58" s="3">
        <v>1</v>
      </c>
      <c r="K58" s="3">
        <v>14</v>
      </c>
      <c r="L58" s="110"/>
    </row>
    <row r="59" spans="1:12" x14ac:dyDescent="0.25">
      <c r="A59" s="61" t="s">
        <v>63</v>
      </c>
      <c r="B59" s="62">
        <f t="shared" si="3"/>
        <v>167</v>
      </c>
      <c r="C59" s="63">
        <f t="shared" si="1"/>
        <v>91</v>
      </c>
      <c r="D59" s="3">
        <v>84</v>
      </c>
      <c r="E59" s="3">
        <v>7</v>
      </c>
      <c r="F59" s="63">
        <f t="shared" si="2"/>
        <v>72</v>
      </c>
      <c r="G59" s="3">
        <v>63</v>
      </c>
      <c r="H59" s="3">
        <v>9</v>
      </c>
      <c r="I59" s="3">
        <v>0</v>
      </c>
      <c r="J59" s="3">
        <v>2</v>
      </c>
      <c r="K59" s="3">
        <v>2</v>
      </c>
      <c r="L59" s="110"/>
    </row>
    <row r="60" spans="1:12" x14ac:dyDescent="0.25">
      <c r="A60" s="61" t="s">
        <v>49</v>
      </c>
      <c r="B60" s="62">
        <f t="shared" si="3"/>
        <v>380</v>
      </c>
      <c r="C60" s="63">
        <f t="shared" si="1"/>
        <v>201</v>
      </c>
      <c r="D60" s="3">
        <v>181</v>
      </c>
      <c r="E60" s="3">
        <v>20</v>
      </c>
      <c r="F60" s="63">
        <f t="shared" si="2"/>
        <v>172</v>
      </c>
      <c r="G60" s="3">
        <v>149</v>
      </c>
      <c r="H60" s="3">
        <v>23</v>
      </c>
      <c r="I60" s="3">
        <v>0</v>
      </c>
      <c r="J60" s="3">
        <v>0</v>
      </c>
      <c r="K60" s="3">
        <v>7</v>
      </c>
      <c r="L60" s="110"/>
    </row>
    <row r="61" spans="1:12" x14ac:dyDescent="0.25">
      <c r="A61" s="61" t="s">
        <v>50</v>
      </c>
      <c r="B61" s="62">
        <f t="shared" si="3"/>
        <v>598</v>
      </c>
      <c r="C61" s="63">
        <f t="shared" si="1"/>
        <v>325</v>
      </c>
      <c r="D61" s="3">
        <v>296</v>
      </c>
      <c r="E61" s="3">
        <v>29</v>
      </c>
      <c r="F61" s="63">
        <f t="shared" si="2"/>
        <v>262</v>
      </c>
      <c r="G61" s="3">
        <v>229</v>
      </c>
      <c r="H61" s="3">
        <v>33</v>
      </c>
      <c r="I61" s="3">
        <v>0</v>
      </c>
      <c r="J61" s="3">
        <v>0</v>
      </c>
      <c r="K61" s="3">
        <v>11</v>
      </c>
      <c r="L61" s="110"/>
    </row>
    <row r="62" spans="1:12" x14ac:dyDescent="0.25">
      <c r="A62" s="61" t="s">
        <v>64</v>
      </c>
      <c r="B62" s="62">
        <f t="shared" si="3"/>
        <v>283</v>
      </c>
      <c r="C62" s="63">
        <f t="shared" si="1"/>
        <v>144</v>
      </c>
      <c r="D62" s="3">
        <v>132</v>
      </c>
      <c r="E62" s="3">
        <v>12</v>
      </c>
      <c r="F62" s="63">
        <f t="shared" si="2"/>
        <v>129</v>
      </c>
      <c r="G62" s="3">
        <v>113</v>
      </c>
      <c r="H62" s="3">
        <v>16</v>
      </c>
      <c r="I62" s="3">
        <v>0</v>
      </c>
      <c r="J62" s="3">
        <v>1</v>
      </c>
      <c r="K62" s="3">
        <v>9</v>
      </c>
      <c r="L62" s="110"/>
    </row>
    <row r="63" spans="1:12" x14ac:dyDescent="0.25">
      <c r="A63" s="61" t="s">
        <v>51</v>
      </c>
      <c r="B63" s="62">
        <f t="shared" si="3"/>
        <v>225</v>
      </c>
      <c r="C63" s="63">
        <f t="shared" si="1"/>
        <v>117</v>
      </c>
      <c r="D63" s="3">
        <v>112</v>
      </c>
      <c r="E63" s="3">
        <v>5</v>
      </c>
      <c r="F63" s="63">
        <f t="shared" si="2"/>
        <v>95</v>
      </c>
      <c r="G63" s="3">
        <v>76</v>
      </c>
      <c r="H63" s="3">
        <v>19</v>
      </c>
      <c r="I63" s="3">
        <v>0</v>
      </c>
      <c r="J63" s="3">
        <v>1</v>
      </c>
      <c r="K63" s="3">
        <v>12</v>
      </c>
      <c r="L63" s="110"/>
    </row>
    <row r="64" spans="1:12" x14ac:dyDescent="0.25">
      <c r="A64" s="61" t="s">
        <v>52</v>
      </c>
      <c r="B64" s="62">
        <f t="shared" si="3"/>
        <v>167</v>
      </c>
      <c r="C64" s="63">
        <f t="shared" si="1"/>
        <v>59</v>
      </c>
      <c r="D64" s="3">
        <v>57</v>
      </c>
      <c r="E64" s="3">
        <v>2</v>
      </c>
      <c r="F64" s="63">
        <f t="shared" si="2"/>
        <v>99</v>
      </c>
      <c r="G64" s="3">
        <v>84</v>
      </c>
      <c r="H64" s="3">
        <v>15</v>
      </c>
      <c r="I64" s="3">
        <v>0</v>
      </c>
      <c r="J64" s="3">
        <v>0</v>
      </c>
      <c r="K64" s="3">
        <v>9</v>
      </c>
      <c r="L64" s="110"/>
    </row>
    <row r="65" spans="1:12" x14ac:dyDescent="0.25">
      <c r="A65" s="61" t="s">
        <v>53</v>
      </c>
      <c r="B65" s="62">
        <f t="shared" si="3"/>
        <v>17</v>
      </c>
      <c r="C65" s="63">
        <f t="shared" si="1"/>
        <v>10</v>
      </c>
      <c r="D65" s="3">
        <v>10</v>
      </c>
      <c r="E65" s="3">
        <v>0</v>
      </c>
      <c r="F65" s="63">
        <f t="shared" si="2"/>
        <v>6</v>
      </c>
      <c r="G65" s="3">
        <v>6</v>
      </c>
      <c r="H65" s="3">
        <v>0</v>
      </c>
      <c r="I65" s="3">
        <v>0</v>
      </c>
      <c r="J65" s="3">
        <v>0</v>
      </c>
      <c r="K65" s="3">
        <v>1</v>
      </c>
      <c r="L65" s="110"/>
    </row>
    <row r="66" spans="1:12" x14ac:dyDescent="0.25">
      <c r="A66" s="61" t="s">
        <v>54</v>
      </c>
      <c r="B66" s="62">
        <f t="shared" si="3"/>
        <v>574</v>
      </c>
      <c r="C66" s="63">
        <f t="shared" si="1"/>
        <v>294</v>
      </c>
      <c r="D66" s="3">
        <v>266</v>
      </c>
      <c r="E66" s="3">
        <v>28</v>
      </c>
      <c r="F66" s="63">
        <f t="shared" si="2"/>
        <v>273</v>
      </c>
      <c r="G66" s="3">
        <v>235</v>
      </c>
      <c r="H66" s="3">
        <v>38</v>
      </c>
      <c r="I66" s="3">
        <v>1</v>
      </c>
      <c r="J66" s="3">
        <v>0</v>
      </c>
      <c r="K66" s="3">
        <v>6</v>
      </c>
      <c r="L66" s="110"/>
    </row>
    <row r="67" spans="1:12" x14ac:dyDescent="0.25">
      <c r="A67" s="61" t="s">
        <v>55</v>
      </c>
      <c r="B67" s="62">
        <f t="shared" ref="B67:B98" si="4">SUM(C67,F67,I67:K67)</f>
        <v>587</v>
      </c>
      <c r="C67" s="63">
        <f t="shared" si="1"/>
        <v>285</v>
      </c>
      <c r="D67" s="3">
        <v>247</v>
      </c>
      <c r="E67" s="3">
        <v>38</v>
      </c>
      <c r="F67" s="63">
        <f t="shared" si="2"/>
        <v>286</v>
      </c>
      <c r="G67" s="3">
        <v>250</v>
      </c>
      <c r="H67" s="3">
        <v>36</v>
      </c>
      <c r="I67" s="3">
        <v>1</v>
      </c>
      <c r="J67" s="3">
        <v>1</v>
      </c>
      <c r="K67" s="3">
        <v>14</v>
      </c>
      <c r="L67" s="110"/>
    </row>
    <row r="68" spans="1:12" x14ac:dyDescent="0.25">
      <c r="A68" s="61" t="s">
        <v>56</v>
      </c>
      <c r="B68" s="62">
        <f t="shared" si="4"/>
        <v>545</v>
      </c>
      <c r="C68" s="63">
        <f t="shared" ref="C68:C103" si="5">SUM(D68:E68)</f>
        <v>275</v>
      </c>
      <c r="D68" s="3">
        <v>250</v>
      </c>
      <c r="E68" s="3">
        <v>25</v>
      </c>
      <c r="F68" s="63">
        <f t="shared" ref="F68:F103" si="6">SUM(G68:H68)</f>
        <v>260</v>
      </c>
      <c r="G68" s="3">
        <v>230</v>
      </c>
      <c r="H68" s="3">
        <v>30</v>
      </c>
      <c r="I68" s="3">
        <v>0</v>
      </c>
      <c r="J68" s="3">
        <v>0</v>
      </c>
      <c r="K68" s="3">
        <v>10</v>
      </c>
      <c r="L68" s="110"/>
    </row>
    <row r="69" spans="1:12" x14ac:dyDescent="0.25">
      <c r="A69" s="61" t="s">
        <v>57</v>
      </c>
      <c r="B69" s="62">
        <f t="shared" si="4"/>
        <v>311</v>
      </c>
      <c r="C69" s="63">
        <f t="shared" si="5"/>
        <v>164</v>
      </c>
      <c r="D69" s="3">
        <v>143</v>
      </c>
      <c r="E69" s="3">
        <v>21</v>
      </c>
      <c r="F69" s="63">
        <f t="shared" si="6"/>
        <v>144</v>
      </c>
      <c r="G69" s="3">
        <v>127</v>
      </c>
      <c r="H69" s="3">
        <v>17</v>
      </c>
      <c r="I69" s="3">
        <v>0</v>
      </c>
      <c r="J69" s="3">
        <v>0</v>
      </c>
      <c r="K69" s="3">
        <v>3</v>
      </c>
      <c r="L69" s="110"/>
    </row>
    <row r="70" spans="1:12" x14ac:dyDescent="0.25">
      <c r="A70" s="61" t="s">
        <v>58</v>
      </c>
      <c r="B70" s="62">
        <f t="shared" si="4"/>
        <v>434</v>
      </c>
      <c r="C70" s="63">
        <f t="shared" si="5"/>
        <v>214</v>
      </c>
      <c r="D70" s="3">
        <v>183</v>
      </c>
      <c r="E70" s="3">
        <v>31</v>
      </c>
      <c r="F70" s="63">
        <f t="shared" si="6"/>
        <v>205</v>
      </c>
      <c r="G70" s="3">
        <v>172</v>
      </c>
      <c r="H70" s="3">
        <v>33</v>
      </c>
      <c r="I70" s="3">
        <v>2</v>
      </c>
      <c r="J70" s="3">
        <v>0</v>
      </c>
      <c r="K70" s="3">
        <v>13</v>
      </c>
      <c r="L70" s="110"/>
    </row>
    <row r="71" spans="1:12" x14ac:dyDescent="0.25">
      <c r="A71" s="61" t="s">
        <v>59</v>
      </c>
      <c r="B71" s="62">
        <f t="shared" si="4"/>
        <v>554</v>
      </c>
      <c r="C71" s="63">
        <f t="shared" si="5"/>
        <v>244</v>
      </c>
      <c r="D71" s="3">
        <v>236</v>
      </c>
      <c r="E71" s="3">
        <v>8</v>
      </c>
      <c r="F71" s="63">
        <f t="shared" si="6"/>
        <v>300</v>
      </c>
      <c r="G71" s="3">
        <v>260</v>
      </c>
      <c r="H71" s="3">
        <v>40</v>
      </c>
      <c r="I71" s="3">
        <v>0</v>
      </c>
      <c r="J71" s="3">
        <v>0</v>
      </c>
      <c r="K71" s="3">
        <v>10</v>
      </c>
      <c r="L71" s="110"/>
    </row>
    <row r="72" spans="1:12" x14ac:dyDescent="0.25">
      <c r="A72" s="61" t="s">
        <v>60</v>
      </c>
      <c r="B72" s="62">
        <f t="shared" si="4"/>
        <v>434</v>
      </c>
      <c r="C72" s="63">
        <f t="shared" si="5"/>
        <v>215</v>
      </c>
      <c r="D72" s="3">
        <v>190</v>
      </c>
      <c r="E72" s="3">
        <v>25</v>
      </c>
      <c r="F72" s="63">
        <f t="shared" si="6"/>
        <v>208</v>
      </c>
      <c r="G72" s="3">
        <v>175</v>
      </c>
      <c r="H72" s="3">
        <v>33</v>
      </c>
      <c r="I72" s="3">
        <v>0</v>
      </c>
      <c r="J72" s="3">
        <v>0</v>
      </c>
      <c r="K72" s="3">
        <v>11</v>
      </c>
      <c r="L72" s="110"/>
    </row>
    <row r="73" spans="1:12" x14ac:dyDescent="0.25">
      <c r="A73" s="61" t="s">
        <v>110</v>
      </c>
      <c r="B73" s="62">
        <f t="shared" si="4"/>
        <v>250</v>
      </c>
      <c r="C73" s="63">
        <f t="shared" si="5"/>
        <v>110</v>
      </c>
      <c r="D73" s="3">
        <v>101</v>
      </c>
      <c r="E73" s="3">
        <v>9</v>
      </c>
      <c r="F73" s="63">
        <f t="shared" si="6"/>
        <v>135</v>
      </c>
      <c r="G73" s="3">
        <v>109</v>
      </c>
      <c r="H73" s="3">
        <v>26</v>
      </c>
      <c r="I73" s="3">
        <v>0</v>
      </c>
      <c r="J73" s="3">
        <v>0</v>
      </c>
      <c r="K73" s="3">
        <v>5</v>
      </c>
      <c r="L73" s="110"/>
    </row>
    <row r="74" spans="1:12" x14ac:dyDescent="0.25">
      <c r="A74" s="61" t="s">
        <v>61</v>
      </c>
      <c r="B74" s="62">
        <f t="shared" si="4"/>
        <v>407</v>
      </c>
      <c r="C74" s="63">
        <f t="shared" si="5"/>
        <v>189</v>
      </c>
      <c r="D74" s="3">
        <v>173</v>
      </c>
      <c r="E74" s="3">
        <v>16</v>
      </c>
      <c r="F74" s="63">
        <f t="shared" si="6"/>
        <v>217</v>
      </c>
      <c r="G74" s="3">
        <v>193</v>
      </c>
      <c r="H74" s="3">
        <v>24</v>
      </c>
      <c r="I74" s="3">
        <v>0</v>
      </c>
      <c r="J74" s="3">
        <v>0</v>
      </c>
      <c r="K74" s="3">
        <v>1</v>
      </c>
      <c r="L74" s="110"/>
    </row>
    <row r="75" spans="1:12" x14ac:dyDescent="0.25">
      <c r="A75" s="61" t="s">
        <v>111</v>
      </c>
      <c r="B75" s="62">
        <f t="shared" si="4"/>
        <v>656</v>
      </c>
      <c r="C75" s="63">
        <f t="shared" si="5"/>
        <v>221</v>
      </c>
      <c r="D75" s="3">
        <v>193</v>
      </c>
      <c r="E75" s="3">
        <v>28</v>
      </c>
      <c r="F75" s="63">
        <f t="shared" si="6"/>
        <v>424</v>
      </c>
      <c r="G75" s="3">
        <v>376</v>
      </c>
      <c r="H75" s="3">
        <v>48</v>
      </c>
      <c r="I75" s="3">
        <v>0</v>
      </c>
      <c r="J75" s="3">
        <v>1</v>
      </c>
      <c r="K75" s="3">
        <v>10</v>
      </c>
      <c r="L75" s="110"/>
    </row>
    <row r="76" spans="1:12" x14ac:dyDescent="0.25">
      <c r="A76" s="61" t="s">
        <v>112</v>
      </c>
      <c r="B76" s="62">
        <f t="shared" si="4"/>
        <v>432</v>
      </c>
      <c r="C76" s="63">
        <f t="shared" si="5"/>
        <v>124</v>
      </c>
      <c r="D76" s="3">
        <v>115</v>
      </c>
      <c r="E76" s="3">
        <v>9</v>
      </c>
      <c r="F76" s="63">
        <f t="shared" si="6"/>
        <v>296</v>
      </c>
      <c r="G76" s="3">
        <v>272</v>
      </c>
      <c r="H76" s="3">
        <v>24</v>
      </c>
      <c r="I76" s="3">
        <v>0</v>
      </c>
      <c r="J76" s="3">
        <v>0</v>
      </c>
      <c r="K76" s="3">
        <v>12</v>
      </c>
      <c r="L76" s="110"/>
    </row>
    <row r="77" spans="1:12" x14ac:dyDescent="0.25">
      <c r="A77" s="61" t="s">
        <v>113</v>
      </c>
      <c r="B77" s="62">
        <f t="shared" si="4"/>
        <v>529</v>
      </c>
      <c r="C77" s="63">
        <f t="shared" si="5"/>
        <v>221</v>
      </c>
      <c r="D77" s="3">
        <v>209</v>
      </c>
      <c r="E77" s="3">
        <v>12</v>
      </c>
      <c r="F77" s="63">
        <f t="shared" si="6"/>
        <v>297</v>
      </c>
      <c r="G77" s="3">
        <v>281</v>
      </c>
      <c r="H77" s="3">
        <v>16</v>
      </c>
      <c r="I77" s="3">
        <v>0</v>
      </c>
      <c r="J77" s="3">
        <v>0</v>
      </c>
      <c r="K77" s="3">
        <v>11</v>
      </c>
      <c r="L77" s="110"/>
    </row>
    <row r="78" spans="1:12" x14ac:dyDescent="0.25">
      <c r="A78" s="61" t="s">
        <v>114</v>
      </c>
      <c r="B78" s="62">
        <f t="shared" si="4"/>
        <v>501</v>
      </c>
      <c r="C78" s="63">
        <f t="shared" si="5"/>
        <v>147</v>
      </c>
      <c r="D78" s="3">
        <v>134</v>
      </c>
      <c r="E78" s="3">
        <v>13</v>
      </c>
      <c r="F78" s="63">
        <f t="shared" si="6"/>
        <v>339</v>
      </c>
      <c r="G78" s="3">
        <v>293</v>
      </c>
      <c r="H78" s="3">
        <v>46</v>
      </c>
      <c r="I78" s="3">
        <v>0</v>
      </c>
      <c r="J78" s="3">
        <v>0</v>
      </c>
      <c r="K78" s="3">
        <v>15</v>
      </c>
      <c r="L78" s="110"/>
    </row>
    <row r="79" spans="1:12" x14ac:dyDescent="0.25">
      <c r="A79" s="61" t="s">
        <v>115</v>
      </c>
      <c r="B79" s="62">
        <f t="shared" si="4"/>
        <v>436</v>
      </c>
      <c r="C79" s="63">
        <f t="shared" si="5"/>
        <v>129</v>
      </c>
      <c r="D79" s="3">
        <v>112</v>
      </c>
      <c r="E79" s="3">
        <v>17</v>
      </c>
      <c r="F79" s="63">
        <f t="shared" si="6"/>
        <v>291</v>
      </c>
      <c r="G79" s="3">
        <v>255</v>
      </c>
      <c r="H79" s="3">
        <v>36</v>
      </c>
      <c r="I79" s="3">
        <v>0</v>
      </c>
      <c r="J79" s="3">
        <v>1</v>
      </c>
      <c r="K79" s="3">
        <v>15</v>
      </c>
      <c r="L79" s="110"/>
    </row>
    <row r="80" spans="1:12" x14ac:dyDescent="0.25">
      <c r="A80" s="61" t="s">
        <v>116</v>
      </c>
      <c r="B80" s="62">
        <f t="shared" si="4"/>
        <v>460</v>
      </c>
      <c r="C80" s="63">
        <f t="shared" si="5"/>
        <v>125</v>
      </c>
      <c r="D80" s="3">
        <v>95</v>
      </c>
      <c r="E80" s="3">
        <v>30</v>
      </c>
      <c r="F80" s="63">
        <f t="shared" si="6"/>
        <v>329</v>
      </c>
      <c r="G80" s="3">
        <v>278</v>
      </c>
      <c r="H80" s="3">
        <v>51</v>
      </c>
      <c r="I80" s="3">
        <v>0</v>
      </c>
      <c r="J80" s="3">
        <v>0</v>
      </c>
      <c r="K80" s="3">
        <v>6</v>
      </c>
      <c r="L80" s="110"/>
    </row>
    <row r="81" spans="1:12" x14ac:dyDescent="0.25">
      <c r="A81" s="61" t="s">
        <v>117</v>
      </c>
      <c r="B81" s="62">
        <f t="shared" si="4"/>
        <v>598</v>
      </c>
      <c r="C81" s="63">
        <f t="shared" si="5"/>
        <v>337</v>
      </c>
      <c r="D81" s="3">
        <v>296</v>
      </c>
      <c r="E81" s="3">
        <v>41</v>
      </c>
      <c r="F81" s="63">
        <f t="shared" si="6"/>
        <v>246</v>
      </c>
      <c r="G81" s="3">
        <v>214</v>
      </c>
      <c r="H81" s="3">
        <v>32</v>
      </c>
      <c r="I81" s="3">
        <v>0</v>
      </c>
      <c r="J81" s="3">
        <v>0</v>
      </c>
      <c r="K81" s="3">
        <v>15</v>
      </c>
      <c r="L81" s="110"/>
    </row>
    <row r="82" spans="1:12" x14ac:dyDescent="0.25">
      <c r="A82" s="61" t="s">
        <v>118</v>
      </c>
      <c r="B82" s="62">
        <f t="shared" si="4"/>
        <v>422</v>
      </c>
      <c r="C82" s="63">
        <f t="shared" si="5"/>
        <v>263</v>
      </c>
      <c r="D82" s="3">
        <v>238</v>
      </c>
      <c r="E82" s="3">
        <v>25</v>
      </c>
      <c r="F82" s="63">
        <f t="shared" si="6"/>
        <v>151</v>
      </c>
      <c r="G82" s="3">
        <v>137</v>
      </c>
      <c r="H82" s="3">
        <v>14</v>
      </c>
      <c r="I82" s="3">
        <v>0</v>
      </c>
      <c r="J82" s="3">
        <v>0</v>
      </c>
      <c r="K82" s="3">
        <v>8</v>
      </c>
      <c r="L82" s="110"/>
    </row>
    <row r="83" spans="1:12" x14ac:dyDescent="0.25">
      <c r="A83" s="61" t="s">
        <v>119</v>
      </c>
      <c r="B83" s="62">
        <f t="shared" si="4"/>
        <v>545</v>
      </c>
      <c r="C83" s="63">
        <f t="shared" si="5"/>
        <v>320</v>
      </c>
      <c r="D83" s="3">
        <v>285</v>
      </c>
      <c r="E83" s="3">
        <v>35</v>
      </c>
      <c r="F83" s="63">
        <f t="shared" si="6"/>
        <v>216</v>
      </c>
      <c r="G83" s="3">
        <v>180</v>
      </c>
      <c r="H83" s="3">
        <v>36</v>
      </c>
      <c r="I83" s="3">
        <v>0</v>
      </c>
      <c r="J83" s="3">
        <v>0</v>
      </c>
      <c r="K83" s="3">
        <v>9</v>
      </c>
      <c r="L83" s="110"/>
    </row>
    <row r="84" spans="1:12" x14ac:dyDescent="0.25">
      <c r="A84" s="61" t="s">
        <v>120</v>
      </c>
      <c r="B84" s="62">
        <f t="shared" si="4"/>
        <v>715</v>
      </c>
      <c r="C84" s="63">
        <f t="shared" si="5"/>
        <v>455</v>
      </c>
      <c r="D84" s="3">
        <v>399</v>
      </c>
      <c r="E84" s="3">
        <v>56</v>
      </c>
      <c r="F84" s="63">
        <f t="shared" si="6"/>
        <v>245</v>
      </c>
      <c r="G84" s="3">
        <v>203</v>
      </c>
      <c r="H84" s="3">
        <v>42</v>
      </c>
      <c r="I84" s="3">
        <v>1</v>
      </c>
      <c r="J84" s="3">
        <v>0</v>
      </c>
      <c r="K84" s="3">
        <v>14</v>
      </c>
      <c r="L84" s="110"/>
    </row>
    <row r="85" spans="1:12" x14ac:dyDescent="0.25">
      <c r="A85" s="61" t="s">
        <v>121</v>
      </c>
      <c r="B85" s="62">
        <f t="shared" si="4"/>
        <v>600</v>
      </c>
      <c r="C85" s="63">
        <f t="shared" si="5"/>
        <v>364</v>
      </c>
      <c r="D85" s="3">
        <v>330</v>
      </c>
      <c r="E85" s="3">
        <v>34</v>
      </c>
      <c r="F85" s="63">
        <f t="shared" si="6"/>
        <v>226</v>
      </c>
      <c r="G85" s="3">
        <v>186</v>
      </c>
      <c r="H85" s="3">
        <v>40</v>
      </c>
      <c r="I85" s="3">
        <v>0</v>
      </c>
      <c r="J85" s="3">
        <v>0</v>
      </c>
      <c r="K85" s="3">
        <v>10</v>
      </c>
      <c r="L85" s="110"/>
    </row>
    <row r="86" spans="1:12" x14ac:dyDescent="0.25">
      <c r="A86" s="61" t="s">
        <v>122</v>
      </c>
      <c r="B86" s="62">
        <f t="shared" si="4"/>
        <v>229</v>
      </c>
      <c r="C86" s="63">
        <f t="shared" si="5"/>
        <v>101</v>
      </c>
      <c r="D86" s="3">
        <v>85</v>
      </c>
      <c r="E86" s="3">
        <v>16</v>
      </c>
      <c r="F86" s="63">
        <f t="shared" si="6"/>
        <v>125</v>
      </c>
      <c r="G86" s="3">
        <v>109</v>
      </c>
      <c r="H86" s="3">
        <v>16</v>
      </c>
      <c r="I86" s="3">
        <v>0</v>
      </c>
      <c r="J86" s="3">
        <v>0</v>
      </c>
      <c r="K86" s="3">
        <v>3</v>
      </c>
      <c r="L86" s="110"/>
    </row>
    <row r="87" spans="1:12" x14ac:dyDescent="0.25">
      <c r="A87" s="61" t="s">
        <v>123</v>
      </c>
      <c r="B87" s="62">
        <f t="shared" si="4"/>
        <v>611</v>
      </c>
      <c r="C87" s="63">
        <f t="shared" si="5"/>
        <v>276</v>
      </c>
      <c r="D87" s="3">
        <v>230</v>
      </c>
      <c r="E87" s="3">
        <v>46</v>
      </c>
      <c r="F87" s="63">
        <f t="shared" si="6"/>
        <v>323</v>
      </c>
      <c r="G87" s="3">
        <v>265</v>
      </c>
      <c r="H87" s="3">
        <v>58</v>
      </c>
      <c r="I87" s="3">
        <v>0</v>
      </c>
      <c r="J87" s="3">
        <v>0</v>
      </c>
      <c r="K87" s="3">
        <v>12</v>
      </c>
      <c r="L87" s="110"/>
    </row>
    <row r="88" spans="1:12" x14ac:dyDescent="0.25">
      <c r="A88" s="61" t="s">
        <v>124</v>
      </c>
      <c r="B88" s="62">
        <f t="shared" si="4"/>
        <v>549</v>
      </c>
      <c r="C88" s="63">
        <f t="shared" si="5"/>
        <v>261</v>
      </c>
      <c r="D88" s="3">
        <v>218</v>
      </c>
      <c r="E88" s="3">
        <v>43</v>
      </c>
      <c r="F88" s="63">
        <f t="shared" si="6"/>
        <v>273</v>
      </c>
      <c r="G88" s="3">
        <v>232</v>
      </c>
      <c r="H88" s="3">
        <v>41</v>
      </c>
      <c r="I88" s="3">
        <v>0</v>
      </c>
      <c r="J88" s="3">
        <v>1</v>
      </c>
      <c r="K88" s="3">
        <v>14</v>
      </c>
      <c r="L88" s="110"/>
    </row>
    <row r="89" spans="1:12" x14ac:dyDescent="0.25">
      <c r="A89" s="61" t="s">
        <v>125</v>
      </c>
      <c r="B89" s="62">
        <f t="shared" si="4"/>
        <v>492</v>
      </c>
      <c r="C89" s="63">
        <f t="shared" si="5"/>
        <v>193</v>
      </c>
      <c r="D89" s="3">
        <v>170</v>
      </c>
      <c r="E89" s="3">
        <v>23</v>
      </c>
      <c r="F89" s="63">
        <f t="shared" si="6"/>
        <v>285</v>
      </c>
      <c r="G89" s="3">
        <v>237</v>
      </c>
      <c r="H89" s="3">
        <v>48</v>
      </c>
      <c r="I89" s="3">
        <v>0</v>
      </c>
      <c r="J89" s="3">
        <v>0</v>
      </c>
      <c r="K89" s="3">
        <v>14</v>
      </c>
      <c r="L89" s="110"/>
    </row>
    <row r="90" spans="1:12" x14ac:dyDescent="0.25">
      <c r="A90" s="61" t="s">
        <v>126</v>
      </c>
      <c r="B90" s="62">
        <f t="shared" si="4"/>
        <v>406</v>
      </c>
      <c r="C90" s="63">
        <f t="shared" si="5"/>
        <v>139</v>
      </c>
      <c r="D90" s="3">
        <v>123</v>
      </c>
      <c r="E90" s="3">
        <v>16</v>
      </c>
      <c r="F90" s="63">
        <f t="shared" si="6"/>
        <v>256</v>
      </c>
      <c r="G90" s="3">
        <v>209</v>
      </c>
      <c r="H90" s="3">
        <v>47</v>
      </c>
      <c r="I90" s="3">
        <v>0</v>
      </c>
      <c r="J90" s="3">
        <v>0</v>
      </c>
      <c r="K90" s="3">
        <v>11</v>
      </c>
      <c r="L90" s="110"/>
    </row>
    <row r="91" spans="1:12" x14ac:dyDescent="0.25">
      <c r="A91" s="61" t="s">
        <v>127</v>
      </c>
      <c r="B91" s="62">
        <f t="shared" si="4"/>
        <v>438</v>
      </c>
      <c r="C91" s="63">
        <f t="shared" si="5"/>
        <v>181</v>
      </c>
      <c r="D91" s="3">
        <v>157</v>
      </c>
      <c r="E91" s="3">
        <v>24</v>
      </c>
      <c r="F91" s="63">
        <f t="shared" si="6"/>
        <v>249</v>
      </c>
      <c r="G91" s="3">
        <v>197</v>
      </c>
      <c r="H91" s="3">
        <v>52</v>
      </c>
      <c r="I91" s="3">
        <v>0</v>
      </c>
      <c r="J91" s="3">
        <v>0</v>
      </c>
      <c r="K91" s="3">
        <v>8</v>
      </c>
      <c r="L91" s="110"/>
    </row>
    <row r="92" spans="1:12" x14ac:dyDescent="0.25">
      <c r="A92" s="61" t="s">
        <v>128</v>
      </c>
      <c r="B92" s="62">
        <f t="shared" si="4"/>
        <v>361</v>
      </c>
      <c r="C92" s="63">
        <f t="shared" si="5"/>
        <v>128</v>
      </c>
      <c r="D92" s="3">
        <v>116</v>
      </c>
      <c r="E92" s="3">
        <v>12</v>
      </c>
      <c r="F92" s="63">
        <f t="shared" si="6"/>
        <v>227</v>
      </c>
      <c r="G92" s="3">
        <v>203</v>
      </c>
      <c r="H92" s="3">
        <v>24</v>
      </c>
      <c r="I92" s="3">
        <v>1</v>
      </c>
      <c r="J92" s="3">
        <v>0</v>
      </c>
      <c r="K92" s="3">
        <v>5</v>
      </c>
      <c r="L92" s="110"/>
    </row>
    <row r="93" spans="1:12" x14ac:dyDescent="0.25">
      <c r="A93" s="61" t="s">
        <v>129</v>
      </c>
      <c r="B93" s="62">
        <f t="shared" si="4"/>
        <v>418</v>
      </c>
      <c r="C93" s="63">
        <f t="shared" si="5"/>
        <v>98</v>
      </c>
      <c r="D93" s="3">
        <v>89</v>
      </c>
      <c r="E93" s="3">
        <v>9</v>
      </c>
      <c r="F93" s="63">
        <f t="shared" si="6"/>
        <v>314</v>
      </c>
      <c r="G93" s="3">
        <v>282</v>
      </c>
      <c r="H93" s="3">
        <v>32</v>
      </c>
      <c r="I93" s="3">
        <v>0</v>
      </c>
      <c r="J93" s="3">
        <v>0</v>
      </c>
      <c r="K93" s="3">
        <v>6</v>
      </c>
      <c r="L93" s="110"/>
    </row>
    <row r="94" spans="1:12" x14ac:dyDescent="0.25">
      <c r="A94" s="61" t="s">
        <v>130</v>
      </c>
      <c r="B94" s="62">
        <f t="shared" si="4"/>
        <v>465</v>
      </c>
      <c r="C94" s="63">
        <f t="shared" si="5"/>
        <v>167</v>
      </c>
      <c r="D94" s="3">
        <v>140</v>
      </c>
      <c r="E94" s="3">
        <v>27</v>
      </c>
      <c r="F94" s="63">
        <f t="shared" si="6"/>
        <v>281</v>
      </c>
      <c r="G94" s="3">
        <v>221</v>
      </c>
      <c r="H94" s="3">
        <v>60</v>
      </c>
      <c r="I94" s="3">
        <v>0</v>
      </c>
      <c r="J94" s="3">
        <v>0</v>
      </c>
      <c r="K94" s="3">
        <v>17</v>
      </c>
      <c r="L94" s="110"/>
    </row>
    <row r="95" spans="1:12" x14ac:dyDescent="0.25">
      <c r="A95" s="61" t="s">
        <v>131</v>
      </c>
      <c r="B95" s="62">
        <f t="shared" si="4"/>
        <v>762</v>
      </c>
      <c r="C95" s="63">
        <f t="shared" si="5"/>
        <v>283</v>
      </c>
      <c r="D95" s="3">
        <v>258</v>
      </c>
      <c r="E95" s="3">
        <v>25</v>
      </c>
      <c r="F95" s="63">
        <f t="shared" si="6"/>
        <v>462</v>
      </c>
      <c r="G95" s="3">
        <v>399</v>
      </c>
      <c r="H95" s="3">
        <v>63</v>
      </c>
      <c r="I95" s="3">
        <v>0</v>
      </c>
      <c r="J95" s="3">
        <v>0</v>
      </c>
      <c r="K95" s="3">
        <v>17</v>
      </c>
      <c r="L95" s="110"/>
    </row>
    <row r="96" spans="1:12" x14ac:dyDescent="0.25">
      <c r="A96" s="61" t="s">
        <v>132</v>
      </c>
      <c r="B96" s="62">
        <f t="shared" si="4"/>
        <v>242</v>
      </c>
      <c r="C96" s="63">
        <f t="shared" si="5"/>
        <v>52</v>
      </c>
      <c r="D96" s="3">
        <v>46</v>
      </c>
      <c r="E96" s="3">
        <v>6</v>
      </c>
      <c r="F96" s="63">
        <f t="shared" si="6"/>
        <v>183</v>
      </c>
      <c r="G96" s="3">
        <v>166</v>
      </c>
      <c r="H96" s="3">
        <v>17</v>
      </c>
      <c r="I96" s="3">
        <v>0</v>
      </c>
      <c r="J96" s="3">
        <v>0</v>
      </c>
      <c r="K96" s="3">
        <v>7</v>
      </c>
      <c r="L96" s="110"/>
    </row>
    <row r="97" spans="1:12" x14ac:dyDescent="0.25">
      <c r="A97" s="61" t="s">
        <v>140</v>
      </c>
      <c r="B97" s="62">
        <f t="shared" si="4"/>
        <v>248</v>
      </c>
      <c r="C97" s="63">
        <f t="shared" si="5"/>
        <v>94</v>
      </c>
      <c r="D97" s="3">
        <v>80</v>
      </c>
      <c r="E97" s="3">
        <v>14</v>
      </c>
      <c r="F97" s="63">
        <f t="shared" si="6"/>
        <v>147</v>
      </c>
      <c r="G97" s="3">
        <v>131</v>
      </c>
      <c r="H97" s="3">
        <v>16</v>
      </c>
      <c r="I97" s="3">
        <v>0</v>
      </c>
      <c r="J97" s="3">
        <v>1</v>
      </c>
      <c r="K97" s="3">
        <v>6</v>
      </c>
      <c r="L97" s="110"/>
    </row>
    <row r="98" spans="1:12" x14ac:dyDescent="0.25">
      <c r="A98" s="61" t="s">
        <v>133</v>
      </c>
      <c r="B98" s="62">
        <f t="shared" si="4"/>
        <v>501</v>
      </c>
      <c r="C98" s="63">
        <f t="shared" si="5"/>
        <v>130</v>
      </c>
      <c r="D98" s="3">
        <v>105</v>
      </c>
      <c r="E98" s="3">
        <v>25</v>
      </c>
      <c r="F98" s="63">
        <f t="shared" si="6"/>
        <v>359</v>
      </c>
      <c r="G98" s="3">
        <v>300</v>
      </c>
      <c r="H98" s="3">
        <v>59</v>
      </c>
      <c r="I98" s="3">
        <v>0</v>
      </c>
      <c r="J98" s="3">
        <v>0</v>
      </c>
      <c r="K98" s="3">
        <v>12</v>
      </c>
      <c r="L98" s="110"/>
    </row>
    <row r="99" spans="1:12" x14ac:dyDescent="0.25">
      <c r="A99" s="61" t="s">
        <v>134</v>
      </c>
      <c r="B99" s="62">
        <f t="shared" ref="B99:B103" si="7">SUM(C99,F99,I99:K99)</f>
        <v>331</v>
      </c>
      <c r="C99" s="63">
        <f t="shared" si="5"/>
        <v>147</v>
      </c>
      <c r="D99" s="3">
        <v>129</v>
      </c>
      <c r="E99" s="3">
        <v>18</v>
      </c>
      <c r="F99" s="63">
        <f t="shared" si="6"/>
        <v>180</v>
      </c>
      <c r="G99" s="3">
        <v>155</v>
      </c>
      <c r="H99" s="3">
        <v>25</v>
      </c>
      <c r="I99" s="3">
        <v>0</v>
      </c>
      <c r="J99" s="3">
        <v>0</v>
      </c>
      <c r="K99" s="3">
        <v>4</v>
      </c>
      <c r="L99" s="110"/>
    </row>
    <row r="100" spans="1:12" x14ac:dyDescent="0.25">
      <c r="A100" s="61" t="s">
        <v>135</v>
      </c>
      <c r="B100" s="62">
        <f t="shared" si="7"/>
        <v>426</v>
      </c>
      <c r="C100" s="63">
        <f t="shared" si="5"/>
        <v>136</v>
      </c>
      <c r="D100" s="3">
        <v>119</v>
      </c>
      <c r="E100" s="3">
        <v>17</v>
      </c>
      <c r="F100" s="63">
        <f t="shared" si="6"/>
        <v>279</v>
      </c>
      <c r="G100" s="3">
        <v>244</v>
      </c>
      <c r="H100" s="3">
        <v>35</v>
      </c>
      <c r="I100" s="3">
        <v>0</v>
      </c>
      <c r="J100" s="3">
        <v>0</v>
      </c>
      <c r="K100" s="3">
        <v>11</v>
      </c>
      <c r="L100" s="110"/>
    </row>
    <row r="101" spans="1:12" x14ac:dyDescent="0.25">
      <c r="A101" s="61" t="s">
        <v>136</v>
      </c>
      <c r="B101" s="62">
        <f t="shared" si="7"/>
        <v>601</v>
      </c>
      <c r="C101" s="63">
        <f t="shared" si="5"/>
        <v>274</v>
      </c>
      <c r="D101" s="3">
        <v>247</v>
      </c>
      <c r="E101" s="3">
        <v>27</v>
      </c>
      <c r="F101" s="63">
        <f t="shared" si="6"/>
        <v>312</v>
      </c>
      <c r="G101" s="3">
        <v>267</v>
      </c>
      <c r="H101" s="3">
        <v>45</v>
      </c>
      <c r="I101" s="3">
        <v>1</v>
      </c>
      <c r="J101" s="3">
        <v>1</v>
      </c>
      <c r="K101" s="3">
        <v>13</v>
      </c>
      <c r="L101" s="110"/>
    </row>
    <row r="102" spans="1:12" x14ac:dyDescent="0.25">
      <c r="A102" s="61" t="s">
        <v>137</v>
      </c>
      <c r="B102" s="62">
        <f t="shared" si="7"/>
        <v>557</v>
      </c>
      <c r="C102" s="63">
        <f t="shared" si="5"/>
        <v>205</v>
      </c>
      <c r="D102" s="3">
        <v>180</v>
      </c>
      <c r="E102" s="3">
        <v>25</v>
      </c>
      <c r="F102" s="63">
        <f t="shared" si="6"/>
        <v>330</v>
      </c>
      <c r="G102" s="3">
        <v>296</v>
      </c>
      <c r="H102" s="3">
        <v>34</v>
      </c>
      <c r="I102" s="3">
        <v>0</v>
      </c>
      <c r="J102" s="3">
        <v>1</v>
      </c>
      <c r="K102" s="3">
        <v>21</v>
      </c>
      <c r="L102" s="110"/>
    </row>
    <row r="103" spans="1:12" x14ac:dyDescent="0.25">
      <c r="A103" s="61" t="s">
        <v>138</v>
      </c>
      <c r="B103" s="62">
        <f t="shared" si="7"/>
        <v>704</v>
      </c>
      <c r="C103" s="63">
        <f t="shared" si="5"/>
        <v>275</v>
      </c>
      <c r="D103" s="3">
        <v>248</v>
      </c>
      <c r="E103" s="3">
        <v>27</v>
      </c>
      <c r="F103" s="63">
        <f t="shared" si="6"/>
        <v>407</v>
      </c>
      <c r="G103" s="3">
        <v>370</v>
      </c>
      <c r="H103" s="3">
        <v>37</v>
      </c>
      <c r="I103" s="3">
        <v>0</v>
      </c>
      <c r="J103" s="3">
        <v>1</v>
      </c>
      <c r="K103" s="3">
        <v>21</v>
      </c>
      <c r="L103" s="110"/>
    </row>
    <row r="104" spans="1:12" x14ac:dyDescent="0.25">
      <c r="A104" s="61" t="s">
        <v>139</v>
      </c>
      <c r="B104" s="62">
        <f>SUM(B56:B103,B3:B55)</f>
        <v>43815</v>
      </c>
      <c r="C104" s="62">
        <f>SUM(C56:C103,C3:C55)</f>
        <v>17892</v>
      </c>
      <c r="D104" s="62">
        <f t="shared" ref="D104:K104" si="8">SUM(D56:D103,D3:D55)</f>
        <v>15924</v>
      </c>
      <c r="E104" s="62">
        <f t="shared" si="8"/>
        <v>1968</v>
      </c>
      <c r="F104" s="62">
        <f t="shared" si="8"/>
        <v>24871</v>
      </c>
      <c r="G104" s="62">
        <f t="shared" si="8"/>
        <v>21605</v>
      </c>
      <c r="H104" s="62">
        <f t="shared" si="8"/>
        <v>3266</v>
      </c>
      <c r="I104" s="62">
        <f t="shared" si="8"/>
        <v>16</v>
      </c>
      <c r="J104" s="62">
        <f t="shared" si="8"/>
        <v>22</v>
      </c>
      <c r="K104" s="62">
        <f t="shared" si="8"/>
        <v>1014</v>
      </c>
      <c r="L104" s="110"/>
    </row>
    <row r="105" spans="1:12" x14ac:dyDescent="0.25">
      <c r="C105" s="65"/>
      <c r="D105" s="18"/>
      <c r="E105" s="18"/>
      <c r="F105" s="18"/>
      <c r="G105" s="18"/>
      <c r="H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view="pageLayout" zoomScaleNormal="100" workbookViewId="0"/>
  </sheetViews>
  <sheetFormatPr defaultColWidth="9.140625" defaultRowHeight="15" x14ac:dyDescent="0.25"/>
  <cols>
    <col min="1" max="1" width="23" style="52" customWidth="1"/>
    <col min="2" max="8" width="6.42578125" style="52" customWidth="1"/>
    <col min="9" max="9" width="6.42578125" style="110" customWidth="1"/>
    <col min="10" max="11" width="6.42578125" style="52" customWidth="1"/>
    <col min="12" max="16384" width="9.140625" style="52"/>
  </cols>
  <sheetData>
    <row r="1" spans="1:12" ht="86.25" customHeight="1" x14ac:dyDescent="0.2">
      <c r="A1" s="105" t="s">
        <v>197</v>
      </c>
      <c r="B1" s="57" t="s">
        <v>0</v>
      </c>
      <c r="C1" s="57" t="s">
        <v>280</v>
      </c>
      <c r="D1" s="57" t="s">
        <v>280</v>
      </c>
      <c r="E1" s="57" t="s">
        <v>280</v>
      </c>
      <c r="F1" s="57" t="s">
        <v>196</v>
      </c>
      <c r="G1" s="57" t="s">
        <v>196</v>
      </c>
      <c r="H1" s="57" t="s">
        <v>196</v>
      </c>
      <c r="I1" s="57" t="s">
        <v>1</v>
      </c>
      <c r="J1" s="57" t="s">
        <v>42</v>
      </c>
      <c r="K1" s="57" t="s">
        <v>43</v>
      </c>
      <c r="L1" s="110"/>
    </row>
    <row r="2" spans="1:12" x14ac:dyDescent="0.25">
      <c r="A2" s="66" t="s">
        <v>161</v>
      </c>
      <c r="B2" s="58"/>
      <c r="C2" s="59" t="s">
        <v>2</v>
      </c>
      <c r="D2" s="59" t="s">
        <v>3</v>
      </c>
      <c r="E2" s="59" t="s">
        <v>6</v>
      </c>
      <c r="F2" s="59" t="s">
        <v>2</v>
      </c>
      <c r="G2" s="59" t="s">
        <v>4</v>
      </c>
      <c r="H2" s="59" t="s">
        <v>5</v>
      </c>
      <c r="I2" s="59" t="s">
        <v>7</v>
      </c>
      <c r="J2" s="59"/>
      <c r="K2" s="60"/>
      <c r="L2" s="110"/>
    </row>
    <row r="3" spans="1:12" x14ac:dyDescent="0.25">
      <c r="A3" s="61" t="s">
        <v>68</v>
      </c>
      <c r="B3" s="62">
        <f t="shared" ref="B3:B34" si="0">SUM(C3,F3,I3:K3)</f>
        <v>518</v>
      </c>
      <c r="C3" s="63">
        <f>SUM(D3:E3)</f>
        <v>156</v>
      </c>
      <c r="D3" s="3">
        <v>135</v>
      </c>
      <c r="E3" s="3">
        <v>21</v>
      </c>
      <c r="F3" s="63">
        <f>SUM(G3:H3)</f>
        <v>344</v>
      </c>
      <c r="G3" s="3">
        <v>280</v>
      </c>
      <c r="H3" s="3">
        <v>64</v>
      </c>
      <c r="I3" s="3">
        <v>0</v>
      </c>
      <c r="J3" s="3">
        <v>0</v>
      </c>
      <c r="K3" s="3">
        <v>18</v>
      </c>
      <c r="L3" s="110"/>
    </row>
    <row r="4" spans="1:12" x14ac:dyDescent="0.25">
      <c r="A4" s="61" t="s">
        <v>69</v>
      </c>
      <c r="B4" s="62">
        <f t="shared" si="0"/>
        <v>1014</v>
      </c>
      <c r="C4" s="63">
        <f t="shared" ref="C4:C67" si="1">SUM(D4:E4)</f>
        <v>332</v>
      </c>
      <c r="D4" s="3">
        <v>316</v>
      </c>
      <c r="E4" s="3">
        <v>16</v>
      </c>
      <c r="F4" s="63">
        <f t="shared" ref="F4:F67" si="2">SUM(G4:H4)</f>
        <v>663</v>
      </c>
      <c r="G4" s="3">
        <v>598</v>
      </c>
      <c r="H4" s="3">
        <v>65</v>
      </c>
      <c r="I4" s="3">
        <v>1</v>
      </c>
      <c r="J4" s="3">
        <v>0</v>
      </c>
      <c r="K4" s="3">
        <v>18</v>
      </c>
      <c r="L4" s="110"/>
    </row>
    <row r="5" spans="1:12" x14ac:dyDescent="0.25">
      <c r="A5" s="61" t="s">
        <v>70</v>
      </c>
      <c r="B5" s="62">
        <f t="shared" si="0"/>
        <v>575</v>
      </c>
      <c r="C5" s="63">
        <f t="shared" si="1"/>
        <v>213</v>
      </c>
      <c r="D5" s="3">
        <v>203</v>
      </c>
      <c r="E5" s="3">
        <v>10</v>
      </c>
      <c r="F5" s="63">
        <f t="shared" si="2"/>
        <v>348</v>
      </c>
      <c r="G5" s="3">
        <v>310</v>
      </c>
      <c r="H5" s="3">
        <v>38</v>
      </c>
      <c r="I5" s="3">
        <v>0</v>
      </c>
      <c r="J5" s="3">
        <v>0</v>
      </c>
      <c r="K5" s="3">
        <v>14</v>
      </c>
      <c r="L5" s="110"/>
    </row>
    <row r="6" spans="1:12" x14ac:dyDescent="0.25">
      <c r="A6" s="61" t="s">
        <v>71</v>
      </c>
      <c r="B6" s="62">
        <f t="shared" si="0"/>
        <v>636</v>
      </c>
      <c r="C6" s="63">
        <f t="shared" si="1"/>
        <v>262</v>
      </c>
      <c r="D6" s="3">
        <v>250</v>
      </c>
      <c r="E6" s="3">
        <v>12</v>
      </c>
      <c r="F6" s="63">
        <f t="shared" si="2"/>
        <v>366</v>
      </c>
      <c r="G6" s="3">
        <v>329</v>
      </c>
      <c r="H6" s="3">
        <v>37</v>
      </c>
      <c r="I6" s="3">
        <v>0</v>
      </c>
      <c r="J6" s="3">
        <v>0</v>
      </c>
      <c r="K6" s="3">
        <v>8</v>
      </c>
      <c r="L6" s="110"/>
    </row>
    <row r="7" spans="1:12" x14ac:dyDescent="0.25">
      <c r="A7" s="61" t="s">
        <v>72</v>
      </c>
      <c r="B7" s="62">
        <f t="shared" si="0"/>
        <v>460</v>
      </c>
      <c r="C7" s="63">
        <f t="shared" si="1"/>
        <v>133</v>
      </c>
      <c r="D7" s="3">
        <v>125</v>
      </c>
      <c r="E7" s="3">
        <v>8</v>
      </c>
      <c r="F7" s="63">
        <f t="shared" si="2"/>
        <v>319</v>
      </c>
      <c r="G7" s="3">
        <v>279</v>
      </c>
      <c r="H7" s="3">
        <v>40</v>
      </c>
      <c r="I7" s="3">
        <v>0</v>
      </c>
      <c r="J7" s="3">
        <v>0</v>
      </c>
      <c r="K7" s="3">
        <v>8</v>
      </c>
      <c r="L7" s="110"/>
    </row>
    <row r="8" spans="1:12" x14ac:dyDescent="0.25">
      <c r="A8" s="61" t="s">
        <v>73</v>
      </c>
      <c r="B8" s="62">
        <f t="shared" si="0"/>
        <v>571</v>
      </c>
      <c r="C8" s="63">
        <f t="shared" si="1"/>
        <v>125</v>
      </c>
      <c r="D8" s="3">
        <v>113</v>
      </c>
      <c r="E8" s="3">
        <v>12</v>
      </c>
      <c r="F8" s="63">
        <f t="shared" si="2"/>
        <v>428</v>
      </c>
      <c r="G8" s="3">
        <v>376</v>
      </c>
      <c r="H8" s="3">
        <v>52</v>
      </c>
      <c r="I8" s="3">
        <v>0</v>
      </c>
      <c r="J8" s="3">
        <v>0</v>
      </c>
      <c r="K8" s="3">
        <v>18</v>
      </c>
      <c r="L8" s="110"/>
    </row>
    <row r="9" spans="1:12" x14ac:dyDescent="0.25">
      <c r="A9" s="61" t="s">
        <v>74</v>
      </c>
      <c r="B9" s="62">
        <f t="shared" si="0"/>
        <v>717</v>
      </c>
      <c r="C9" s="63">
        <f t="shared" si="1"/>
        <v>161</v>
      </c>
      <c r="D9" s="3">
        <v>141</v>
      </c>
      <c r="E9" s="3">
        <v>20</v>
      </c>
      <c r="F9" s="63">
        <f t="shared" si="2"/>
        <v>545</v>
      </c>
      <c r="G9" s="3">
        <v>481</v>
      </c>
      <c r="H9" s="3">
        <v>64</v>
      </c>
      <c r="I9" s="3">
        <v>0</v>
      </c>
      <c r="J9" s="3">
        <v>0</v>
      </c>
      <c r="K9" s="3">
        <v>11</v>
      </c>
      <c r="L9" s="110"/>
    </row>
    <row r="10" spans="1:12" x14ac:dyDescent="0.25">
      <c r="A10" s="61" t="s">
        <v>75</v>
      </c>
      <c r="B10" s="62">
        <f t="shared" si="0"/>
        <v>726</v>
      </c>
      <c r="C10" s="63">
        <f t="shared" si="1"/>
        <v>151</v>
      </c>
      <c r="D10" s="3">
        <v>133</v>
      </c>
      <c r="E10" s="3">
        <v>18</v>
      </c>
      <c r="F10" s="63">
        <f t="shared" si="2"/>
        <v>559</v>
      </c>
      <c r="G10" s="3">
        <v>482</v>
      </c>
      <c r="H10" s="3">
        <v>77</v>
      </c>
      <c r="I10" s="3">
        <v>0</v>
      </c>
      <c r="J10" s="3">
        <v>1</v>
      </c>
      <c r="K10" s="3">
        <v>15</v>
      </c>
      <c r="L10" s="110"/>
    </row>
    <row r="11" spans="1:12" x14ac:dyDescent="0.25">
      <c r="A11" s="61" t="s">
        <v>76</v>
      </c>
      <c r="B11" s="62">
        <f t="shared" si="0"/>
        <v>621</v>
      </c>
      <c r="C11" s="63">
        <f t="shared" si="1"/>
        <v>153</v>
      </c>
      <c r="D11" s="3">
        <v>136</v>
      </c>
      <c r="E11" s="3">
        <v>17</v>
      </c>
      <c r="F11" s="63">
        <f t="shared" si="2"/>
        <v>458</v>
      </c>
      <c r="G11" s="3">
        <v>389</v>
      </c>
      <c r="H11" s="3">
        <v>69</v>
      </c>
      <c r="I11" s="3">
        <v>0</v>
      </c>
      <c r="J11" s="3">
        <v>0</v>
      </c>
      <c r="K11" s="3">
        <v>10</v>
      </c>
      <c r="L11" s="110"/>
    </row>
    <row r="12" spans="1:12" x14ac:dyDescent="0.25">
      <c r="A12" s="61" t="s">
        <v>77</v>
      </c>
      <c r="B12" s="62">
        <f t="shared" si="0"/>
        <v>601</v>
      </c>
      <c r="C12" s="63">
        <f t="shared" si="1"/>
        <v>268</v>
      </c>
      <c r="D12" s="3">
        <v>240</v>
      </c>
      <c r="E12" s="3">
        <v>28</v>
      </c>
      <c r="F12" s="63">
        <f t="shared" si="2"/>
        <v>313</v>
      </c>
      <c r="G12" s="3">
        <v>286</v>
      </c>
      <c r="H12" s="3">
        <v>27</v>
      </c>
      <c r="I12" s="3">
        <v>1</v>
      </c>
      <c r="J12" s="3">
        <v>0</v>
      </c>
      <c r="K12" s="3">
        <v>19</v>
      </c>
      <c r="L12" s="110"/>
    </row>
    <row r="13" spans="1:12" x14ac:dyDescent="0.25">
      <c r="A13" s="61" t="s">
        <v>78</v>
      </c>
      <c r="B13" s="62">
        <f t="shared" si="0"/>
        <v>485</v>
      </c>
      <c r="C13" s="63">
        <f t="shared" si="1"/>
        <v>164</v>
      </c>
      <c r="D13" s="3">
        <v>150</v>
      </c>
      <c r="E13" s="3">
        <v>14</v>
      </c>
      <c r="F13" s="63">
        <f t="shared" si="2"/>
        <v>314</v>
      </c>
      <c r="G13" s="3">
        <v>271</v>
      </c>
      <c r="H13" s="3">
        <v>43</v>
      </c>
      <c r="I13" s="3">
        <v>0</v>
      </c>
      <c r="J13" s="3">
        <v>0</v>
      </c>
      <c r="K13" s="3">
        <v>7</v>
      </c>
      <c r="L13" s="110"/>
    </row>
    <row r="14" spans="1:12" x14ac:dyDescent="0.25">
      <c r="A14" s="61" t="s">
        <v>79</v>
      </c>
      <c r="B14" s="62">
        <f t="shared" si="0"/>
        <v>568</v>
      </c>
      <c r="C14" s="63">
        <f t="shared" si="1"/>
        <v>250</v>
      </c>
      <c r="D14" s="3">
        <v>237</v>
      </c>
      <c r="E14" s="3">
        <v>13</v>
      </c>
      <c r="F14" s="63">
        <f t="shared" si="2"/>
        <v>307</v>
      </c>
      <c r="G14" s="3">
        <v>262</v>
      </c>
      <c r="H14" s="3">
        <v>45</v>
      </c>
      <c r="I14" s="3">
        <v>1</v>
      </c>
      <c r="J14" s="3">
        <v>0</v>
      </c>
      <c r="K14" s="3">
        <v>10</v>
      </c>
      <c r="L14" s="110"/>
    </row>
    <row r="15" spans="1:12" x14ac:dyDescent="0.25">
      <c r="A15" s="61" t="s">
        <v>80</v>
      </c>
      <c r="B15" s="62">
        <f t="shared" si="0"/>
        <v>138</v>
      </c>
      <c r="C15" s="63">
        <f t="shared" si="1"/>
        <v>22</v>
      </c>
      <c r="D15" s="3">
        <v>22</v>
      </c>
      <c r="E15" s="3">
        <v>0</v>
      </c>
      <c r="F15" s="63">
        <f t="shared" si="2"/>
        <v>114</v>
      </c>
      <c r="G15" s="3">
        <v>92</v>
      </c>
      <c r="H15" s="3">
        <v>22</v>
      </c>
      <c r="I15" s="3">
        <v>0</v>
      </c>
      <c r="J15" s="3">
        <v>0</v>
      </c>
      <c r="K15" s="3">
        <v>2</v>
      </c>
      <c r="L15" s="110"/>
    </row>
    <row r="16" spans="1:12" x14ac:dyDescent="0.25">
      <c r="A16" s="61" t="s">
        <v>81</v>
      </c>
      <c r="B16" s="62">
        <f t="shared" si="0"/>
        <v>383</v>
      </c>
      <c r="C16" s="63">
        <f t="shared" si="1"/>
        <v>86</v>
      </c>
      <c r="D16" s="3">
        <v>80</v>
      </c>
      <c r="E16" s="3">
        <v>6</v>
      </c>
      <c r="F16" s="63">
        <f t="shared" si="2"/>
        <v>287</v>
      </c>
      <c r="G16" s="3">
        <v>243</v>
      </c>
      <c r="H16" s="3">
        <v>44</v>
      </c>
      <c r="I16" s="3">
        <v>1</v>
      </c>
      <c r="J16" s="3">
        <v>0</v>
      </c>
      <c r="K16" s="3">
        <v>9</v>
      </c>
      <c r="L16" s="110"/>
    </row>
    <row r="17" spans="1:12" x14ac:dyDescent="0.25">
      <c r="A17" s="61" t="s">
        <v>37</v>
      </c>
      <c r="B17" s="62">
        <f t="shared" si="0"/>
        <v>510</v>
      </c>
      <c r="C17" s="63">
        <f t="shared" si="1"/>
        <v>79</v>
      </c>
      <c r="D17" s="3">
        <v>75</v>
      </c>
      <c r="E17" s="3">
        <v>4</v>
      </c>
      <c r="F17" s="63">
        <f t="shared" si="2"/>
        <v>426</v>
      </c>
      <c r="G17" s="3">
        <v>384</v>
      </c>
      <c r="H17" s="3">
        <v>42</v>
      </c>
      <c r="I17" s="3">
        <v>0</v>
      </c>
      <c r="J17" s="3">
        <v>0</v>
      </c>
      <c r="K17" s="3">
        <v>5</v>
      </c>
      <c r="L17" s="110"/>
    </row>
    <row r="18" spans="1:12" x14ac:dyDescent="0.25">
      <c r="A18" s="61" t="s">
        <v>8</v>
      </c>
      <c r="B18" s="62">
        <f t="shared" si="0"/>
        <v>214</v>
      </c>
      <c r="C18" s="63">
        <f t="shared" si="1"/>
        <v>82</v>
      </c>
      <c r="D18" s="3">
        <v>72</v>
      </c>
      <c r="E18" s="3">
        <v>10</v>
      </c>
      <c r="F18" s="63">
        <f t="shared" si="2"/>
        <v>125</v>
      </c>
      <c r="G18" s="3">
        <v>104</v>
      </c>
      <c r="H18" s="3">
        <v>21</v>
      </c>
      <c r="I18" s="3">
        <v>0</v>
      </c>
      <c r="J18" s="3">
        <v>0</v>
      </c>
      <c r="K18" s="3">
        <v>7</v>
      </c>
      <c r="L18" s="110"/>
    </row>
    <row r="19" spans="1:12" x14ac:dyDescent="0.25">
      <c r="A19" s="61" t="s">
        <v>83</v>
      </c>
      <c r="B19" s="62">
        <f t="shared" si="0"/>
        <v>244</v>
      </c>
      <c r="C19" s="63">
        <f t="shared" si="1"/>
        <v>118</v>
      </c>
      <c r="D19" s="3">
        <v>112</v>
      </c>
      <c r="E19" s="3">
        <v>6</v>
      </c>
      <c r="F19" s="63">
        <f t="shared" si="2"/>
        <v>112</v>
      </c>
      <c r="G19" s="3">
        <v>100</v>
      </c>
      <c r="H19" s="3">
        <v>12</v>
      </c>
      <c r="I19" s="3">
        <v>0</v>
      </c>
      <c r="J19" s="3">
        <v>0</v>
      </c>
      <c r="K19" s="3">
        <v>14</v>
      </c>
      <c r="L19" s="110"/>
    </row>
    <row r="20" spans="1:12" x14ac:dyDescent="0.25">
      <c r="A20" s="61" t="s">
        <v>44</v>
      </c>
      <c r="B20" s="62">
        <f t="shared" si="0"/>
        <v>106</v>
      </c>
      <c r="C20" s="63">
        <f t="shared" si="1"/>
        <v>62</v>
      </c>
      <c r="D20" s="3">
        <v>59</v>
      </c>
      <c r="E20" s="3">
        <v>3</v>
      </c>
      <c r="F20" s="63">
        <f t="shared" si="2"/>
        <v>39</v>
      </c>
      <c r="G20" s="3">
        <v>33</v>
      </c>
      <c r="H20" s="3">
        <v>6</v>
      </c>
      <c r="I20" s="3">
        <v>0</v>
      </c>
      <c r="J20" s="3">
        <v>1</v>
      </c>
      <c r="K20" s="3">
        <v>4</v>
      </c>
      <c r="L20" s="110"/>
    </row>
    <row r="21" spans="1:12" x14ac:dyDescent="0.25">
      <c r="A21" s="61" t="s">
        <v>9</v>
      </c>
      <c r="B21" s="62">
        <f t="shared" si="0"/>
        <v>348</v>
      </c>
      <c r="C21" s="63">
        <f t="shared" si="1"/>
        <v>168</v>
      </c>
      <c r="D21" s="3">
        <v>155</v>
      </c>
      <c r="E21" s="3">
        <v>13</v>
      </c>
      <c r="F21" s="63">
        <f t="shared" si="2"/>
        <v>169</v>
      </c>
      <c r="G21" s="3">
        <v>145</v>
      </c>
      <c r="H21" s="3">
        <v>24</v>
      </c>
      <c r="I21" s="3">
        <v>0</v>
      </c>
      <c r="J21" s="3">
        <v>0</v>
      </c>
      <c r="K21" s="3">
        <v>11</v>
      </c>
      <c r="L21" s="110"/>
    </row>
    <row r="22" spans="1:12" x14ac:dyDescent="0.25">
      <c r="A22" s="61" t="s">
        <v>10</v>
      </c>
      <c r="B22" s="62">
        <f t="shared" si="0"/>
        <v>330</v>
      </c>
      <c r="C22" s="63">
        <f t="shared" si="1"/>
        <v>162</v>
      </c>
      <c r="D22" s="3">
        <v>146</v>
      </c>
      <c r="E22" s="3">
        <v>16</v>
      </c>
      <c r="F22" s="63">
        <f t="shared" si="2"/>
        <v>159</v>
      </c>
      <c r="G22" s="3">
        <v>137</v>
      </c>
      <c r="H22" s="3">
        <v>22</v>
      </c>
      <c r="I22" s="3">
        <v>0</v>
      </c>
      <c r="J22" s="3">
        <v>0</v>
      </c>
      <c r="K22" s="3">
        <v>9</v>
      </c>
      <c r="L22" s="110"/>
    </row>
    <row r="23" spans="1:12" x14ac:dyDescent="0.25">
      <c r="A23" s="61" t="s">
        <v>84</v>
      </c>
      <c r="B23" s="62">
        <f t="shared" si="0"/>
        <v>278</v>
      </c>
      <c r="C23" s="63">
        <f t="shared" si="1"/>
        <v>130</v>
      </c>
      <c r="D23" s="3">
        <v>121</v>
      </c>
      <c r="E23" s="3">
        <v>9</v>
      </c>
      <c r="F23" s="63">
        <f t="shared" si="2"/>
        <v>135</v>
      </c>
      <c r="G23" s="3">
        <v>116</v>
      </c>
      <c r="H23" s="3">
        <v>19</v>
      </c>
      <c r="I23" s="3">
        <v>0</v>
      </c>
      <c r="J23" s="3">
        <v>0</v>
      </c>
      <c r="K23" s="3">
        <v>13</v>
      </c>
      <c r="L23" s="110"/>
    </row>
    <row r="24" spans="1:12" x14ac:dyDescent="0.25">
      <c r="A24" s="61" t="s">
        <v>45</v>
      </c>
      <c r="B24" s="62">
        <f t="shared" si="0"/>
        <v>576</v>
      </c>
      <c r="C24" s="63">
        <f t="shared" si="1"/>
        <v>276</v>
      </c>
      <c r="D24" s="3">
        <v>260</v>
      </c>
      <c r="E24" s="3">
        <v>16</v>
      </c>
      <c r="F24" s="63">
        <f t="shared" si="2"/>
        <v>291</v>
      </c>
      <c r="G24" s="3">
        <v>251</v>
      </c>
      <c r="H24" s="3">
        <v>40</v>
      </c>
      <c r="I24" s="3">
        <v>0</v>
      </c>
      <c r="J24" s="3">
        <v>0</v>
      </c>
      <c r="K24" s="3">
        <v>9</v>
      </c>
      <c r="L24" s="110"/>
    </row>
    <row r="25" spans="1:12" x14ac:dyDescent="0.25">
      <c r="A25" s="61" t="s">
        <v>46</v>
      </c>
      <c r="B25" s="62">
        <f t="shared" si="0"/>
        <v>260</v>
      </c>
      <c r="C25" s="63">
        <f t="shared" si="1"/>
        <v>108</v>
      </c>
      <c r="D25" s="3">
        <v>94</v>
      </c>
      <c r="E25" s="3">
        <v>14</v>
      </c>
      <c r="F25" s="63">
        <f t="shared" si="2"/>
        <v>145</v>
      </c>
      <c r="G25" s="3">
        <v>131</v>
      </c>
      <c r="H25" s="3">
        <v>14</v>
      </c>
      <c r="I25" s="3">
        <v>0</v>
      </c>
      <c r="J25" s="3">
        <v>0</v>
      </c>
      <c r="K25" s="3">
        <v>7</v>
      </c>
      <c r="L25" s="110"/>
    </row>
    <row r="26" spans="1:12" x14ac:dyDescent="0.25">
      <c r="A26" s="61" t="s">
        <v>85</v>
      </c>
      <c r="B26" s="62">
        <f t="shared" si="0"/>
        <v>115</v>
      </c>
      <c r="C26" s="63">
        <f t="shared" si="1"/>
        <v>59</v>
      </c>
      <c r="D26" s="3">
        <v>53</v>
      </c>
      <c r="E26" s="3">
        <v>6</v>
      </c>
      <c r="F26" s="63">
        <f t="shared" si="2"/>
        <v>50</v>
      </c>
      <c r="G26" s="3">
        <v>40</v>
      </c>
      <c r="H26" s="3">
        <v>10</v>
      </c>
      <c r="I26" s="3">
        <v>0</v>
      </c>
      <c r="J26" s="3">
        <v>0</v>
      </c>
      <c r="K26" s="3">
        <v>6</v>
      </c>
      <c r="L26" s="110"/>
    </row>
    <row r="27" spans="1:12" x14ac:dyDescent="0.25">
      <c r="A27" s="61" t="s">
        <v>47</v>
      </c>
      <c r="B27" s="62">
        <f t="shared" si="0"/>
        <v>180</v>
      </c>
      <c r="C27" s="63">
        <f t="shared" si="1"/>
        <v>91</v>
      </c>
      <c r="D27" s="3">
        <v>84</v>
      </c>
      <c r="E27" s="3">
        <v>7</v>
      </c>
      <c r="F27" s="63">
        <f t="shared" si="2"/>
        <v>86</v>
      </c>
      <c r="G27" s="3">
        <v>68</v>
      </c>
      <c r="H27" s="3">
        <v>18</v>
      </c>
      <c r="I27" s="3">
        <v>0</v>
      </c>
      <c r="J27" s="3">
        <v>0</v>
      </c>
      <c r="K27" s="3">
        <v>3</v>
      </c>
      <c r="L27" s="110"/>
    </row>
    <row r="28" spans="1:12" x14ac:dyDescent="0.25">
      <c r="A28" s="61" t="s">
        <v>11</v>
      </c>
      <c r="B28" s="62">
        <f t="shared" si="0"/>
        <v>365</v>
      </c>
      <c r="C28" s="63">
        <f t="shared" si="1"/>
        <v>168</v>
      </c>
      <c r="D28" s="3">
        <v>156</v>
      </c>
      <c r="E28" s="3">
        <v>12</v>
      </c>
      <c r="F28" s="63">
        <f t="shared" si="2"/>
        <v>192</v>
      </c>
      <c r="G28" s="3">
        <v>174</v>
      </c>
      <c r="H28" s="3">
        <v>18</v>
      </c>
      <c r="I28" s="3">
        <v>0</v>
      </c>
      <c r="J28" s="3">
        <v>0</v>
      </c>
      <c r="K28" s="3">
        <v>5</v>
      </c>
      <c r="L28" s="110"/>
    </row>
    <row r="29" spans="1:12" x14ac:dyDescent="0.25">
      <c r="A29" s="61" t="s">
        <v>12</v>
      </c>
      <c r="B29" s="62">
        <f t="shared" si="0"/>
        <v>161</v>
      </c>
      <c r="C29" s="63">
        <f t="shared" si="1"/>
        <v>84</v>
      </c>
      <c r="D29" s="3">
        <v>75</v>
      </c>
      <c r="E29" s="3">
        <v>9</v>
      </c>
      <c r="F29" s="63">
        <f t="shared" si="2"/>
        <v>69</v>
      </c>
      <c r="G29" s="3">
        <v>59</v>
      </c>
      <c r="H29" s="3">
        <v>10</v>
      </c>
      <c r="I29" s="3">
        <v>1</v>
      </c>
      <c r="J29" s="3">
        <v>2</v>
      </c>
      <c r="K29" s="3">
        <v>5</v>
      </c>
      <c r="L29" s="110"/>
    </row>
    <row r="30" spans="1:12" x14ac:dyDescent="0.25">
      <c r="A30" s="61" t="s">
        <v>13</v>
      </c>
      <c r="B30" s="62">
        <f t="shared" si="0"/>
        <v>223</v>
      </c>
      <c r="C30" s="63">
        <f t="shared" si="1"/>
        <v>100</v>
      </c>
      <c r="D30" s="3">
        <v>85</v>
      </c>
      <c r="E30" s="3">
        <v>15</v>
      </c>
      <c r="F30" s="63">
        <f t="shared" si="2"/>
        <v>119</v>
      </c>
      <c r="G30" s="3">
        <v>97</v>
      </c>
      <c r="H30" s="3">
        <v>22</v>
      </c>
      <c r="I30" s="3">
        <v>0</v>
      </c>
      <c r="J30" s="3">
        <v>0</v>
      </c>
      <c r="K30" s="3">
        <v>4</v>
      </c>
      <c r="L30" s="110"/>
    </row>
    <row r="31" spans="1:12" x14ac:dyDescent="0.25">
      <c r="A31" s="61" t="s">
        <v>14</v>
      </c>
      <c r="B31" s="62">
        <f t="shared" si="0"/>
        <v>219</v>
      </c>
      <c r="C31" s="63">
        <f t="shared" si="1"/>
        <v>92</v>
      </c>
      <c r="D31" s="3">
        <v>84</v>
      </c>
      <c r="E31" s="3">
        <v>8</v>
      </c>
      <c r="F31" s="63">
        <f t="shared" si="2"/>
        <v>124</v>
      </c>
      <c r="G31" s="3">
        <v>105</v>
      </c>
      <c r="H31" s="3">
        <v>19</v>
      </c>
      <c r="I31" s="3">
        <v>0</v>
      </c>
      <c r="J31" s="3">
        <v>0</v>
      </c>
      <c r="K31" s="3">
        <v>3</v>
      </c>
      <c r="L31" s="110"/>
    </row>
    <row r="32" spans="1:12" x14ac:dyDescent="0.25">
      <c r="A32" s="61" t="s">
        <v>86</v>
      </c>
      <c r="B32" s="62">
        <f t="shared" si="0"/>
        <v>650</v>
      </c>
      <c r="C32" s="63">
        <f t="shared" si="1"/>
        <v>135</v>
      </c>
      <c r="D32" s="3">
        <v>118</v>
      </c>
      <c r="E32" s="3">
        <v>17</v>
      </c>
      <c r="F32" s="63">
        <f t="shared" si="2"/>
        <v>506</v>
      </c>
      <c r="G32" s="3">
        <v>450</v>
      </c>
      <c r="H32" s="3">
        <v>56</v>
      </c>
      <c r="I32" s="3">
        <v>0</v>
      </c>
      <c r="J32" s="3">
        <v>0</v>
      </c>
      <c r="K32" s="3">
        <v>9</v>
      </c>
      <c r="L32" s="110"/>
    </row>
    <row r="33" spans="1:12" x14ac:dyDescent="0.25">
      <c r="A33" s="61" t="s">
        <v>87</v>
      </c>
      <c r="B33" s="62">
        <f t="shared" si="0"/>
        <v>556</v>
      </c>
      <c r="C33" s="63">
        <f t="shared" si="1"/>
        <v>205</v>
      </c>
      <c r="D33" s="3">
        <v>195</v>
      </c>
      <c r="E33" s="3">
        <v>10</v>
      </c>
      <c r="F33" s="63">
        <f t="shared" si="2"/>
        <v>338</v>
      </c>
      <c r="G33" s="3">
        <v>299</v>
      </c>
      <c r="H33" s="3">
        <v>39</v>
      </c>
      <c r="I33" s="3">
        <v>0</v>
      </c>
      <c r="J33" s="3">
        <v>0</v>
      </c>
      <c r="K33" s="3">
        <v>13</v>
      </c>
      <c r="L33" s="110"/>
    </row>
    <row r="34" spans="1:12" x14ac:dyDescent="0.25">
      <c r="A34" s="61" t="s">
        <v>146</v>
      </c>
      <c r="B34" s="62">
        <f t="shared" si="0"/>
        <v>161</v>
      </c>
      <c r="C34" s="63">
        <f t="shared" si="1"/>
        <v>63</v>
      </c>
      <c r="D34" s="3">
        <v>60</v>
      </c>
      <c r="E34" s="3">
        <v>3</v>
      </c>
      <c r="F34" s="63">
        <f t="shared" si="2"/>
        <v>94</v>
      </c>
      <c r="G34" s="3">
        <v>83</v>
      </c>
      <c r="H34" s="3">
        <v>11</v>
      </c>
      <c r="I34" s="3">
        <v>0</v>
      </c>
      <c r="J34" s="3">
        <v>0</v>
      </c>
      <c r="K34" s="3">
        <v>4</v>
      </c>
      <c r="L34" s="110"/>
    </row>
    <row r="35" spans="1:12" x14ac:dyDescent="0.25">
      <c r="A35" s="61" t="s">
        <v>88</v>
      </c>
      <c r="B35" s="62">
        <f t="shared" ref="B35:B66" si="3">SUM(C35,F35,I35:K35)</f>
        <v>586</v>
      </c>
      <c r="C35" s="63">
        <f t="shared" si="1"/>
        <v>223</v>
      </c>
      <c r="D35" s="3">
        <v>214</v>
      </c>
      <c r="E35" s="3">
        <v>9</v>
      </c>
      <c r="F35" s="63">
        <f t="shared" si="2"/>
        <v>348</v>
      </c>
      <c r="G35" s="3">
        <v>306</v>
      </c>
      <c r="H35" s="3">
        <v>42</v>
      </c>
      <c r="I35" s="3">
        <v>1</v>
      </c>
      <c r="J35" s="3">
        <v>0</v>
      </c>
      <c r="K35" s="3">
        <v>14</v>
      </c>
      <c r="L35" s="110"/>
    </row>
    <row r="36" spans="1:12" x14ac:dyDescent="0.25">
      <c r="A36" s="61" t="s">
        <v>89</v>
      </c>
      <c r="B36" s="62">
        <f t="shared" si="3"/>
        <v>322</v>
      </c>
      <c r="C36" s="63">
        <f t="shared" si="1"/>
        <v>124</v>
      </c>
      <c r="D36" s="3">
        <v>114</v>
      </c>
      <c r="E36" s="3">
        <v>10</v>
      </c>
      <c r="F36" s="63">
        <f t="shared" si="2"/>
        <v>192</v>
      </c>
      <c r="G36" s="3">
        <v>170</v>
      </c>
      <c r="H36" s="3">
        <v>22</v>
      </c>
      <c r="I36" s="3">
        <v>0</v>
      </c>
      <c r="J36" s="3">
        <v>0</v>
      </c>
      <c r="K36" s="3">
        <v>6</v>
      </c>
      <c r="L36" s="110"/>
    </row>
    <row r="37" spans="1:12" x14ac:dyDescent="0.25">
      <c r="A37" s="61" t="s">
        <v>90</v>
      </c>
      <c r="B37" s="62">
        <f t="shared" si="3"/>
        <v>329</v>
      </c>
      <c r="C37" s="63">
        <f t="shared" si="1"/>
        <v>139</v>
      </c>
      <c r="D37" s="3">
        <v>134</v>
      </c>
      <c r="E37" s="3">
        <v>5</v>
      </c>
      <c r="F37" s="63">
        <f t="shared" si="2"/>
        <v>183</v>
      </c>
      <c r="G37" s="3">
        <v>153</v>
      </c>
      <c r="H37" s="3">
        <v>30</v>
      </c>
      <c r="I37" s="3">
        <v>0</v>
      </c>
      <c r="J37" s="3">
        <v>0</v>
      </c>
      <c r="K37" s="3">
        <v>7</v>
      </c>
      <c r="L37" s="110"/>
    </row>
    <row r="38" spans="1:12" x14ac:dyDescent="0.25">
      <c r="A38" s="61" t="s">
        <v>91</v>
      </c>
      <c r="B38" s="62">
        <f t="shared" si="3"/>
        <v>719</v>
      </c>
      <c r="C38" s="63">
        <f t="shared" si="1"/>
        <v>280</v>
      </c>
      <c r="D38" s="3">
        <v>258</v>
      </c>
      <c r="E38" s="3">
        <v>22</v>
      </c>
      <c r="F38" s="63">
        <f t="shared" si="2"/>
        <v>417</v>
      </c>
      <c r="G38" s="3">
        <v>375</v>
      </c>
      <c r="H38" s="3">
        <v>42</v>
      </c>
      <c r="I38" s="3">
        <v>0</v>
      </c>
      <c r="J38" s="3">
        <v>0</v>
      </c>
      <c r="K38" s="3">
        <v>22</v>
      </c>
      <c r="L38" s="110"/>
    </row>
    <row r="39" spans="1:12" x14ac:dyDescent="0.25">
      <c r="A39" s="61" t="s">
        <v>92</v>
      </c>
      <c r="B39" s="62">
        <f t="shared" si="3"/>
        <v>231</v>
      </c>
      <c r="C39" s="63">
        <f t="shared" si="1"/>
        <v>72</v>
      </c>
      <c r="D39" s="3">
        <v>70</v>
      </c>
      <c r="E39" s="3">
        <v>2</v>
      </c>
      <c r="F39" s="63">
        <f t="shared" si="2"/>
        <v>154</v>
      </c>
      <c r="G39" s="3">
        <v>133</v>
      </c>
      <c r="H39" s="3">
        <v>21</v>
      </c>
      <c r="I39" s="3">
        <v>0</v>
      </c>
      <c r="J39" s="3">
        <v>0</v>
      </c>
      <c r="K39" s="3">
        <v>5</v>
      </c>
      <c r="L39" s="110"/>
    </row>
    <row r="40" spans="1:12" x14ac:dyDescent="0.25">
      <c r="A40" s="61" t="s">
        <v>93</v>
      </c>
      <c r="B40" s="62">
        <f t="shared" si="3"/>
        <v>82</v>
      </c>
      <c r="C40" s="63">
        <f t="shared" si="1"/>
        <v>22</v>
      </c>
      <c r="D40" s="3">
        <v>20</v>
      </c>
      <c r="E40" s="3">
        <v>2</v>
      </c>
      <c r="F40" s="63">
        <f t="shared" si="2"/>
        <v>58</v>
      </c>
      <c r="G40" s="3">
        <v>51</v>
      </c>
      <c r="H40" s="3">
        <v>7</v>
      </c>
      <c r="I40" s="3">
        <v>0</v>
      </c>
      <c r="J40" s="3">
        <v>0</v>
      </c>
      <c r="K40" s="3">
        <v>2</v>
      </c>
      <c r="L40" s="110"/>
    </row>
    <row r="41" spans="1:12" x14ac:dyDescent="0.25">
      <c r="A41" s="61" t="s">
        <v>94</v>
      </c>
      <c r="B41" s="62">
        <f t="shared" si="3"/>
        <v>413</v>
      </c>
      <c r="C41" s="63">
        <f t="shared" si="1"/>
        <v>144</v>
      </c>
      <c r="D41" s="3">
        <v>132</v>
      </c>
      <c r="E41" s="3">
        <v>12</v>
      </c>
      <c r="F41" s="63">
        <f t="shared" si="2"/>
        <v>260</v>
      </c>
      <c r="G41" s="3">
        <v>239</v>
      </c>
      <c r="H41" s="3">
        <v>21</v>
      </c>
      <c r="I41" s="3">
        <v>0</v>
      </c>
      <c r="J41" s="3">
        <v>0</v>
      </c>
      <c r="K41" s="3">
        <v>9</v>
      </c>
      <c r="L41" s="110"/>
    </row>
    <row r="42" spans="1:12" x14ac:dyDescent="0.25">
      <c r="A42" s="61" t="s">
        <v>95</v>
      </c>
      <c r="B42" s="62">
        <f t="shared" si="3"/>
        <v>366</v>
      </c>
      <c r="C42" s="63">
        <f t="shared" si="1"/>
        <v>98</v>
      </c>
      <c r="D42" s="3">
        <v>88</v>
      </c>
      <c r="E42" s="3">
        <v>10</v>
      </c>
      <c r="F42" s="63">
        <f t="shared" si="2"/>
        <v>259</v>
      </c>
      <c r="G42" s="3">
        <v>233</v>
      </c>
      <c r="H42" s="3">
        <v>26</v>
      </c>
      <c r="I42" s="3">
        <v>0</v>
      </c>
      <c r="J42" s="3">
        <v>0</v>
      </c>
      <c r="K42" s="3">
        <v>9</v>
      </c>
      <c r="L42" s="110"/>
    </row>
    <row r="43" spans="1:12" x14ac:dyDescent="0.25">
      <c r="A43" s="61" t="s">
        <v>96</v>
      </c>
      <c r="B43" s="62">
        <f t="shared" si="3"/>
        <v>302</v>
      </c>
      <c r="C43" s="63">
        <f t="shared" si="1"/>
        <v>83</v>
      </c>
      <c r="D43" s="3">
        <v>73</v>
      </c>
      <c r="E43" s="3">
        <v>10</v>
      </c>
      <c r="F43" s="63">
        <f t="shared" si="2"/>
        <v>213</v>
      </c>
      <c r="G43" s="3">
        <v>187</v>
      </c>
      <c r="H43" s="3">
        <v>26</v>
      </c>
      <c r="I43" s="3">
        <v>0</v>
      </c>
      <c r="J43" s="3">
        <v>0</v>
      </c>
      <c r="K43" s="3">
        <v>6</v>
      </c>
      <c r="L43" s="107"/>
    </row>
    <row r="44" spans="1:12" x14ac:dyDescent="0.25">
      <c r="A44" s="61" t="s">
        <v>97</v>
      </c>
      <c r="B44" s="62">
        <f t="shared" si="3"/>
        <v>22</v>
      </c>
      <c r="C44" s="63">
        <f t="shared" si="1"/>
        <v>9</v>
      </c>
      <c r="D44" s="3">
        <v>9</v>
      </c>
      <c r="E44" s="3">
        <v>0</v>
      </c>
      <c r="F44" s="63">
        <f t="shared" si="2"/>
        <v>13</v>
      </c>
      <c r="G44" s="3">
        <v>10</v>
      </c>
      <c r="H44" s="3">
        <v>3</v>
      </c>
      <c r="I44" s="3">
        <v>0</v>
      </c>
      <c r="J44" s="3">
        <v>0</v>
      </c>
      <c r="K44" s="3">
        <v>0</v>
      </c>
      <c r="L44" s="110"/>
    </row>
    <row r="45" spans="1:12" x14ac:dyDescent="0.25">
      <c r="A45" s="61" t="s">
        <v>98</v>
      </c>
      <c r="B45" s="62">
        <f t="shared" si="3"/>
        <v>599</v>
      </c>
      <c r="C45" s="63">
        <f t="shared" si="1"/>
        <v>155</v>
      </c>
      <c r="D45" s="3">
        <v>142</v>
      </c>
      <c r="E45" s="3">
        <v>13</v>
      </c>
      <c r="F45" s="63">
        <f t="shared" si="2"/>
        <v>429</v>
      </c>
      <c r="G45" s="3">
        <v>376</v>
      </c>
      <c r="H45" s="3">
        <v>53</v>
      </c>
      <c r="I45" s="3">
        <v>0</v>
      </c>
      <c r="J45" s="3">
        <v>0</v>
      </c>
      <c r="K45" s="3">
        <v>15</v>
      </c>
      <c r="L45" s="110"/>
    </row>
    <row r="46" spans="1:12" x14ac:dyDescent="0.25">
      <c r="A46" s="61" t="s">
        <v>99</v>
      </c>
      <c r="B46" s="62">
        <f t="shared" si="3"/>
        <v>574</v>
      </c>
      <c r="C46" s="63">
        <f t="shared" si="1"/>
        <v>111</v>
      </c>
      <c r="D46" s="3">
        <v>106</v>
      </c>
      <c r="E46" s="3">
        <v>5</v>
      </c>
      <c r="F46" s="63">
        <f t="shared" si="2"/>
        <v>443</v>
      </c>
      <c r="G46" s="3">
        <v>408</v>
      </c>
      <c r="H46" s="3">
        <v>35</v>
      </c>
      <c r="I46" s="3">
        <v>0</v>
      </c>
      <c r="J46" s="3">
        <v>0</v>
      </c>
      <c r="K46" s="3">
        <v>20</v>
      </c>
      <c r="L46" s="110"/>
    </row>
    <row r="47" spans="1:12" x14ac:dyDescent="0.25">
      <c r="A47" s="61" t="s">
        <v>100</v>
      </c>
      <c r="B47" s="62">
        <f t="shared" si="3"/>
        <v>363</v>
      </c>
      <c r="C47" s="63">
        <f t="shared" si="1"/>
        <v>57</v>
      </c>
      <c r="D47" s="3">
        <v>53</v>
      </c>
      <c r="E47" s="3">
        <v>4</v>
      </c>
      <c r="F47" s="63">
        <f t="shared" si="2"/>
        <v>294</v>
      </c>
      <c r="G47" s="3">
        <v>264</v>
      </c>
      <c r="H47" s="3">
        <v>30</v>
      </c>
      <c r="I47" s="3">
        <v>0</v>
      </c>
      <c r="J47" s="3">
        <v>0</v>
      </c>
      <c r="K47" s="3">
        <v>12</v>
      </c>
      <c r="L47" s="110"/>
    </row>
    <row r="48" spans="1:12" x14ac:dyDescent="0.25">
      <c r="A48" s="61" t="s">
        <v>101</v>
      </c>
      <c r="B48" s="62">
        <f t="shared" si="3"/>
        <v>739</v>
      </c>
      <c r="C48" s="63">
        <f t="shared" si="1"/>
        <v>159</v>
      </c>
      <c r="D48" s="3">
        <v>139</v>
      </c>
      <c r="E48" s="3">
        <v>20</v>
      </c>
      <c r="F48" s="63">
        <f t="shared" si="2"/>
        <v>565</v>
      </c>
      <c r="G48" s="3">
        <v>500</v>
      </c>
      <c r="H48" s="3">
        <v>65</v>
      </c>
      <c r="I48" s="3">
        <v>0</v>
      </c>
      <c r="J48" s="3">
        <v>0</v>
      </c>
      <c r="K48" s="3">
        <v>15</v>
      </c>
      <c r="L48" s="110"/>
    </row>
    <row r="49" spans="1:12" x14ac:dyDescent="0.25">
      <c r="A49" s="61" t="s">
        <v>102</v>
      </c>
      <c r="B49" s="62">
        <f t="shared" si="3"/>
        <v>482</v>
      </c>
      <c r="C49" s="63">
        <f t="shared" si="1"/>
        <v>204</v>
      </c>
      <c r="D49" s="3">
        <v>184</v>
      </c>
      <c r="E49" s="3">
        <v>20</v>
      </c>
      <c r="F49" s="63">
        <f t="shared" si="2"/>
        <v>270</v>
      </c>
      <c r="G49" s="3">
        <v>235</v>
      </c>
      <c r="H49" s="3">
        <v>35</v>
      </c>
      <c r="I49" s="3">
        <v>0</v>
      </c>
      <c r="J49" s="3">
        <v>0</v>
      </c>
      <c r="K49" s="3">
        <v>8</v>
      </c>
      <c r="L49" s="110"/>
    </row>
    <row r="50" spans="1:12" x14ac:dyDescent="0.25">
      <c r="A50" s="61" t="s">
        <v>103</v>
      </c>
      <c r="B50" s="62">
        <f t="shared" si="3"/>
        <v>410</v>
      </c>
      <c r="C50" s="63">
        <f t="shared" si="1"/>
        <v>141</v>
      </c>
      <c r="D50" s="3">
        <v>121</v>
      </c>
      <c r="E50" s="3">
        <v>20</v>
      </c>
      <c r="F50" s="63">
        <f t="shared" si="2"/>
        <v>261</v>
      </c>
      <c r="G50" s="3">
        <v>202</v>
      </c>
      <c r="H50" s="3">
        <v>59</v>
      </c>
      <c r="I50" s="3">
        <v>1</v>
      </c>
      <c r="J50" s="3">
        <v>0</v>
      </c>
      <c r="K50" s="3">
        <v>7</v>
      </c>
      <c r="L50" s="110"/>
    </row>
    <row r="51" spans="1:12" x14ac:dyDescent="0.25">
      <c r="A51" s="61" t="s">
        <v>104</v>
      </c>
      <c r="B51" s="62">
        <f t="shared" si="3"/>
        <v>508</v>
      </c>
      <c r="C51" s="63">
        <f t="shared" si="1"/>
        <v>183</v>
      </c>
      <c r="D51" s="3">
        <v>166</v>
      </c>
      <c r="E51" s="3">
        <v>17</v>
      </c>
      <c r="F51" s="63">
        <f t="shared" si="2"/>
        <v>302</v>
      </c>
      <c r="G51" s="3">
        <v>242</v>
      </c>
      <c r="H51" s="3">
        <v>60</v>
      </c>
      <c r="I51" s="3">
        <v>0</v>
      </c>
      <c r="J51" s="3">
        <v>0</v>
      </c>
      <c r="K51" s="3">
        <v>23</v>
      </c>
      <c r="L51" s="110"/>
    </row>
    <row r="52" spans="1:12" x14ac:dyDescent="0.25">
      <c r="A52" s="61" t="s">
        <v>105</v>
      </c>
      <c r="B52" s="62">
        <f t="shared" si="3"/>
        <v>544</v>
      </c>
      <c r="C52" s="63">
        <f t="shared" si="1"/>
        <v>178</v>
      </c>
      <c r="D52" s="3">
        <v>164</v>
      </c>
      <c r="E52" s="3">
        <v>14</v>
      </c>
      <c r="F52" s="63">
        <f t="shared" si="2"/>
        <v>349</v>
      </c>
      <c r="G52" s="3">
        <v>281</v>
      </c>
      <c r="H52" s="3">
        <v>68</v>
      </c>
      <c r="I52" s="3">
        <v>0</v>
      </c>
      <c r="J52" s="3">
        <v>0</v>
      </c>
      <c r="K52" s="3">
        <v>17</v>
      </c>
      <c r="L52" s="110"/>
    </row>
    <row r="53" spans="1:12" x14ac:dyDescent="0.25">
      <c r="A53" s="61" t="s">
        <v>106</v>
      </c>
      <c r="B53" s="62">
        <f t="shared" si="3"/>
        <v>708</v>
      </c>
      <c r="C53" s="63">
        <f t="shared" si="1"/>
        <v>195</v>
      </c>
      <c r="D53" s="3">
        <v>173</v>
      </c>
      <c r="E53" s="3">
        <v>22</v>
      </c>
      <c r="F53" s="63">
        <f t="shared" si="2"/>
        <v>493</v>
      </c>
      <c r="G53" s="3">
        <v>421</v>
      </c>
      <c r="H53" s="3">
        <v>72</v>
      </c>
      <c r="I53" s="3">
        <v>0</v>
      </c>
      <c r="J53" s="3">
        <v>0</v>
      </c>
      <c r="K53" s="3">
        <v>20</v>
      </c>
      <c r="L53" s="110"/>
    </row>
    <row r="54" spans="1:12" x14ac:dyDescent="0.25">
      <c r="A54" s="61" t="s">
        <v>107</v>
      </c>
      <c r="B54" s="62">
        <f t="shared" si="3"/>
        <v>643</v>
      </c>
      <c r="C54" s="63">
        <f t="shared" si="1"/>
        <v>154</v>
      </c>
      <c r="D54" s="3">
        <v>138</v>
      </c>
      <c r="E54" s="3">
        <v>16</v>
      </c>
      <c r="F54" s="63">
        <f t="shared" si="2"/>
        <v>477</v>
      </c>
      <c r="G54" s="3">
        <v>412</v>
      </c>
      <c r="H54" s="3">
        <v>65</v>
      </c>
      <c r="I54" s="3">
        <v>0</v>
      </c>
      <c r="J54" s="3">
        <v>0</v>
      </c>
      <c r="K54" s="3">
        <v>12</v>
      </c>
      <c r="L54" s="110"/>
    </row>
    <row r="55" spans="1:12" x14ac:dyDescent="0.25">
      <c r="A55" s="61" t="s">
        <v>108</v>
      </c>
      <c r="B55" s="62">
        <f t="shared" si="3"/>
        <v>183</v>
      </c>
      <c r="C55" s="63">
        <f t="shared" si="1"/>
        <v>51</v>
      </c>
      <c r="D55" s="3">
        <v>44</v>
      </c>
      <c r="E55" s="3">
        <v>7</v>
      </c>
      <c r="F55" s="63">
        <f t="shared" si="2"/>
        <v>130</v>
      </c>
      <c r="G55" s="3">
        <v>110</v>
      </c>
      <c r="H55" s="3">
        <v>20</v>
      </c>
      <c r="I55" s="3">
        <v>0</v>
      </c>
      <c r="J55" s="3">
        <v>0</v>
      </c>
      <c r="K55" s="3">
        <v>2</v>
      </c>
      <c r="L55" s="110"/>
    </row>
    <row r="56" spans="1:12" ht="13.5" customHeight="1" x14ac:dyDescent="0.25">
      <c r="A56" s="61" t="s">
        <v>62</v>
      </c>
      <c r="B56" s="62">
        <f t="shared" si="3"/>
        <v>198</v>
      </c>
      <c r="C56" s="63">
        <f t="shared" si="1"/>
        <v>81</v>
      </c>
      <c r="D56" s="3">
        <v>74</v>
      </c>
      <c r="E56" s="3">
        <v>7</v>
      </c>
      <c r="F56" s="63">
        <f t="shared" si="2"/>
        <v>111</v>
      </c>
      <c r="G56" s="3">
        <v>98</v>
      </c>
      <c r="H56" s="3">
        <v>13</v>
      </c>
      <c r="I56" s="3">
        <v>0</v>
      </c>
      <c r="J56" s="3">
        <v>0</v>
      </c>
      <c r="K56" s="3">
        <v>6</v>
      </c>
      <c r="L56" s="110"/>
    </row>
    <row r="57" spans="1:12" x14ac:dyDescent="0.25">
      <c r="A57" s="61" t="s">
        <v>109</v>
      </c>
      <c r="B57" s="62">
        <f t="shared" si="3"/>
        <v>340</v>
      </c>
      <c r="C57" s="63">
        <f t="shared" si="1"/>
        <v>152</v>
      </c>
      <c r="D57" s="3">
        <v>141</v>
      </c>
      <c r="E57" s="3">
        <v>11</v>
      </c>
      <c r="F57" s="63">
        <f t="shared" si="2"/>
        <v>184</v>
      </c>
      <c r="G57" s="3">
        <v>168</v>
      </c>
      <c r="H57" s="3">
        <v>16</v>
      </c>
      <c r="I57" s="3">
        <v>0</v>
      </c>
      <c r="J57" s="3">
        <v>0</v>
      </c>
      <c r="K57" s="3">
        <v>4</v>
      </c>
      <c r="L57" s="110"/>
    </row>
    <row r="58" spans="1:12" x14ac:dyDescent="0.25">
      <c r="A58" s="61" t="s">
        <v>48</v>
      </c>
      <c r="B58" s="62">
        <f t="shared" si="3"/>
        <v>475</v>
      </c>
      <c r="C58" s="63">
        <f t="shared" si="1"/>
        <v>191</v>
      </c>
      <c r="D58" s="3">
        <v>180</v>
      </c>
      <c r="E58" s="3">
        <v>11</v>
      </c>
      <c r="F58" s="63">
        <f t="shared" si="2"/>
        <v>269</v>
      </c>
      <c r="G58" s="3">
        <v>234</v>
      </c>
      <c r="H58" s="3">
        <v>35</v>
      </c>
      <c r="I58" s="3">
        <v>0</v>
      </c>
      <c r="J58" s="3">
        <v>0</v>
      </c>
      <c r="K58" s="3">
        <v>15</v>
      </c>
      <c r="L58" s="110"/>
    </row>
    <row r="59" spans="1:12" x14ac:dyDescent="0.25">
      <c r="A59" s="61" t="s">
        <v>63</v>
      </c>
      <c r="B59" s="62">
        <f t="shared" si="3"/>
        <v>167</v>
      </c>
      <c r="C59" s="63">
        <f t="shared" si="1"/>
        <v>86</v>
      </c>
      <c r="D59" s="3">
        <v>77</v>
      </c>
      <c r="E59" s="3">
        <v>9</v>
      </c>
      <c r="F59" s="63">
        <f t="shared" si="2"/>
        <v>75</v>
      </c>
      <c r="G59" s="3">
        <v>64</v>
      </c>
      <c r="H59" s="3">
        <v>11</v>
      </c>
      <c r="I59" s="3">
        <v>0</v>
      </c>
      <c r="J59" s="3">
        <v>2</v>
      </c>
      <c r="K59" s="3">
        <v>4</v>
      </c>
      <c r="L59" s="110"/>
    </row>
    <row r="60" spans="1:12" x14ac:dyDescent="0.25">
      <c r="A60" s="61" t="s">
        <v>49</v>
      </c>
      <c r="B60" s="62">
        <f t="shared" si="3"/>
        <v>380</v>
      </c>
      <c r="C60" s="63">
        <f t="shared" si="1"/>
        <v>186</v>
      </c>
      <c r="D60" s="3">
        <v>174</v>
      </c>
      <c r="E60" s="3">
        <v>12</v>
      </c>
      <c r="F60" s="63">
        <f t="shared" si="2"/>
        <v>189</v>
      </c>
      <c r="G60" s="3">
        <v>163</v>
      </c>
      <c r="H60" s="3">
        <v>26</v>
      </c>
      <c r="I60" s="3">
        <v>0</v>
      </c>
      <c r="J60" s="3">
        <v>0</v>
      </c>
      <c r="K60" s="3">
        <v>5</v>
      </c>
      <c r="L60" s="110"/>
    </row>
    <row r="61" spans="1:12" x14ac:dyDescent="0.25">
      <c r="A61" s="61" t="s">
        <v>50</v>
      </c>
      <c r="B61" s="62">
        <f t="shared" si="3"/>
        <v>598</v>
      </c>
      <c r="C61" s="63">
        <f t="shared" si="1"/>
        <v>294</v>
      </c>
      <c r="D61" s="3">
        <v>273</v>
      </c>
      <c r="E61" s="3">
        <v>21</v>
      </c>
      <c r="F61" s="63">
        <f t="shared" si="2"/>
        <v>295</v>
      </c>
      <c r="G61" s="3">
        <v>258</v>
      </c>
      <c r="H61" s="3">
        <v>37</v>
      </c>
      <c r="I61" s="3">
        <v>0</v>
      </c>
      <c r="J61" s="3">
        <v>0</v>
      </c>
      <c r="K61" s="3">
        <v>9</v>
      </c>
      <c r="L61" s="110"/>
    </row>
    <row r="62" spans="1:12" x14ac:dyDescent="0.25">
      <c r="A62" s="61" t="s">
        <v>64</v>
      </c>
      <c r="B62" s="62">
        <f t="shared" si="3"/>
        <v>283</v>
      </c>
      <c r="C62" s="63">
        <f t="shared" si="1"/>
        <v>123</v>
      </c>
      <c r="D62" s="3">
        <v>116</v>
      </c>
      <c r="E62" s="3">
        <v>7</v>
      </c>
      <c r="F62" s="63">
        <f t="shared" si="2"/>
        <v>152</v>
      </c>
      <c r="G62" s="3">
        <v>132</v>
      </c>
      <c r="H62" s="3">
        <v>20</v>
      </c>
      <c r="I62" s="3">
        <v>0</v>
      </c>
      <c r="J62" s="3">
        <v>0</v>
      </c>
      <c r="K62" s="3">
        <v>8</v>
      </c>
      <c r="L62" s="110"/>
    </row>
    <row r="63" spans="1:12" x14ac:dyDescent="0.25">
      <c r="A63" s="61" t="s">
        <v>51</v>
      </c>
      <c r="B63" s="62">
        <f t="shared" si="3"/>
        <v>225</v>
      </c>
      <c r="C63" s="63">
        <f t="shared" si="1"/>
        <v>120</v>
      </c>
      <c r="D63" s="3">
        <v>113</v>
      </c>
      <c r="E63" s="3">
        <v>7</v>
      </c>
      <c r="F63" s="63">
        <f t="shared" si="2"/>
        <v>93</v>
      </c>
      <c r="G63" s="3">
        <v>73</v>
      </c>
      <c r="H63" s="3">
        <v>20</v>
      </c>
      <c r="I63" s="3">
        <v>0</v>
      </c>
      <c r="J63" s="3">
        <v>2</v>
      </c>
      <c r="K63" s="3">
        <v>10</v>
      </c>
      <c r="L63" s="110"/>
    </row>
    <row r="64" spans="1:12" x14ac:dyDescent="0.25">
      <c r="A64" s="61" t="s">
        <v>52</v>
      </c>
      <c r="B64" s="62">
        <f t="shared" si="3"/>
        <v>167</v>
      </c>
      <c r="C64" s="63">
        <f t="shared" si="1"/>
        <v>58</v>
      </c>
      <c r="D64" s="3">
        <v>55</v>
      </c>
      <c r="E64" s="3">
        <v>3</v>
      </c>
      <c r="F64" s="63">
        <f t="shared" si="2"/>
        <v>102</v>
      </c>
      <c r="G64" s="3">
        <v>87</v>
      </c>
      <c r="H64" s="3">
        <v>15</v>
      </c>
      <c r="I64" s="3">
        <v>0</v>
      </c>
      <c r="J64" s="3">
        <v>0</v>
      </c>
      <c r="K64" s="3">
        <v>7</v>
      </c>
      <c r="L64" s="110"/>
    </row>
    <row r="65" spans="1:12" x14ac:dyDescent="0.25">
      <c r="A65" s="61" t="s">
        <v>53</v>
      </c>
      <c r="B65" s="62">
        <f t="shared" si="3"/>
        <v>17</v>
      </c>
      <c r="C65" s="63">
        <f t="shared" si="1"/>
        <v>10</v>
      </c>
      <c r="D65" s="3">
        <v>10</v>
      </c>
      <c r="E65" s="3">
        <v>0</v>
      </c>
      <c r="F65" s="63">
        <f t="shared" si="2"/>
        <v>7</v>
      </c>
      <c r="G65" s="3">
        <v>7</v>
      </c>
      <c r="H65" s="3">
        <v>0</v>
      </c>
      <c r="I65" s="3">
        <v>0</v>
      </c>
      <c r="J65" s="3">
        <v>0</v>
      </c>
      <c r="K65" s="3">
        <v>0</v>
      </c>
      <c r="L65" s="110"/>
    </row>
    <row r="66" spans="1:12" x14ac:dyDescent="0.25">
      <c r="A66" s="61" t="s">
        <v>54</v>
      </c>
      <c r="B66" s="62">
        <f t="shared" si="3"/>
        <v>574</v>
      </c>
      <c r="C66" s="63">
        <f t="shared" si="1"/>
        <v>260</v>
      </c>
      <c r="D66" s="3">
        <v>242</v>
      </c>
      <c r="E66" s="3">
        <v>18</v>
      </c>
      <c r="F66" s="63">
        <f t="shared" si="2"/>
        <v>307</v>
      </c>
      <c r="G66" s="3">
        <v>265</v>
      </c>
      <c r="H66" s="3">
        <v>42</v>
      </c>
      <c r="I66" s="3">
        <v>1</v>
      </c>
      <c r="J66" s="3">
        <v>0</v>
      </c>
      <c r="K66" s="3">
        <v>6</v>
      </c>
      <c r="L66" s="110"/>
    </row>
    <row r="67" spans="1:12" x14ac:dyDescent="0.25">
      <c r="A67" s="61" t="s">
        <v>55</v>
      </c>
      <c r="B67" s="62">
        <f t="shared" ref="B67:B98" si="4">SUM(C67,F67,I67:K67)</f>
        <v>587</v>
      </c>
      <c r="C67" s="63">
        <f t="shared" si="1"/>
        <v>241</v>
      </c>
      <c r="D67" s="3">
        <v>218</v>
      </c>
      <c r="E67" s="3">
        <v>23</v>
      </c>
      <c r="F67" s="63">
        <f t="shared" si="2"/>
        <v>332</v>
      </c>
      <c r="G67" s="3">
        <v>290</v>
      </c>
      <c r="H67" s="3">
        <v>42</v>
      </c>
      <c r="I67" s="3">
        <v>1</v>
      </c>
      <c r="J67" s="3">
        <v>1</v>
      </c>
      <c r="K67" s="3">
        <v>12</v>
      </c>
      <c r="L67" s="110"/>
    </row>
    <row r="68" spans="1:12" x14ac:dyDescent="0.25">
      <c r="A68" s="61" t="s">
        <v>56</v>
      </c>
      <c r="B68" s="62">
        <f t="shared" si="4"/>
        <v>545</v>
      </c>
      <c r="C68" s="63">
        <f t="shared" ref="C68:C103" si="5">SUM(D68:E68)</f>
        <v>245</v>
      </c>
      <c r="D68" s="3">
        <v>229</v>
      </c>
      <c r="E68" s="3">
        <v>16</v>
      </c>
      <c r="F68" s="63">
        <f t="shared" ref="F68:F103" si="6">SUM(G68:H68)</f>
        <v>291</v>
      </c>
      <c r="G68" s="3">
        <v>257</v>
      </c>
      <c r="H68" s="3">
        <v>34</v>
      </c>
      <c r="I68" s="3">
        <v>0</v>
      </c>
      <c r="J68" s="3">
        <v>0</v>
      </c>
      <c r="K68" s="3">
        <v>9</v>
      </c>
      <c r="L68" s="110"/>
    </row>
    <row r="69" spans="1:12" x14ac:dyDescent="0.25">
      <c r="A69" s="61" t="s">
        <v>57</v>
      </c>
      <c r="B69" s="62">
        <f t="shared" si="4"/>
        <v>311</v>
      </c>
      <c r="C69" s="63">
        <f t="shared" si="5"/>
        <v>150</v>
      </c>
      <c r="D69" s="3">
        <v>132</v>
      </c>
      <c r="E69" s="3">
        <v>18</v>
      </c>
      <c r="F69" s="63">
        <f t="shared" si="6"/>
        <v>155</v>
      </c>
      <c r="G69" s="3">
        <v>137</v>
      </c>
      <c r="H69" s="3">
        <v>18</v>
      </c>
      <c r="I69" s="3">
        <v>0</v>
      </c>
      <c r="J69" s="3">
        <v>0</v>
      </c>
      <c r="K69" s="3">
        <v>6</v>
      </c>
      <c r="L69" s="110"/>
    </row>
    <row r="70" spans="1:12" x14ac:dyDescent="0.25">
      <c r="A70" s="61" t="s">
        <v>58</v>
      </c>
      <c r="B70" s="62">
        <f t="shared" si="4"/>
        <v>434</v>
      </c>
      <c r="C70" s="63">
        <f t="shared" si="5"/>
        <v>185</v>
      </c>
      <c r="D70" s="3">
        <v>165</v>
      </c>
      <c r="E70" s="3">
        <v>20</v>
      </c>
      <c r="F70" s="63">
        <f t="shared" si="6"/>
        <v>230</v>
      </c>
      <c r="G70" s="3">
        <v>198</v>
      </c>
      <c r="H70" s="3">
        <v>32</v>
      </c>
      <c r="I70" s="3">
        <v>2</v>
      </c>
      <c r="J70" s="3">
        <v>0</v>
      </c>
      <c r="K70" s="3">
        <v>17</v>
      </c>
      <c r="L70" s="110"/>
    </row>
    <row r="71" spans="1:12" x14ac:dyDescent="0.25">
      <c r="A71" s="61" t="s">
        <v>59</v>
      </c>
      <c r="B71" s="62">
        <f t="shared" si="4"/>
        <v>554</v>
      </c>
      <c r="C71" s="63">
        <f t="shared" si="5"/>
        <v>225</v>
      </c>
      <c r="D71" s="3">
        <v>211</v>
      </c>
      <c r="E71" s="3">
        <v>14</v>
      </c>
      <c r="F71" s="63">
        <f t="shared" si="6"/>
        <v>320</v>
      </c>
      <c r="G71" s="3">
        <v>285</v>
      </c>
      <c r="H71" s="3">
        <v>35</v>
      </c>
      <c r="I71" s="3">
        <v>0</v>
      </c>
      <c r="J71" s="3">
        <v>0</v>
      </c>
      <c r="K71" s="3">
        <v>9</v>
      </c>
      <c r="L71" s="110"/>
    </row>
    <row r="72" spans="1:12" x14ac:dyDescent="0.25">
      <c r="A72" s="61" t="s">
        <v>60</v>
      </c>
      <c r="B72" s="62">
        <f t="shared" si="4"/>
        <v>434</v>
      </c>
      <c r="C72" s="63">
        <f t="shared" si="5"/>
        <v>186</v>
      </c>
      <c r="D72" s="3">
        <v>167</v>
      </c>
      <c r="E72" s="3">
        <v>19</v>
      </c>
      <c r="F72" s="63">
        <f t="shared" si="6"/>
        <v>236</v>
      </c>
      <c r="G72" s="3">
        <v>197</v>
      </c>
      <c r="H72" s="3">
        <v>39</v>
      </c>
      <c r="I72" s="3">
        <v>0</v>
      </c>
      <c r="J72" s="3">
        <v>0</v>
      </c>
      <c r="K72" s="3">
        <v>12</v>
      </c>
      <c r="L72" s="110"/>
    </row>
    <row r="73" spans="1:12" x14ac:dyDescent="0.25">
      <c r="A73" s="61" t="s">
        <v>110</v>
      </c>
      <c r="B73" s="62">
        <f t="shared" si="4"/>
        <v>250</v>
      </c>
      <c r="C73" s="63">
        <f t="shared" si="5"/>
        <v>95</v>
      </c>
      <c r="D73" s="3">
        <v>91</v>
      </c>
      <c r="E73" s="3">
        <v>4</v>
      </c>
      <c r="F73" s="63">
        <f t="shared" si="6"/>
        <v>151</v>
      </c>
      <c r="G73" s="3">
        <v>125</v>
      </c>
      <c r="H73" s="3">
        <v>26</v>
      </c>
      <c r="I73" s="3">
        <v>0</v>
      </c>
      <c r="J73" s="3">
        <v>0</v>
      </c>
      <c r="K73" s="3">
        <v>4</v>
      </c>
      <c r="L73" s="110"/>
    </row>
    <row r="74" spans="1:12" x14ac:dyDescent="0.25">
      <c r="A74" s="61" t="s">
        <v>61</v>
      </c>
      <c r="B74" s="62">
        <f t="shared" si="4"/>
        <v>407</v>
      </c>
      <c r="C74" s="63">
        <f t="shared" si="5"/>
        <v>168</v>
      </c>
      <c r="D74" s="3">
        <v>154</v>
      </c>
      <c r="E74" s="3">
        <v>14</v>
      </c>
      <c r="F74" s="63">
        <f t="shared" si="6"/>
        <v>235</v>
      </c>
      <c r="G74" s="3">
        <v>209</v>
      </c>
      <c r="H74" s="3">
        <v>26</v>
      </c>
      <c r="I74" s="3">
        <v>0</v>
      </c>
      <c r="J74" s="3">
        <v>0</v>
      </c>
      <c r="K74" s="3">
        <v>4</v>
      </c>
      <c r="L74" s="110"/>
    </row>
    <row r="75" spans="1:12" x14ac:dyDescent="0.25">
      <c r="A75" s="61" t="s">
        <v>111</v>
      </c>
      <c r="B75" s="62">
        <f t="shared" si="4"/>
        <v>656</v>
      </c>
      <c r="C75" s="63">
        <f t="shared" si="5"/>
        <v>196</v>
      </c>
      <c r="D75" s="3">
        <v>180</v>
      </c>
      <c r="E75" s="3">
        <v>16</v>
      </c>
      <c r="F75" s="63">
        <f t="shared" si="6"/>
        <v>446</v>
      </c>
      <c r="G75" s="3">
        <v>385</v>
      </c>
      <c r="H75" s="3">
        <v>61</v>
      </c>
      <c r="I75" s="3">
        <v>0</v>
      </c>
      <c r="J75" s="3">
        <v>0</v>
      </c>
      <c r="K75" s="3">
        <v>14</v>
      </c>
      <c r="L75" s="110"/>
    </row>
    <row r="76" spans="1:12" x14ac:dyDescent="0.25">
      <c r="A76" s="61" t="s">
        <v>112</v>
      </c>
      <c r="B76" s="62">
        <f t="shared" si="4"/>
        <v>432</v>
      </c>
      <c r="C76" s="63">
        <f t="shared" si="5"/>
        <v>111</v>
      </c>
      <c r="D76" s="3">
        <v>106</v>
      </c>
      <c r="E76" s="3">
        <v>5</v>
      </c>
      <c r="F76" s="63">
        <f t="shared" si="6"/>
        <v>316</v>
      </c>
      <c r="G76" s="3">
        <v>292</v>
      </c>
      <c r="H76" s="3">
        <v>24</v>
      </c>
      <c r="I76" s="3">
        <v>0</v>
      </c>
      <c r="J76" s="3">
        <v>0</v>
      </c>
      <c r="K76" s="3">
        <v>5</v>
      </c>
      <c r="L76" s="110"/>
    </row>
    <row r="77" spans="1:12" x14ac:dyDescent="0.25">
      <c r="A77" s="61" t="s">
        <v>113</v>
      </c>
      <c r="B77" s="62">
        <f t="shared" si="4"/>
        <v>529</v>
      </c>
      <c r="C77" s="63">
        <f t="shared" si="5"/>
        <v>198</v>
      </c>
      <c r="D77" s="3">
        <v>189</v>
      </c>
      <c r="E77" s="3">
        <v>9</v>
      </c>
      <c r="F77" s="63">
        <f t="shared" si="6"/>
        <v>319</v>
      </c>
      <c r="G77" s="3">
        <v>296</v>
      </c>
      <c r="H77" s="3">
        <v>23</v>
      </c>
      <c r="I77" s="3">
        <v>0</v>
      </c>
      <c r="J77" s="3">
        <v>0</v>
      </c>
      <c r="K77" s="3">
        <v>12</v>
      </c>
      <c r="L77" s="110"/>
    </row>
    <row r="78" spans="1:12" x14ac:dyDescent="0.25">
      <c r="A78" s="61" t="s">
        <v>114</v>
      </c>
      <c r="B78" s="62">
        <f t="shared" si="4"/>
        <v>501</v>
      </c>
      <c r="C78" s="63">
        <f t="shared" si="5"/>
        <v>123</v>
      </c>
      <c r="D78" s="3">
        <v>112</v>
      </c>
      <c r="E78" s="3">
        <v>11</v>
      </c>
      <c r="F78" s="63">
        <f t="shared" si="6"/>
        <v>362</v>
      </c>
      <c r="G78" s="3">
        <v>315</v>
      </c>
      <c r="H78" s="3">
        <v>47</v>
      </c>
      <c r="I78" s="3">
        <v>0</v>
      </c>
      <c r="J78" s="3">
        <v>0</v>
      </c>
      <c r="K78" s="3">
        <v>16</v>
      </c>
      <c r="L78" s="110"/>
    </row>
    <row r="79" spans="1:12" x14ac:dyDescent="0.25">
      <c r="A79" s="61" t="s">
        <v>115</v>
      </c>
      <c r="B79" s="62">
        <f t="shared" si="4"/>
        <v>436</v>
      </c>
      <c r="C79" s="63">
        <f t="shared" si="5"/>
        <v>102</v>
      </c>
      <c r="D79" s="3">
        <v>91</v>
      </c>
      <c r="E79" s="3">
        <v>11</v>
      </c>
      <c r="F79" s="63">
        <f t="shared" si="6"/>
        <v>318</v>
      </c>
      <c r="G79" s="3">
        <v>278</v>
      </c>
      <c r="H79" s="3">
        <v>40</v>
      </c>
      <c r="I79" s="3">
        <v>0</v>
      </c>
      <c r="J79" s="3">
        <v>0</v>
      </c>
      <c r="K79" s="3">
        <v>16</v>
      </c>
      <c r="L79" s="110"/>
    </row>
    <row r="80" spans="1:12" x14ac:dyDescent="0.25">
      <c r="A80" s="61" t="s">
        <v>116</v>
      </c>
      <c r="B80" s="62">
        <f t="shared" si="4"/>
        <v>460</v>
      </c>
      <c r="C80" s="63">
        <f t="shared" si="5"/>
        <v>87</v>
      </c>
      <c r="D80" s="3">
        <v>76</v>
      </c>
      <c r="E80" s="3">
        <v>11</v>
      </c>
      <c r="F80" s="63">
        <f t="shared" si="6"/>
        <v>367</v>
      </c>
      <c r="G80" s="3">
        <v>322</v>
      </c>
      <c r="H80" s="3">
        <v>45</v>
      </c>
      <c r="I80" s="3">
        <v>0</v>
      </c>
      <c r="J80" s="3">
        <v>0</v>
      </c>
      <c r="K80" s="3">
        <v>6</v>
      </c>
      <c r="L80" s="110"/>
    </row>
    <row r="81" spans="1:12" x14ac:dyDescent="0.25">
      <c r="A81" s="61" t="s">
        <v>117</v>
      </c>
      <c r="B81" s="62">
        <f t="shared" si="4"/>
        <v>598</v>
      </c>
      <c r="C81" s="63">
        <f t="shared" si="5"/>
        <v>270</v>
      </c>
      <c r="D81" s="3">
        <v>239</v>
      </c>
      <c r="E81" s="3">
        <v>31</v>
      </c>
      <c r="F81" s="63">
        <f t="shared" si="6"/>
        <v>310</v>
      </c>
      <c r="G81" s="3">
        <v>266</v>
      </c>
      <c r="H81" s="3">
        <v>44</v>
      </c>
      <c r="I81" s="3">
        <v>0</v>
      </c>
      <c r="J81" s="3">
        <v>0</v>
      </c>
      <c r="K81" s="3">
        <v>18</v>
      </c>
      <c r="L81" s="110"/>
    </row>
    <row r="82" spans="1:12" x14ac:dyDescent="0.25">
      <c r="A82" s="61" t="s">
        <v>118</v>
      </c>
      <c r="B82" s="62">
        <f t="shared" si="4"/>
        <v>422</v>
      </c>
      <c r="C82" s="63">
        <f t="shared" si="5"/>
        <v>238</v>
      </c>
      <c r="D82" s="3">
        <v>219</v>
      </c>
      <c r="E82" s="3">
        <v>19</v>
      </c>
      <c r="F82" s="63">
        <f t="shared" si="6"/>
        <v>175</v>
      </c>
      <c r="G82" s="3">
        <v>162</v>
      </c>
      <c r="H82" s="3">
        <v>13</v>
      </c>
      <c r="I82" s="3">
        <v>0</v>
      </c>
      <c r="J82" s="3">
        <v>0</v>
      </c>
      <c r="K82" s="3">
        <v>9</v>
      </c>
      <c r="L82" s="110"/>
    </row>
    <row r="83" spans="1:12" x14ac:dyDescent="0.25">
      <c r="A83" s="61" t="s">
        <v>119</v>
      </c>
      <c r="B83" s="62">
        <f t="shared" si="4"/>
        <v>545</v>
      </c>
      <c r="C83" s="63">
        <f t="shared" si="5"/>
        <v>268</v>
      </c>
      <c r="D83" s="3">
        <v>247</v>
      </c>
      <c r="E83" s="3">
        <v>21</v>
      </c>
      <c r="F83" s="63">
        <f t="shared" si="6"/>
        <v>267</v>
      </c>
      <c r="G83" s="3">
        <v>222</v>
      </c>
      <c r="H83" s="3">
        <v>45</v>
      </c>
      <c r="I83" s="3">
        <v>0</v>
      </c>
      <c r="J83" s="3">
        <v>0</v>
      </c>
      <c r="K83" s="3">
        <v>10</v>
      </c>
      <c r="L83" s="110"/>
    </row>
    <row r="84" spans="1:12" x14ac:dyDescent="0.25">
      <c r="A84" s="61" t="s">
        <v>120</v>
      </c>
      <c r="B84" s="62">
        <f t="shared" si="4"/>
        <v>715</v>
      </c>
      <c r="C84" s="63">
        <f t="shared" si="5"/>
        <v>421</v>
      </c>
      <c r="D84" s="3">
        <v>380</v>
      </c>
      <c r="E84" s="3">
        <v>41</v>
      </c>
      <c r="F84" s="63">
        <f t="shared" si="6"/>
        <v>285</v>
      </c>
      <c r="G84" s="3">
        <v>233</v>
      </c>
      <c r="H84" s="3">
        <v>52</v>
      </c>
      <c r="I84" s="3">
        <v>0</v>
      </c>
      <c r="J84" s="3">
        <v>0</v>
      </c>
      <c r="K84" s="3">
        <v>9</v>
      </c>
      <c r="L84" s="110"/>
    </row>
    <row r="85" spans="1:12" x14ac:dyDescent="0.25">
      <c r="A85" s="61" t="s">
        <v>121</v>
      </c>
      <c r="B85" s="62">
        <f t="shared" si="4"/>
        <v>600</v>
      </c>
      <c r="C85" s="63">
        <f t="shared" si="5"/>
        <v>341</v>
      </c>
      <c r="D85" s="3">
        <v>316</v>
      </c>
      <c r="E85" s="3">
        <v>25</v>
      </c>
      <c r="F85" s="63">
        <f t="shared" si="6"/>
        <v>252</v>
      </c>
      <c r="G85" s="3">
        <v>205</v>
      </c>
      <c r="H85" s="3">
        <v>47</v>
      </c>
      <c r="I85" s="3">
        <v>1</v>
      </c>
      <c r="J85" s="3">
        <v>0</v>
      </c>
      <c r="K85" s="3">
        <v>6</v>
      </c>
      <c r="L85" s="110"/>
    </row>
    <row r="86" spans="1:12" x14ac:dyDescent="0.25">
      <c r="A86" s="61" t="s">
        <v>122</v>
      </c>
      <c r="B86" s="62">
        <f t="shared" si="4"/>
        <v>229</v>
      </c>
      <c r="C86" s="63">
        <f t="shared" si="5"/>
        <v>82</v>
      </c>
      <c r="D86" s="3">
        <v>79</v>
      </c>
      <c r="E86" s="3">
        <v>3</v>
      </c>
      <c r="F86" s="63">
        <f t="shared" si="6"/>
        <v>144</v>
      </c>
      <c r="G86" s="3">
        <v>121</v>
      </c>
      <c r="H86" s="3">
        <v>23</v>
      </c>
      <c r="I86" s="3">
        <v>0</v>
      </c>
      <c r="J86" s="3">
        <v>0</v>
      </c>
      <c r="K86" s="3">
        <v>3</v>
      </c>
      <c r="L86" s="110"/>
    </row>
    <row r="87" spans="1:12" x14ac:dyDescent="0.25">
      <c r="A87" s="61" t="s">
        <v>123</v>
      </c>
      <c r="B87" s="62">
        <f t="shared" si="4"/>
        <v>611</v>
      </c>
      <c r="C87" s="63">
        <f t="shared" si="5"/>
        <v>224</v>
      </c>
      <c r="D87" s="3">
        <v>198</v>
      </c>
      <c r="E87" s="3">
        <v>26</v>
      </c>
      <c r="F87" s="63">
        <f t="shared" si="6"/>
        <v>372</v>
      </c>
      <c r="G87" s="3">
        <v>302</v>
      </c>
      <c r="H87" s="3">
        <v>70</v>
      </c>
      <c r="I87" s="3">
        <v>0</v>
      </c>
      <c r="J87" s="3">
        <v>0</v>
      </c>
      <c r="K87" s="3">
        <v>15</v>
      </c>
      <c r="L87" s="110"/>
    </row>
    <row r="88" spans="1:12" x14ac:dyDescent="0.25">
      <c r="A88" s="61" t="s">
        <v>124</v>
      </c>
      <c r="B88" s="62">
        <f t="shared" si="4"/>
        <v>549</v>
      </c>
      <c r="C88" s="63">
        <f t="shared" si="5"/>
        <v>208</v>
      </c>
      <c r="D88" s="3">
        <v>184</v>
      </c>
      <c r="E88" s="3">
        <v>24</v>
      </c>
      <c r="F88" s="63">
        <f t="shared" si="6"/>
        <v>325</v>
      </c>
      <c r="G88" s="3">
        <v>273</v>
      </c>
      <c r="H88" s="3">
        <v>52</v>
      </c>
      <c r="I88" s="3">
        <v>0</v>
      </c>
      <c r="J88" s="3">
        <v>1</v>
      </c>
      <c r="K88" s="3">
        <v>15</v>
      </c>
      <c r="L88" s="110"/>
    </row>
    <row r="89" spans="1:12" x14ac:dyDescent="0.25">
      <c r="A89" s="61" t="s">
        <v>125</v>
      </c>
      <c r="B89" s="62">
        <f t="shared" si="4"/>
        <v>492</v>
      </c>
      <c r="C89" s="63">
        <f t="shared" si="5"/>
        <v>172</v>
      </c>
      <c r="D89" s="3">
        <v>157</v>
      </c>
      <c r="E89" s="3">
        <v>15</v>
      </c>
      <c r="F89" s="63">
        <f t="shared" si="6"/>
        <v>310</v>
      </c>
      <c r="G89" s="3">
        <v>255</v>
      </c>
      <c r="H89" s="3">
        <v>55</v>
      </c>
      <c r="I89" s="3">
        <v>0</v>
      </c>
      <c r="J89" s="3">
        <v>0</v>
      </c>
      <c r="K89" s="3">
        <v>10</v>
      </c>
      <c r="L89" s="110"/>
    </row>
    <row r="90" spans="1:12" x14ac:dyDescent="0.25">
      <c r="A90" s="61" t="s">
        <v>126</v>
      </c>
      <c r="B90" s="62">
        <f t="shared" si="4"/>
        <v>406</v>
      </c>
      <c r="C90" s="63">
        <f t="shared" si="5"/>
        <v>111</v>
      </c>
      <c r="D90" s="3">
        <v>105</v>
      </c>
      <c r="E90" s="3">
        <v>6</v>
      </c>
      <c r="F90" s="63">
        <f t="shared" si="6"/>
        <v>279</v>
      </c>
      <c r="G90" s="3">
        <v>223</v>
      </c>
      <c r="H90" s="3">
        <v>56</v>
      </c>
      <c r="I90" s="3">
        <v>0</v>
      </c>
      <c r="J90" s="3">
        <v>0</v>
      </c>
      <c r="K90" s="3">
        <v>16</v>
      </c>
      <c r="L90" s="110"/>
    </row>
    <row r="91" spans="1:12" x14ac:dyDescent="0.25">
      <c r="A91" s="61" t="s">
        <v>127</v>
      </c>
      <c r="B91" s="62">
        <f t="shared" si="4"/>
        <v>438</v>
      </c>
      <c r="C91" s="63">
        <f t="shared" si="5"/>
        <v>150</v>
      </c>
      <c r="D91" s="3">
        <v>131</v>
      </c>
      <c r="E91" s="3">
        <v>19</v>
      </c>
      <c r="F91" s="63">
        <f t="shared" si="6"/>
        <v>276</v>
      </c>
      <c r="G91" s="3">
        <v>222</v>
      </c>
      <c r="H91" s="3">
        <v>54</v>
      </c>
      <c r="I91" s="3">
        <v>0</v>
      </c>
      <c r="J91" s="3">
        <v>0</v>
      </c>
      <c r="K91" s="3">
        <v>12</v>
      </c>
      <c r="L91" s="110"/>
    </row>
    <row r="92" spans="1:12" x14ac:dyDescent="0.25">
      <c r="A92" s="61" t="s">
        <v>128</v>
      </c>
      <c r="B92" s="62">
        <f t="shared" si="4"/>
        <v>361</v>
      </c>
      <c r="C92" s="63">
        <f t="shared" si="5"/>
        <v>117</v>
      </c>
      <c r="D92" s="3">
        <v>108</v>
      </c>
      <c r="E92" s="3">
        <v>9</v>
      </c>
      <c r="F92" s="63">
        <f t="shared" si="6"/>
        <v>240</v>
      </c>
      <c r="G92" s="3">
        <v>214</v>
      </c>
      <c r="H92" s="3">
        <v>26</v>
      </c>
      <c r="I92" s="3">
        <v>0</v>
      </c>
      <c r="J92" s="3">
        <v>0</v>
      </c>
      <c r="K92" s="3">
        <v>4</v>
      </c>
      <c r="L92" s="110"/>
    </row>
    <row r="93" spans="1:12" x14ac:dyDescent="0.25">
      <c r="A93" s="61" t="s">
        <v>129</v>
      </c>
      <c r="B93" s="62">
        <f t="shared" si="4"/>
        <v>418</v>
      </c>
      <c r="C93" s="63">
        <f t="shared" si="5"/>
        <v>81</v>
      </c>
      <c r="D93" s="3">
        <v>75</v>
      </c>
      <c r="E93" s="3">
        <v>6</v>
      </c>
      <c r="F93" s="63">
        <f t="shared" si="6"/>
        <v>331</v>
      </c>
      <c r="G93" s="3">
        <v>294</v>
      </c>
      <c r="H93" s="3">
        <v>37</v>
      </c>
      <c r="I93" s="3">
        <v>0</v>
      </c>
      <c r="J93" s="3">
        <v>0</v>
      </c>
      <c r="K93" s="3">
        <v>6</v>
      </c>
      <c r="L93" s="110"/>
    </row>
    <row r="94" spans="1:12" x14ac:dyDescent="0.25">
      <c r="A94" s="61" t="s">
        <v>130</v>
      </c>
      <c r="B94" s="62">
        <f t="shared" si="4"/>
        <v>465</v>
      </c>
      <c r="C94" s="63">
        <f t="shared" si="5"/>
        <v>137</v>
      </c>
      <c r="D94" s="3">
        <v>118</v>
      </c>
      <c r="E94" s="3">
        <v>19</v>
      </c>
      <c r="F94" s="63">
        <f t="shared" si="6"/>
        <v>314</v>
      </c>
      <c r="G94" s="3">
        <v>244</v>
      </c>
      <c r="H94" s="3">
        <v>70</v>
      </c>
      <c r="I94" s="3">
        <v>0</v>
      </c>
      <c r="J94" s="3">
        <v>0</v>
      </c>
      <c r="K94" s="3">
        <v>14</v>
      </c>
      <c r="L94" s="110"/>
    </row>
    <row r="95" spans="1:12" x14ac:dyDescent="0.25">
      <c r="A95" s="61" t="s">
        <v>131</v>
      </c>
      <c r="B95" s="62">
        <f t="shared" si="4"/>
        <v>762</v>
      </c>
      <c r="C95" s="63">
        <f t="shared" si="5"/>
        <v>235</v>
      </c>
      <c r="D95" s="3">
        <v>221</v>
      </c>
      <c r="E95" s="3">
        <v>14</v>
      </c>
      <c r="F95" s="63">
        <f t="shared" si="6"/>
        <v>512</v>
      </c>
      <c r="G95" s="3">
        <v>440</v>
      </c>
      <c r="H95" s="3">
        <v>72</v>
      </c>
      <c r="I95" s="3">
        <v>0</v>
      </c>
      <c r="J95" s="3">
        <v>0</v>
      </c>
      <c r="K95" s="3">
        <v>15</v>
      </c>
      <c r="L95" s="110"/>
    </row>
    <row r="96" spans="1:12" x14ac:dyDescent="0.25">
      <c r="A96" s="61" t="s">
        <v>132</v>
      </c>
      <c r="B96" s="62">
        <f t="shared" si="4"/>
        <v>242</v>
      </c>
      <c r="C96" s="63">
        <f t="shared" si="5"/>
        <v>45</v>
      </c>
      <c r="D96" s="3">
        <v>41</v>
      </c>
      <c r="E96" s="3">
        <v>4</v>
      </c>
      <c r="F96" s="63">
        <f t="shared" si="6"/>
        <v>191</v>
      </c>
      <c r="G96" s="3">
        <v>172</v>
      </c>
      <c r="H96" s="3">
        <v>19</v>
      </c>
      <c r="I96" s="3">
        <v>0</v>
      </c>
      <c r="J96" s="3">
        <v>0</v>
      </c>
      <c r="K96" s="3">
        <v>6</v>
      </c>
      <c r="L96" s="110"/>
    </row>
    <row r="97" spans="1:12" x14ac:dyDescent="0.25">
      <c r="A97" s="61" t="s">
        <v>140</v>
      </c>
      <c r="B97" s="62">
        <f t="shared" si="4"/>
        <v>248</v>
      </c>
      <c r="C97" s="63">
        <f t="shared" si="5"/>
        <v>73</v>
      </c>
      <c r="D97" s="3">
        <v>65</v>
      </c>
      <c r="E97" s="3">
        <v>8</v>
      </c>
      <c r="F97" s="63">
        <f t="shared" si="6"/>
        <v>169</v>
      </c>
      <c r="G97" s="3">
        <v>149</v>
      </c>
      <c r="H97" s="3">
        <v>20</v>
      </c>
      <c r="I97" s="3">
        <v>0</v>
      </c>
      <c r="J97" s="3">
        <v>0</v>
      </c>
      <c r="K97" s="3">
        <v>6</v>
      </c>
      <c r="L97" s="110"/>
    </row>
    <row r="98" spans="1:12" x14ac:dyDescent="0.25">
      <c r="A98" s="61" t="s">
        <v>133</v>
      </c>
      <c r="B98" s="62">
        <f t="shared" si="4"/>
        <v>501</v>
      </c>
      <c r="C98" s="63">
        <f t="shared" si="5"/>
        <v>100</v>
      </c>
      <c r="D98" s="3">
        <v>87</v>
      </c>
      <c r="E98" s="3">
        <v>13</v>
      </c>
      <c r="F98" s="63">
        <f t="shared" si="6"/>
        <v>392</v>
      </c>
      <c r="G98" s="3">
        <v>335</v>
      </c>
      <c r="H98" s="3">
        <v>57</v>
      </c>
      <c r="I98" s="3">
        <v>0</v>
      </c>
      <c r="J98" s="3">
        <v>0</v>
      </c>
      <c r="K98" s="3">
        <v>9</v>
      </c>
      <c r="L98" s="110"/>
    </row>
    <row r="99" spans="1:12" x14ac:dyDescent="0.25">
      <c r="A99" s="61" t="s">
        <v>134</v>
      </c>
      <c r="B99" s="62">
        <f t="shared" ref="B99:B103" si="7">SUM(C99,F99,I99:K99)</f>
        <v>331</v>
      </c>
      <c r="C99" s="63">
        <f t="shared" si="5"/>
        <v>124</v>
      </c>
      <c r="D99" s="3">
        <v>113</v>
      </c>
      <c r="E99" s="3">
        <v>11</v>
      </c>
      <c r="F99" s="63">
        <f t="shared" si="6"/>
        <v>200</v>
      </c>
      <c r="G99" s="3">
        <v>172</v>
      </c>
      <c r="H99" s="3">
        <v>28</v>
      </c>
      <c r="I99" s="3">
        <v>1</v>
      </c>
      <c r="J99" s="3">
        <v>0</v>
      </c>
      <c r="K99" s="3">
        <v>6</v>
      </c>
      <c r="L99" s="110"/>
    </row>
    <row r="100" spans="1:12" x14ac:dyDescent="0.25">
      <c r="A100" s="61" t="s">
        <v>135</v>
      </c>
      <c r="B100" s="62">
        <f t="shared" si="7"/>
        <v>426</v>
      </c>
      <c r="C100" s="63">
        <f t="shared" si="5"/>
        <v>107</v>
      </c>
      <c r="D100" s="3">
        <v>99</v>
      </c>
      <c r="E100" s="3">
        <v>8</v>
      </c>
      <c r="F100" s="63">
        <f t="shared" si="6"/>
        <v>310</v>
      </c>
      <c r="G100" s="3">
        <v>274</v>
      </c>
      <c r="H100" s="3">
        <v>36</v>
      </c>
      <c r="I100" s="3">
        <v>0</v>
      </c>
      <c r="J100" s="3">
        <v>0</v>
      </c>
      <c r="K100" s="3">
        <v>9</v>
      </c>
      <c r="L100" s="110"/>
    </row>
    <row r="101" spans="1:12" x14ac:dyDescent="0.25">
      <c r="A101" s="61" t="s">
        <v>136</v>
      </c>
      <c r="B101" s="62">
        <f t="shared" si="7"/>
        <v>601</v>
      </c>
      <c r="C101" s="63">
        <f t="shared" si="5"/>
        <v>247</v>
      </c>
      <c r="D101" s="3">
        <v>225</v>
      </c>
      <c r="E101" s="3">
        <v>22</v>
      </c>
      <c r="F101" s="63">
        <f t="shared" si="6"/>
        <v>336</v>
      </c>
      <c r="G101" s="3">
        <v>284</v>
      </c>
      <c r="H101" s="3">
        <v>52</v>
      </c>
      <c r="I101" s="3">
        <v>0</v>
      </c>
      <c r="J101" s="3">
        <v>0</v>
      </c>
      <c r="K101" s="3">
        <v>18</v>
      </c>
      <c r="L101" s="110"/>
    </row>
    <row r="102" spans="1:12" x14ac:dyDescent="0.25">
      <c r="A102" s="61" t="s">
        <v>137</v>
      </c>
      <c r="B102" s="62">
        <f t="shared" si="7"/>
        <v>557</v>
      </c>
      <c r="C102" s="63">
        <f t="shared" si="5"/>
        <v>186</v>
      </c>
      <c r="D102" s="3">
        <v>168</v>
      </c>
      <c r="E102" s="3">
        <v>18</v>
      </c>
      <c r="F102" s="63">
        <f t="shared" si="6"/>
        <v>353</v>
      </c>
      <c r="G102" s="3">
        <v>312</v>
      </c>
      <c r="H102" s="3">
        <v>41</v>
      </c>
      <c r="I102" s="3">
        <v>0</v>
      </c>
      <c r="J102" s="3">
        <v>0</v>
      </c>
      <c r="K102" s="3">
        <v>18</v>
      </c>
      <c r="L102" s="110"/>
    </row>
    <row r="103" spans="1:12" x14ac:dyDescent="0.25">
      <c r="A103" s="61" t="s">
        <v>138</v>
      </c>
      <c r="B103" s="62">
        <f t="shared" si="7"/>
        <v>704</v>
      </c>
      <c r="C103" s="63">
        <f t="shared" si="5"/>
        <v>239</v>
      </c>
      <c r="D103" s="3">
        <v>224</v>
      </c>
      <c r="E103" s="3">
        <v>15</v>
      </c>
      <c r="F103" s="63">
        <f t="shared" si="6"/>
        <v>445</v>
      </c>
      <c r="G103" s="3">
        <v>399</v>
      </c>
      <c r="H103" s="3">
        <v>46</v>
      </c>
      <c r="I103" s="3">
        <v>0</v>
      </c>
      <c r="J103" s="3">
        <v>0</v>
      </c>
      <c r="K103" s="3">
        <v>20</v>
      </c>
      <c r="L103" s="110"/>
    </row>
    <row r="104" spans="1:12" x14ac:dyDescent="0.25">
      <c r="A104" s="61" t="s">
        <v>139</v>
      </c>
      <c r="B104" s="62">
        <f>SUM(B56:B103,B3:B55)</f>
        <v>43815</v>
      </c>
      <c r="C104" s="62">
        <f>SUM(C56:C103,C3:C55)</f>
        <v>15489</v>
      </c>
      <c r="D104" s="62">
        <f t="shared" ref="D104:K104" si="8">SUM(D56:D103,D3:D55)</f>
        <v>14202</v>
      </c>
      <c r="E104" s="62">
        <f t="shared" si="8"/>
        <v>1287</v>
      </c>
      <c r="F104" s="62">
        <f t="shared" si="8"/>
        <v>27304</v>
      </c>
      <c r="G104" s="62">
        <f t="shared" si="8"/>
        <v>23670</v>
      </c>
      <c r="H104" s="62">
        <f t="shared" si="8"/>
        <v>3634</v>
      </c>
      <c r="I104" s="62">
        <f t="shared" si="8"/>
        <v>13</v>
      </c>
      <c r="J104" s="62">
        <f t="shared" si="8"/>
        <v>10</v>
      </c>
      <c r="K104" s="62">
        <f t="shared" si="8"/>
        <v>999</v>
      </c>
      <c r="L104" s="110"/>
    </row>
    <row r="105" spans="1:12" x14ac:dyDescent="0.25">
      <c r="C105" s="65"/>
      <c r="D105" s="18"/>
      <c r="E105" s="18"/>
      <c r="F105" s="18"/>
      <c r="G105" s="18"/>
      <c r="H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view="pageLayout" zoomScaleNormal="100" workbookViewId="0"/>
  </sheetViews>
  <sheetFormatPr defaultColWidth="9.140625" defaultRowHeight="15" x14ac:dyDescent="0.25"/>
  <cols>
    <col min="1" max="1" width="23" style="52" customWidth="1"/>
    <col min="2" max="10" width="6.42578125" style="52" customWidth="1"/>
    <col min="11" max="11" width="6.42578125" style="110" customWidth="1"/>
    <col min="12" max="13" width="6.42578125" style="52" customWidth="1"/>
    <col min="14" max="16384" width="9.140625" style="52"/>
  </cols>
  <sheetData>
    <row r="1" spans="1:13" ht="96" customHeight="1" x14ac:dyDescent="0.2">
      <c r="A1" s="105" t="s">
        <v>199</v>
      </c>
      <c r="B1" s="57" t="s">
        <v>0</v>
      </c>
      <c r="C1" s="57" t="s">
        <v>281</v>
      </c>
      <c r="D1" s="57" t="s">
        <v>281</v>
      </c>
      <c r="E1" s="57" t="s">
        <v>281</v>
      </c>
      <c r="F1" s="57" t="s">
        <v>200</v>
      </c>
      <c r="G1" s="57" t="s">
        <v>200</v>
      </c>
      <c r="H1" s="57" t="s">
        <v>200</v>
      </c>
      <c r="I1" s="57" t="s">
        <v>201</v>
      </c>
      <c r="J1" s="57" t="s">
        <v>201</v>
      </c>
      <c r="K1" s="57" t="s">
        <v>1</v>
      </c>
      <c r="L1" s="57" t="s">
        <v>42</v>
      </c>
      <c r="M1" s="57" t="s">
        <v>43</v>
      </c>
    </row>
    <row r="2" spans="1:13" x14ac:dyDescent="0.25">
      <c r="A2" s="66" t="s">
        <v>161</v>
      </c>
      <c r="B2" s="58"/>
      <c r="C2" s="59" t="s">
        <v>2</v>
      </c>
      <c r="D2" s="59" t="s">
        <v>3</v>
      </c>
      <c r="E2" s="59" t="s">
        <v>6</v>
      </c>
      <c r="F2" s="59" t="s">
        <v>2</v>
      </c>
      <c r="G2" s="59" t="s">
        <v>4</v>
      </c>
      <c r="H2" s="59" t="s">
        <v>5</v>
      </c>
      <c r="I2" s="59" t="s">
        <v>2</v>
      </c>
      <c r="J2" s="59" t="s">
        <v>202</v>
      </c>
      <c r="K2" s="59" t="s">
        <v>7</v>
      </c>
      <c r="L2" s="59"/>
      <c r="M2" s="60"/>
    </row>
    <row r="3" spans="1:13" x14ac:dyDescent="0.25">
      <c r="A3" s="61" t="s">
        <v>68</v>
      </c>
      <c r="B3" s="62">
        <f t="shared" ref="B3:B66" si="0">SUM(C3,F3,I3,K3:M3)</f>
        <v>519</v>
      </c>
      <c r="C3" s="63">
        <f>SUM(D3:E3)</f>
        <v>178</v>
      </c>
      <c r="D3" s="3">
        <v>153</v>
      </c>
      <c r="E3" s="3">
        <v>25</v>
      </c>
      <c r="F3" s="63">
        <f>SUM(G3:H3)</f>
        <v>323</v>
      </c>
      <c r="G3" s="3">
        <v>260</v>
      </c>
      <c r="H3" s="3">
        <v>63</v>
      </c>
      <c r="I3" s="3">
        <f>J3</f>
        <v>5</v>
      </c>
      <c r="J3" s="3">
        <v>5</v>
      </c>
      <c r="K3" s="3">
        <v>0</v>
      </c>
      <c r="L3" s="3">
        <v>0</v>
      </c>
      <c r="M3" s="3">
        <v>13</v>
      </c>
    </row>
    <row r="4" spans="1:13" x14ac:dyDescent="0.25">
      <c r="A4" s="61" t="s">
        <v>69</v>
      </c>
      <c r="B4" s="62">
        <f t="shared" si="0"/>
        <v>1014</v>
      </c>
      <c r="C4" s="63">
        <f t="shared" ref="C4:C67" si="1">SUM(D4:E4)</f>
        <v>361</v>
      </c>
      <c r="D4" s="3">
        <v>345</v>
      </c>
      <c r="E4" s="3">
        <v>16</v>
      </c>
      <c r="F4" s="63">
        <f t="shared" ref="F4:F67" si="2">SUM(G4:H4)</f>
        <v>633</v>
      </c>
      <c r="G4" s="3">
        <v>574</v>
      </c>
      <c r="H4" s="3">
        <v>59</v>
      </c>
      <c r="I4" s="3">
        <f t="shared" ref="I4:I67" si="3">J4</f>
        <v>2</v>
      </c>
      <c r="J4" s="3">
        <v>2</v>
      </c>
      <c r="K4" s="3">
        <v>4</v>
      </c>
      <c r="L4" s="3">
        <v>0</v>
      </c>
      <c r="M4" s="3">
        <v>14</v>
      </c>
    </row>
    <row r="5" spans="1:13" x14ac:dyDescent="0.25">
      <c r="A5" s="61" t="s">
        <v>70</v>
      </c>
      <c r="B5" s="62">
        <f t="shared" si="0"/>
        <v>576</v>
      </c>
      <c r="C5" s="63">
        <f t="shared" si="1"/>
        <v>244</v>
      </c>
      <c r="D5" s="3">
        <v>229</v>
      </c>
      <c r="E5" s="3">
        <v>15</v>
      </c>
      <c r="F5" s="63">
        <f t="shared" si="2"/>
        <v>325</v>
      </c>
      <c r="G5" s="3">
        <v>289</v>
      </c>
      <c r="H5" s="3">
        <v>36</v>
      </c>
      <c r="I5" s="3">
        <f t="shared" si="3"/>
        <v>3</v>
      </c>
      <c r="J5" s="3">
        <v>3</v>
      </c>
      <c r="K5" s="3">
        <v>0</v>
      </c>
      <c r="L5" s="3">
        <v>0</v>
      </c>
      <c r="M5" s="3">
        <v>4</v>
      </c>
    </row>
    <row r="6" spans="1:13" x14ac:dyDescent="0.25">
      <c r="A6" s="61" t="s">
        <v>71</v>
      </c>
      <c r="B6" s="62">
        <f t="shared" si="0"/>
        <v>637</v>
      </c>
      <c r="C6" s="63">
        <f t="shared" si="1"/>
        <v>277</v>
      </c>
      <c r="D6" s="3">
        <v>264</v>
      </c>
      <c r="E6" s="3">
        <v>13</v>
      </c>
      <c r="F6" s="63">
        <f t="shared" si="2"/>
        <v>353</v>
      </c>
      <c r="G6" s="3">
        <v>319</v>
      </c>
      <c r="H6" s="3">
        <v>34</v>
      </c>
      <c r="I6" s="3">
        <f t="shared" si="3"/>
        <v>3</v>
      </c>
      <c r="J6" s="3">
        <v>3</v>
      </c>
      <c r="K6" s="3">
        <v>0</v>
      </c>
      <c r="L6" s="3">
        <v>0</v>
      </c>
      <c r="M6" s="3">
        <v>4</v>
      </c>
    </row>
    <row r="7" spans="1:13" x14ac:dyDescent="0.25">
      <c r="A7" s="61" t="s">
        <v>72</v>
      </c>
      <c r="B7" s="62">
        <f t="shared" si="0"/>
        <v>460</v>
      </c>
      <c r="C7" s="63">
        <f t="shared" si="1"/>
        <v>147</v>
      </c>
      <c r="D7" s="3">
        <v>139</v>
      </c>
      <c r="E7" s="3">
        <v>8</v>
      </c>
      <c r="F7" s="63">
        <f t="shared" si="2"/>
        <v>301</v>
      </c>
      <c r="G7" s="3">
        <v>263</v>
      </c>
      <c r="H7" s="3">
        <v>38</v>
      </c>
      <c r="I7" s="3">
        <f t="shared" si="3"/>
        <v>1</v>
      </c>
      <c r="J7" s="3">
        <v>1</v>
      </c>
      <c r="K7" s="3">
        <v>0</v>
      </c>
      <c r="L7" s="3">
        <v>0</v>
      </c>
      <c r="M7" s="3">
        <v>11</v>
      </c>
    </row>
    <row r="8" spans="1:13" x14ac:dyDescent="0.25">
      <c r="A8" s="61" t="s">
        <v>73</v>
      </c>
      <c r="B8" s="62">
        <f t="shared" si="0"/>
        <v>571</v>
      </c>
      <c r="C8" s="63">
        <f t="shared" si="1"/>
        <v>141</v>
      </c>
      <c r="D8" s="3">
        <v>127</v>
      </c>
      <c r="E8" s="3">
        <v>14</v>
      </c>
      <c r="F8" s="63">
        <f t="shared" si="2"/>
        <v>423</v>
      </c>
      <c r="G8" s="3">
        <v>377</v>
      </c>
      <c r="H8" s="3">
        <v>46</v>
      </c>
      <c r="I8" s="3">
        <f t="shared" si="3"/>
        <v>0</v>
      </c>
      <c r="J8" s="3">
        <v>0</v>
      </c>
      <c r="K8" s="3">
        <v>0</v>
      </c>
      <c r="L8" s="3">
        <v>1</v>
      </c>
      <c r="M8" s="3">
        <v>6</v>
      </c>
    </row>
    <row r="9" spans="1:13" x14ac:dyDescent="0.25">
      <c r="A9" s="61" t="s">
        <v>74</v>
      </c>
      <c r="B9" s="62">
        <f t="shared" si="0"/>
        <v>717</v>
      </c>
      <c r="C9" s="63">
        <f t="shared" si="1"/>
        <v>179</v>
      </c>
      <c r="D9" s="3">
        <v>154</v>
      </c>
      <c r="E9" s="3">
        <v>25</v>
      </c>
      <c r="F9" s="63">
        <f t="shared" si="2"/>
        <v>526</v>
      </c>
      <c r="G9" s="3">
        <v>463</v>
      </c>
      <c r="H9" s="3">
        <v>63</v>
      </c>
      <c r="I9" s="3">
        <f t="shared" si="3"/>
        <v>4</v>
      </c>
      <c r="J9" s="3">
        <v>4</v>
      </c>
      <c r="K9" s="3">
        <v>0</v>
      </c>
      <c r="L9" s="3">
        <v>0</v>
      </c>
      <c r="M9" s="3">
        <v>8</v>
      </c>
    </row>
    <row r="10" spans="1:13" x14ac:dyDescent="0.25">
      <c r="A10" s="61" t="s">
        <v>75</v>
      </c>
      <c r="B10" s="62">
        <f t="shared" si="0"/>
        <v>726</v>
      </c>
      <c r="C10" s="63">
        <f t="shared" si="1"/>
        <v>170</v>
      </c>
      <c r="D10" s="3">
        <v>149</v>
      </c>
      <c r="E10" s="3">
        <v>21</v>
      </c>
      <c r="F10" s="63">
        <f t="shared" si="2"/>
        <v>548</v>
      </c>
      <c r="G10" s="3">
        <v>468</v>
      </c>
      <c r="H10" s="3">
        <v>80</v>
      </c>
      <c r="I10" s="3">
        <f t="shared" si="3"/>
        <v>0</v>
      </c>
      <c r="J10" s="3">
        <v>0</v>
      </c>
      <c r="K10" s="3">
        <v>0</v>
      </c>
      <c r="L10" s="3">
        <v>1</v>
      </c>
      <c r="M10" s="3">
        <v>7</v>
      </c>
    </row>
    <row r="11" spans="1:13" x14ac:dyDescent="0.25">
      <c r="A11" s="61" t="s">
        <v>76</v>
      </c>
      <c r="B11" s="62">
        <f t="shared" si="0"/>
        <v>622</v>
      </c>
      <c r="C11" s="63">
        <f t="shared" si="1"/>
        <v>159</v>
      </c>
      <c r="D11" s="3">
        <v>142</v>
      </c>
      <c r="E11" s="3">
        <v>17</v>
      </c>
      <c r="F11" s="63">
        <f t="shared" si="2"/>
        <v>450</v>
      </c>
      <c r="G11" s="3">
        <v>382</v>
      </c>
      <c r="H11" s="3">
        <v>68</v>
      </c>
      <c r="I11" s="3">
        <f t="shared" si="3"/>
        <v>5</v>
      </c>
      <c r="J11" s="3">
        <v>5</v>
      </c>
      <c r="K11" s="3">
        <v>0</v>
      </c>
      <c r="L11" s="3">
        <v>0</v>
      </c>
      <c r="M11" s="3">
        <v>8</v>
      </c>
    </row>
    <row r="12" spans="1:13" x14ac:dyDescent="0.25">
      <c r="A12" s="61" t="s">
        <v>77</v>
      </c>
      <c r="B12" s="62">
        <f t="shared" si="0"/>
        <v>602</v>
      </c>
      <c r="C12" s="63">
        <f t="shared" si="1"/>
        <v>287</v>
      </c>
      <c r="D12" s="3">
        <v>261</v>
      </c>
      <c r="E12" s="3">
        <v>26</v>
      </c>
      <c r="F12" s="63">
        <f t="shared" si="2"/>
        <v>295</v>
      </c>
      <c r="G12" s="3">
        <v>265</v>
      </c>
      <c r="H12" s="3">
        <v>30</v>
      </c>
      <c r="I12" s="3">
        <f t="shared" si="3"/>
        <v>2</v>
      </c>
      <c r="J12" s="3">
        <v>2</v>
      </c>
      <c r="K12" s="3">
        <v>1</v>
      </c>
      <c r="L12" s="3">
        <v>0</v>
      </c>
      <c r="M12" s="3">
        <v>17</v>
      </c>
    </row>
    <row r="13" spans="1:13" x14ac:dyDescent="0.25">
      <c r="A13" s="61" t="s">
        <v>78</v>
      </c>
      <c r="B13" s="62">
        <f t="shared" si="0"/>
        <v>485</v>
      </c>
      <c r="C13" s="63">
        <f t="shared" si="1"/>
        <v>179</v>
      </c>
      <c r="D13" s="3">
        <v>159</v>
      </c>
      <c r="E13" s="3">
        <v>20</v>
      </c>
      <c r="F13" s="63">
        <f t="shared" si="2"/>
        <v>295</v>
      </c>
      <c r="G13" s="3">
        <v>257</v>
      </c>
      <c r="H13" s="3">
        <v>38</v>
      </c>
      <c r="I13" s="3">
        <f t="shared" si="3"/>
        <v>3</v>
      </c>
      <c r="J13" s="3">
        <v>3</v>
      </c>
      <c r="K13" s="3">
        <v>0</v>
      </c>
      <c r="L13" s="3">
        <v>0</v>
      </c>
      <c r="M13" s="3">
        <v>8</v>
      </c>
    </row>
    <row r="14" spans="1:13" x14ac:dyDescent="0.25">
      <c r="A14" s="61" t="s">
        <v>79</v>
      </c>
      <c r="B14" s="62">
        <f t="shared" si="0"/>
        <v>568</v>
      </c>
      <c r="C14" s="63">
        <f t="shared" si="1"/>
        <v>259</v>
      </c>
      <c r="D14" s="3">
        <v>244</v>
      </c>
      <c r="E14" s="3">
        <v>15</v>
      </c>
      <c r="F14" s="63">
        <f t="shared" si="2"/>
        <v>299</v>
      </c>
      <c r="G14" s="3">
        <v>258</v>
      </c>
      <c r="H14" s="3">
        <v>41</v>
      </c>
      <c r="I14" s="3">
        <f t="shared" si="3"/>
        <v>1</v>
      </c>
      <c r="J14" s="3">
        <v>1</v>
      </c>
      <c r="K14" s="3">
        <v>0</v>
      </c>
      <c r="L14" s="3">
        <v>0</v>
      </c>
      <c r="M14" s="3">
        <v>9</v>
      </c>
    </row>
    <row r="15" spans="1:13" x14ac:dyDescent="0.25">
      <c r="A15" s="61" t="s">
        <v>80</v>
      </c>
      <c r="B15" s="62">
        <f t="shared" si="0"/>
        <v>138</v>
      </c>
      <c r="C15" s="63">
        <f t="shared" si="1"/>
        <v>32</v>
      </c>
      <c r="D15" s="3">
        <v>30</v>
      </c>
      <c r="E15" s="3">
        <v>2</v>
      </c>
      <c r="F15" s="63">
        <f t="shared" si="2"/>
        <v>105</v>
      </c>
      <c r="G15" s="3">
        <v>84</v>
      </c>
      <c r="H15" s="3">
        <v>21</v>
      </c>
      <c r="I15" s="3">
        <f t="shared" si="3"/>
        <v>0</v>
      </c>
      <c r="J15" s="3">
        <v>0</v>
      </c>
      <c r="K15" s="3">
        <v>0</v>
      </c>
      <c r="L15" s="3">
        <v>0</v>
      </c>
      <c r="M15" s="3">
        <v>1</v>
      </c>
    </row>
    <row r="16" spans="1:13" x14ac:dyDescent="0.25">
      <c r="A16" s="61" t="s">
        <v>81</v>
      </c>
      <c r="B16" s="62">
        <f t="shared" si="0"/>
        <v>383</v>
      </c>
      <c r="C16" s="63">
        <f t="shared" si="1"/>
        <v>88</v>
      </c>
      <c r="D16" s="3">
        <v>79</v>
      </c>
      <c r="E16" s="3">
        <v>9</v>
      </c>
      <c r="F16" s="63">
        <f t="shared" si="2"/>
        <v>285</v>
      </c>
      <c r="G16" s="3">
        <v>243</v>
      </c>
      <c r="H16" s="3">
        <v>42</v>
      </c>
      <c r="I16" s="3">
        <f t="shared" si="3"/>
        <v>1</v>
      </c>
      <c r="J16" s="3">
        <v>1</v>
      </c>
      <c r="K16" s="3">
        <v>1</v>
      </c>
      <c r="L16" s="3">
        <v>1</v>
      </c>
      <c r="M16" s="3">
        <v>7</v>
      </c>
    </row>
    <row r="17" spans="1:13" x14ac:dyDescent="0.25">
      <c r="A17" s="61" t="s">
        <v>37</v>
      </c>
      <c r="B17" s="62">
        <f t="shared" si="0"/>
        <v>510</v>
      </c>
      <c r="C17" s="63">
        <f t="shared" si="1"/>
        <v>95</v>
      </c>
      <c r="D17" s="3">
        <v>88</v>
      </c>
      <c r="E17" s="3">
        <v>7</v>
      </c>
      <c r="F17" s="63">
        <f t="shared" si="2"/>
        <v>407</v>
      </c>
      <c r="G17" s="3">
        <v>369</v>
      </c>
      <c r="H17" s="3">
        <v>38</v>
      </c>
      <c r="I17" s="3">
        <f t="shared" si="3"/>
        <v>2</v>
      </c>
      <c r="J17" s="3">
        <v>2</v>
      </c>
      <c r="K17" s="3">
        <v>0</v>
      </c>
      <c r="L17" s="3">
        <v>1</v>
      </c>
      <c r="M17" s="3">
        <v>5</v>
      </c>
    </row>
    <row r="18" spans="1:13" x14ac:dyDescent="0.25">
      <c r="A18" s="61" t="s">
        <v>8</v>
      </c>
      <c r="B18" s="62">
        <f t="shared" si="0"/>
        <v>216</v>
      </c>
      <c r="C18" s="63">
        <f t="shared" si="1"/>
        <v>90</v>
      </c>
      <c r="D18" s="3">
        <v>76</v>
      </c>
      <c r="E18" s="3">
        <v>14</v>
      </c>
      <c r="F18" s="63">
        <f t="shared" si="2"/>
        <v>123</v>
      </c>
      <c r="G18" s="3">
        <v>104</v>
      </c>
      <c r="H18" s="3">
        <v>19</v>
      </c>
      <c r="I18" s="3">
        <f t="shared" si="3"/>
        <v>1</v>
      </c>
      <c r="J18" s="3">
        <v>1</v>
      </c>
      <c r="K18" s="3">
        <v>0</v>
      </c>
      <c r="L18" s="3">
        <v>0</v>
      </c>
      <c r="M18" s="3">
        <v>2</v>
      </c>
    </row>
    <row r="19" spans="1:13" x14ac:dyDescent="0.25">
      <c r="A19" s="61" t="s">
        <v>83</v>
      </c>
      <c r="B19" s="62">
        <f t="shared" si="0"/>
        <v>244</v>
      </c>
      <c r="C19" s="63">
        <f t="shared" si="1"/>
        <v>137</v>
      </c>
      <c r="D19" s="3">
        <v>134</v>
      </c>
      <c r="E19" s="3">
        <v>3</v>
      </c>
      <c r="F19" s="63">
        <f t="shared" si="2"/>
        <v>101</v>
      </c>
      <c r="G19" s="3">
        <v>91</v>
      </c>
      <c r="H19" s="3">
        <v>10</v>
      </c>
      <c r="I19" s="3">
        <f t="shared" si="3"/>
        <v>2</v>
      </c>
      <c r="J19" s="3">
        <v>2</v>
      </c>
      <c r="K19" s="3">
        <v>0</v>
      </c>
      <c r="L19" s="3">
        <v>0</v>
      </c>
      <c r="M19" s="3">
        <v>4</v>
      </c>
    </row>
    <row r="20" spans="1:13" x14ac:dyDescent="0.25">
      <c r="A20" s="61" t="s">
        <v>44</v>
      </c>
      <c r="B20" s="62">
        <f t="shared" si="0"/>
        <v>106</v>
      </c>
      <c r="C20" s="63">
        <f t="shared" si="1"/>
        <v>62</v>
      </c>
      <c r="D20" s="3">
        <v>56</v>
      </c>
      <c r="E20" s="3">
        <v>6</v>
      </c>
      <c r="F20" s="63">
        <f t="shared" si="2"/>
        <v>38</v>
      </c>
      <c r="G20" s="3">
        <v>34</v>
      </c>
      <c r="H20" s="3">
        <v>4</v>
      </c>
      <c r="I20" s="3">
        <f t="shared" si="3"/>
        <v>2</v>
      </c>
      <c r="J20" s="3">
        <v>2</v>
      </c>
      <c r="K20" s="3">
        <v>0</v>
      </c>
      <c r="L20" s="3">
        <v>1</v>
      </c>
      <c r="M20" s="3">
        <v>3</v>
      </c>
    </row>
    <row r="21" spans="1:13" x14ac:dyDescent="0.25">
      <c r="A21" s="61" t="s">
        <v>9</v>
      </c>
      <c r="B21" s="62">
        <f t="shared" si="0"/>
        <v>348</v>
      </c>
      <c r="C21" s="63">
        <f t="shared" si="1"/>
        <v>180</v>
      </c>
      <c r="D21" s="3">
        <v>165</v>
      </c>
      <c r="E21" s="3">
        <v>15</v>
      </c>
      <c r="F21" s="63">
        <f t="shared" si="2"/>
        <v>161</v>
      </c>
      <c r="G21" s="3">
        <v>137</v>
      </c>
      <c r="H21" s="3">
        <v>24</v>
      </c>
      <c r="I21" s="3">
        <f t="shared" si="3"/>
        <v>4</v>
      </c>
      <c r="J21" s="3">
        <v>4</v>
      </c>
      <c r="K21" s="3">
        <v>0</v>
      </c>
      <c r="L21" s="3">
        <v>0</v>
      </c>
      <c r="M21" s="3">
        <v>3</v>
      </c>
    </row>
    <row r="22" spans="1:13" x14ac:dyDescent="0.25">
      <c r="A22" s="61" t="s">
        <v>10</v>
      </c>
      <c r="B22" s="62">
        <f t="shared" si="0"/>
        <v>330</v>
      </c>
      <c r="C22" s="63">
        <f t="shared" si="1"/>
        <v>173</v>
      </c>
      <c r="D22" s="3">
        <v>154</v>
      </c>
      <c r="E22" s="3">
        <v>19</v>
      </c>
      <c r="F22" s="63">
        <f t="shared" si="2"/>
        <v>154</v>
      </c>
      <c r="G22" s="3">
        <v>132</v>
      </c>
      <c r="H22" s="3">
        <v>22</v>
      </c>
      <c r="I22" s="3">
        <f t="shared" si="3"/>
        <v>0</v>
      </c>
      <c r="J22" s="3">
        <v>0</v>
      </c>
      <c r="K22" s="3">
        <v>0</v>
      </c>
      <c r="L22" s="3">
        <v>0</v>
      </c>
      <c r="M22" s="3">
        <v>3</v>
      </c>
    </row>
    <row r="23" spans="1:13" x14ac:dyDescent="0.25">
      <c r="A23" s="61" t="s">
        <v>84</v>
      </c>
      <c r="B23" s="62">
        <f t="shared" si="0"/>
        <v>279</v>
      </c>
      <c r="C23" s="63">
        <f t="shared" si="1"/>
        <v>143</v>
      </c>
      <c r="D23" s="3">
        <v>128</v>
      </c>
      <c r="E23" s="3">
        <v>15</v>
      </c>
      <c r="F23" s="63">
        <f t="shared" si="2"/>
        <v>126</v>
      </c>
      <c r="G23" s="3">
        <v>107</v>
      </c>
      <c r="H23" s="3">
        <v>19</v>
      </c>
      <c r="I23" s="3">
        <f t="shared" si="3"/>
        <v>1</v>
      </c>
      <c r="J23" s="3">
        <v>1</v>
      </c>
      <c r="K23" s="3">
        <v>0</v>
      </c>
      <c r="L23" s="3">
        <v>1</v>
      </c>
      <c r="M23" s="3">
        <v>8</v>
      </c>
    </row>
    <row r="24" spans="1:13" x14ac:dyDescent="0.25">
      <c r="A24" s="61" t="s">
        <v>45</v>
      </c>
      <c r="B24" s="62">
        <f t="shared" si="0"/>
        <v>576</v>
      </c>
      <c r="C24" s="63">
        <f t="shared" si="1"/>
        <v>291</v>
      </c>
      <c r="D24" s="3">
        <v>276</v>
      </c>
      <c r="E24" s="3">
        <v>15</v>
      </c>
      <c r="F24" s="63">
        <f t="shared" si="2"/>
        <v>271</v>
      </c>
      <c r="G24" s="3">
        <v>236</v>
      </c>
      <c r="H24" s="3">
        <v>35</v>
      </c>
      <c r="I24" s="3">
        <f t="shared" si="3"/>
        <v>4</v>
      </c>
      <c r="J24" s="3">
        <v>4</v>
      </c>
      <c r="K24" s="3">
        <v>0</v>
      </c>
      <c r="L24" s="3">
        <v>0</v>
      </c>
      <c r="M24" s="3">
        <v>10</v>
      </c>
    </row>
    <row r="25" spans="1:13" x14ac:dyDescent="0.25">
      <c r="A25" s="61" t="s">
        <v>46</v>
      </c>
      <c r="B25" s="62">
        <f t="shared" si="0"/>
        <v>260</v>
      </c>
      <c r="C25" s="63">
        <f t="shared" si="1"/>
        <v>122</v>
      </c>
      <c r="D25" s="3">
        <v>106</v>
      </c>
      <c r="E25" s="3">
        <v>16</v>
      </c>
      <c r="F25" s="63">
        <f t="shared" si="2"/>
        <v>130</v>
      </c>
      <c r="G25" s="3">
        <v>114</v>
      </c>
      <c r="H25" s="3">
        <v>16</v>
      </c>
      <c r="I25" s="3">
        <f t="shared" si="3"/>
        <v>2</v>
      </c>
      <c r="J25" s="3">
        <v>2</v>
      </c>
      <c r="K25" s="3">
        <v>0</v>
      </c>
      <c r="L25" s="3">
        <v>0</v>
      </c>
      <c r="M25" s="3">
        <v>6</v>
      </c>
    </row>
    <row r="26" spans="1:13" x14ac:dyDescent="0.25">
      <c r="A26" s="61" t="s">
        <v>85</v>
      </c>
      <c r="B26" s="62">
        <f t="shared" si="0"/>
        <v>115</v>
      </c>
      <c r="C26" s="63">
        <f t="shared" si="1"/>
        <v>66</v>
      </c>
      <c r="D26" s="3">
        <v>58</v>
      </c>
      <c r="E26" s="3">
        <v>8</v>
      </c>
      <c r="F26" s="63">
        <f t="shared" si="2"/>
        <v>41</v>
      </c>
      <c r="G26" s="3">
        <v>36</v>
      </c>
      <c r="H26" s="3">
        <v>5</v>
      </c>
      <c r="I26" s="3">
        <f t="shared" si="3"/>
        <v>4</v>
      </c>
      <c r="J26" s="3">
        <v>4</v>
      </c>
      <c r="K26" s="3">
        <v>0</v>
      </c>
      <c r="L26" s="3">
        <v>0</v>
      </c>
      <c r="M26" s="3">
        <v>4</v>
      </c>
    </row>
    <row r="27" spans="1:13" x14ac:dyDescent="0.25">
      <c r="A27" s="61" t="s">
        <v>47</v>
      </c>
      <c r="B27" s="62">
        <f t="shared" si="0"/>
        <v>180</v>
      </c>
      <c r="C27" s="63">
        <f t="shared" si="1"/>
        <v>98</v>
      </c>
      <c r="D27" s="3">
        <v>90</v>
      </c>
      <c r="E27" s="3">
        <v>8</v>
      </c>
      <c r="F27" s="63">
        <f t="shared" si="2"/>
        <v>79</v>
      </c>
      <c r="G27" s="3">
        <v>64</v>
      </c>
      <c r="H27" s="3">
        <v>15</v>
      </c>
      <c r="I27" s="3">
        <f t="shared" si="3"/>
        <v>3</v>
      </c>
      <c r="J27" s="3">
        <v>3</v>
      </c>
      <c r="K27" s="3">
        <v>0</v>
      </c>
      <c r="L27" s="3">
        <v>0</v>
      </c>
      <c r="M27" s="3">
        <v>0</v>
      </c>
    </row>
    <row r="28" spans="1:13" x14ac:dyDescent="0.25">
      <c r="A28" s="61" t="s">
        <v>11</v>
      </c>
      <c r="B28" s="62">
        <f t="shared" si="0"/>
        <v>366</v>
      </c>
      <c r="C28" s="63">
        <f t="shared" si="1"/>
        <v>186</v>
      </c>
      <c r="D28" s="3">
        <v>174</v>
      </c>
      <c r="E28" s="3">
        <v>12</v>
      </c>
      <c r="F28" s="63">
        <f t="shared" si="2"/>
        <v>178</v>
      </c>
      <c r="G28" s="3">
        <v>160</v>
      </c>
      <c r="H28" s="3">
        <v>18</v>
      </c>
      <c r="I28" s="3">
        <f t="shared" si="3"/>
        <v>0</v>
      </c>
      <c r="J28" s="3">
        <v>0</v>
      </c>
      <c r="K28" s="3">
        <v>0</v>
      </c>
      <c r="L28" s="3">
        <v>0</v>
      </c>
      <c r="M28" s="3">
        <v>2</v>
      </c>
    </row>
    <row r="29" spans="1:13" x14ac:dyDescent="0.25">
      <c r="A29" s="61" t="s">
        <v>12</v>
      </c>
      <c r="B29" s="62">
        <f t="shared" si="0"/>
        <v>161</v>
      </c>
      <c r="C29" s="63">
        <f t="shared" si="1"/>
        <v>90</v>
      </c>
      <c r="D29" s="3">
        <v>80</v>
      </c>
      <c r="E29" s="3">
        <v>10</v>
      </c>
      <c r="F29" s="63">
        <f t="shared" si="2"/>
        <v>64</v>
      </c>
      <c r="G29" s="3">
        <v>54</v>
      </c>
      <c r="H29" s="3">
        <v>10</v>
      </c>
      <c r="I29" s="3">
        <f t="shared" si="3"/>
        <v>1</v>
      </c>
      <c r="J29" s="3">
        <v>1</v>
      </c>
      <c r="K29" s="3">
        <v>1</v>
      </c>
      <c r="L29" s="3">
        <v>3</v>
      </c>
      <c r="M29" s="3">
        <v>2</v>
      </c>
    </row>
    <row r="30" spans="1:13" x14ac:dyDescent="0.25">
      <c r="A30" s="61" t="s">
        <v>13</v>
      </c>
      <c r="B30" s="62">
        <f t="shared" si="0"/>
        <v>224</v>
      </c>
      <c r="C30" s="63">
        <f t="shared" si="1"/>
        <v>112</v>
      </c>
      <c r="D30" s="3">
        <v>95</v>
      </c>
      <c r="E30" s="3">
        <v>17</v>
      </c>
      <c r="F30" s="63">
        <f t="shared" si="2"/>
        <v>112</v>
      </c>
      <c r="G30" s="3">
        <v>92</v>
      </c>
      <c r="H30" s="3">
        <v>20</v>
      </c>
      <c r="I30" s="3">
        <f t="shared" si="3"/>
        <v>0</v>
      </c>
      <c r="J30" s="3">
        <v>0</v>
      </c>
      <c r="K30" s="3">
        <v>0</v>
      </c>
      <c r="L30" s="3">
        <v>0</v>
      </c>
      <c r="M30" s="3">
        <v>0</v>
      </c>
    </row>
    <row r="31" spans="1:13" x14ac:dyDescent="0.25">
      <c r="A31" s="61" t="s">
        <v>14</v>
      </c>
      <c r="B31" s="62">
        <f t="shared" si="0"/>
        <v>219</v>
      </c>
      <c r="C31" s="63">
        <f t="shared" si="1"/>
        <v>95</v>
      </c>
      <c r="D31" s="3">
        <v>87</v>
      </c>
      <c r="E31" s="3">
        <v>8</v>
      </c>
      <c r="F31" s="63">
        <f t="shared" si="2"/>
        <v>118</v>
      </c>
      <c r="G31" s="3">
        <v>99</v>
      </c>
      <c r="H31" s="3">
        <v>19</v>
      </c>
      <c r="I31" s="3">
        <f t="shared" si="3"/>
        <v>0</v>
      </c>
      <c r="J31" s="3">
        <v>0</v>
      </c>
      <c r="K31" s="3">
        <v>0</v>
      </c>
      <c r="L31" s="3">
        <v>1</v>
      </c>
      <c r="M31" s="3">
        <v>5</v>
      </c>
    </row>
    <row r="32" spans="1:13" x14ac:dyDescent="0.25">
      <c r="A32" s="61" t="s">
        <v>86</v>
      </c>
      <c r="B32" s="62">
        <f t="shared" si="0"/>
        <v>650</v>
      </c>
      <c r="C32" s="63">
        <f t="shared" si="1"/>
        <v>157</v>
      </c>
      <c r="D32" s="3">
        <v>128</v>
      </c>
      <c r="E32" s="3">
        <v>29</v>
      </c>
      <c r="F32" s="63">
        <f t="shared" si="2"/>
        <v>485</v>
      </c>
      <c r="G32" s="3">
        <v>429</v>
      </c>
      <c r="H32" s="3">
        <v>56</v>
      </c>
      <c r="I32" s="3">
        <f t="shared" si="3"/>
        <v>0</v>
      </c>
      <c r="J32" s="3">
        <v>0</v>
      </c>
      <c r="K32" s="3">
        <v>0</v>
      </c>
      <c r="L32" s="3">
        <v>1</v>
      </c>
      <c r="M32" s="3">
        <v>7</v>
      </c>
    </row>
    <row r="33" spans="1:13" x14ac:dyDescent="0.25">
      <c r="A33" s="61" t="s">
        <v>87</v>
      </c>
      <c r="B33" s="62">
        <f t="shared" si="0"/>
        <v>556</v>
      </c>
      <c r="C33" s="63">
        <f t="shared" si="1"/>
        <v>215</v>
      </c>
      <c r="D33" s="3">
        <v>204</v>
      </c>
      <c r="E33" s="3">
        <v>11</v>
      </c>
      <c r="F33" s="63">
        <f t="shared" si="2"/>
        <v>334</v>
      </c>
      <c r="G33" s="3">
        <v>297</v>
      </c>
      <c r="H33" s="3">
        <v>37</v>
      </c>
      <c r="I33" s="3">
        <f t="shared" si="3"/>
        <v>1</v>
      </c>
      <c r="J33" s="3">
        <v>1</v>
      </c>
      <c r="K33" s="3">
        <v>0</v>
      </c>
      <c r="L33" s="3">
        <v>0</v>
      </c>
      <c r="M33" s="3">
        <v>6</v>
      </c>
    </row>
    <row r="34" spans="1:13" x14ac:dyDescent="0.25">
      <c r="A34" s="61" t="s">
        <v>146</v>
      </c>
      <c r="B34" s="62">
        <f t="shared" si="0"/>
        <v>161</v>
      </c>
      <c r="C34" s="63">
        <f t="shared" si="1"/>
        <v>68</v>
      </c>
      <c r="D34" s="3">
        <v>64</v>
      </c>
      <c r="E34" s="3">
        <v>4</v>
      </c>
      <c r="F34" s="63">
        <f t="shared" si="2"/>
        <v>89</v>
      </c>
      <c r="G34" s="3">
        <v>79</v>
      </c>
      <c r="H34" s="3">
        <v>10</v>
      </c>
      <c r="I34" s="3">
        <f t="shared" si="3"/>
        <v>0</v>
      </c>
      <c r="J34" s="3">
        <v>0</v>
      </c>
      <c r="K34" s="3">
        <v>0</v>
      </c>
      <c r="L34" s="3">
        <v>0</v>
      </c>
      <c r="M34" s="3">
        <v>4</v>
      </c>
    </row>
    <row r="35" spans="1:13" x14ac:dyDescent="0.25">
      <c r="A35" s="61" t="s">
        <v>88</v>
      </c>
      <c r="B35" s="62">
        <f t="shared" si="0"/>
        <v>586</v>
      </c>
      <c r="C35" s="63">
        <f t="shared" si="1"/>
        <v>241</v>
      </c>
      <c r="D35" s="3">
        <v>228</v>
      </c>
      <c r="E35" s="3">
        <v>13</v>
      </c>
      <c r="F35" s="63">
        <f t="shared" si="2"/>
        <v>334</v>
      </c>
      <c r="G35" s="3">
        <v>295</v>
      </c>
      <c r="H35" s="3">
        <v>39</v>
      </c>
      <c r="I35" s="3">
        <f t="shared" si="3"/>
        <v>1</v>
      </c>
      <c r="J35" s="3">
        <v>1</v>
      </c>
      <c r="K35" s="3">
        <v>1</v>
      </c>
      <c r="L35" s="3">
        <v>0</v>
      </c>
      <c r="M35" s="3">
        <v>9</v>
      </c>
    </row>
    <row r="36" spans="1:13" x14ac:dyDescent="0.25">
      <c r="A36" s="61" t="s">
        <v>89</v>
      </c>
      <c r="B36" s="62">
        <f t="shared" si="0"/>
        <v>322</v>
      </c>
      <c r="C36" s="63">
        <f t="shared" si="1"/>
        <v>132</v>
      </c>
      <c r="D36" s="3">
        <v>119</v>
      </c>
      <c r="E36" s="3">
        <v>13</v>
      </c>
      <c r="F36" s="63">
        <f t="shared" si="2"/>
        <v>182</v>
      </c>
      <c r="G36" s="3">
        <v>163</v>
      </c>
      <c r="H36" s="3">
        <v>19</v>
      </c>
      <c r="I36" s="3">
        <f t="shared" si="3"/>
        <v>1</v>
      </c>
      <c r="J36" s="3">
        <v>1</v>
      </c>
      <c r="K36" s="3">
        <v>0</v>
      </c>
      <c r="L36" s="3">
        <v>1</v>
      </c>
      <c r="M36" s="3">
        <v>6</v>
      </c>
    </row>
    <row r="37" spans="1:13" x14ac:dyDescent="0.25">
      <c r="A37" s="61" t="s">
        <v>90</v>
      </c>
      <c r="B37" s="62">
        <f t="shared" si="0"/>
        <v>331</v>
      </c>
      <c r="C37" s="63">
        <f t="shared" si="1"/>
        <v>153</v>
      </c>
      <c r="D37" s="3">
        <v>144</v>
      </c>
      <c r="E37" s="3">
        <v>9</v>
      </c>
      <c r="F37" s="63">
        <f t="shared" si="2"/>
        <v>175</v>
      </c>
      <c r="G37" s="3">
        <v>149</v>
      </c>
      <c r="H37" s="3">
        <v>26</v>
      </c>
      <c r="I37" s="3">
        <f t="shared" si="3"/>
        <v>1</v>
      </c>
      <c r="J37" s="3">
        <v>1</v>
      </c>
      <c r="K37" s="3">
        <v>0</v>
      </c>
      <c r="L37" s="3">
        <v>0</v>
      </c>
      <c r="M37" s="3">
        <v>2</v>
      </c>
    </row>
    <row r="38" spans="1:13" x14ac:dyDescent="0.25">
      <c r="A38" s="61" t="s">
        <v>91</v>
      </c>
      <c r="B38" s="62">
        <f t="shared" si="0"/>
        <v>719</v>
      </c>
      <c r="C38" s="63">
        <f t="shared" si="1"/>
        <v>296</v>
      </c>
      <c r="D38" s="3">
        <v>279</v>
      </c>
      <c r="E38" s="3">
        <v>17</v>
      </c>
      <c r="F38" s="63">
        <f t="shared" si="2"/>
        <v>408</v>
      </c>
      <c r="G38" s="3">
        <v>369</v>
      </c>
      <c r="H38" s="3">
        <v>39</v>
      </c>
      <c r="I38" s="3">
        <f t="shared" si="3"/>
        <v>4</v>
      </c>
      <c r="J38" s="3">
        <v>4</v>
      </c>
      <c r="K38" s="3">
        <v>0</v>
      </c>
      <c r="L38" s="3">
        <v>0</v>
      </c>
      <c r="M38" s="3">
        <v>11</v>
      </c>
    </row>
    <row r="39" spans="1:13" x14ac:dyDescent="0.25">
      <c r="A39" s="61" t="s">
        <v>92</v>
      </c>
      <c r="B39" s="62">
        <f t="shared" si="0"/>
        <v>232</v>
      </c>
      <c r="C39" s="63">
        <f t="shared" si="1"/>
        <v>77</v>
      </c>
      <c r="D39" s="3">
        <v>70</v>
      </c>
      <c r="E39" s="3">
        <v>7</v>
      </c>
      <c r="F39" s="63">
        <f t="shared" si="2"/>
        <v>151</v>
      </c>
      <c r="G39" s="3">
        <v>136</v>
      </c>
      <c r="H39" s="3">
        <v>15</v>
      </c>
      <c r="I39" s="3">
        <f t="shared" si="3"/>
        <v>0</v>
      </c>
      <c r="J39" s="3">
        <v>0</v>
      </c>
      <c r="K39" s="3">
        <v>0</v>
      </c>
      <c r="L39" s="3">
        <v>0</v>
      </c>
      <c r="M39" s="3">
        <v>4</v>
      </c>
    </row>
    <row r="40" spans="1:13" x14ac:dyDescent="0.25">
      <c r="A40" s="61" t="s">
        <v>93</v>
      </c>
      <c r="B40" s="62">
        <f t="shared" si="0"/>
        <v>83</v>
      </c>
      <c r="C40" s="63">
        <f t="shared" si="1"/>
        <v>24</v>
      </c>
      <c r="D40" s="3">
        <v>23</v>
      </c>
      <c r="E40" s="3">
        <v>1</v>
      </c>
      <c r="F40" s="63">
        <f t="shared" si="2"/>
        <v>57</v>
      </c>
      <c r="G40" s="3">
        <v>50</v>
      </c>
      <c r="H40" s="3">
        <v>7</v>
      </c>
      <c r="I40" s="3">
        <f t="shared" si="3"/>
        <v>0</v>
      </c>
      <c r="J40" s="3">
        <v>0</v>
      </c>
      <c r="K40" s="3">
        <v>0</v>
      </c>
      <c r="L40" s="3">
        <v>0</v>
      </c>
      <c r="M40" s="3">
        <v>2</v>
      </c>
    </row>
    <row r="41" spans="1:13" x14ac:dyDescent="0.25">
      <c r="A41" s="61" t="s">
        <v>94</v>
      </c>
      <c r="B41" s="62">
        <f t="shared" si="0"/>
        <v>413</v>
      </c>
      <c r="C41" s="63">
        <f t="shared" si="1"/>
        <v>157</v>
      </c>
      <c r="D41" s="3">
        <v>140</v>
      </c>
      <c r="E41" s="3">
        <v>17</v>
      </c>
      <c r="F41" s="63">
        <f t="shared" si="2"/>
        <v>249</v>
      </c>
      <c r="G41" s="3">
        <v>226</v>
      </c>
      <c r="H41" s="3">
        <v>23</v>
      </c>
      <c r="I41" s="3">
        <f t="shared" si="3"/>
        <v>1</v>
      </c>
      <c r="J41" s="3">
        <v>1</v>
      </c>
      <c r="K41" s="3">
        <v>1</v>
      </c>
      <c r="L41" s="3">
        <v>0</v>
      </c>
      <c r="M41" s="3">
        <v>5</v>
      </c>
    </row>
    <row r="42" spans="1:13" x14ac:dyDescent="0.25">
      <c r="A42" s="61" t="s">
        <v>95</v>
      </c>
      <c r="B42" s="62">
        <f t="shared" si="0"/>
        <v>366</v>
      </c>
      <c r="C42" s="63">
        <f t="shared" si="1"/>
        <v>110</v>
      </c>
      <c r="D42" s="3">
        <v>97</v>
      </c>
      <c r="E42" s="3">
        <v>13</v>
      </c>
      <c r="F42" s="63">
        <f t="shared" si="2"/>
        <v>252</v>
      </c>
      <c r="G42" s="3">
        <v>230</v>
      </c>
      <c r="H42" s="3">
        <v>22</v>
      </c>
      <c r="I42" s="3">
        <f t="shared" si="3"/>
        <v>1</v>
      </c>
      <c r="J42" s="3">
        <v>1</v>
      </c>
      <c r="K42" s="3">
        <v>0</v>
      </c>
      <c r="L42" s="3">
        <v>0</v>
      </c>
      <c r="M42" s="3">
        <v>3</v>
      </c>
    </row>
    <row r="43" spans="1:13" x14ac:dyDescent="0.25">
      <c r="A43" s="61" t="s">
        <v>96</v>
      </c>
      <c r="B43" s="62">
        <f t="shared" si="0"/>
        <v>302</v>
      </c>
      <c r="C43" s="63">
        <f t="shared" si="1"/>
        <v>91</v>
      </c>
      <c r="D43" s="3">
        <v>82</v>
      </c>
      <c r="E43" s="3">
        <v>9</v>
      </c>
      <c r="F43" s="63">
        <f t="shared" si="2"/>
        <v>204</v>
      </c>
      <c r="G43" s="3">
        <v>179</v>
      </c>
      <c r="H43" s="3">
        <v>25</v>
      </c>
      <c r="I43" s="3">
        <f t="shared" si="3"/>
        <v>3</v>
      </c>
      <c r="J43" s="3">
        <v>3</v>
      </c>
      <c r="K43" s="3">
        <v>0</v>
      </c>
      <c r="L43" s="3">
        <v>0</v>
      </c>
      <c r="M43" s="3">
        <v>4</v>
      </c>
    </row>
    <row r="44" spans="1:13" x14ac:dyDescent="0.25">
      <c r="A44" s="61" t="s">
        <v>97</v>
      </c>
      <c r="B44" s="62">
        <f t="shared" si="0"/>
        <v>23</v>
      </c>
      <c r="C44" s="63">
        <f t="shared" si="1"/>
        <v>10</v>
      </c>
      <c r="D44" s="3">
        <v>10</v>
      </c>
      <c r="E44" s="3">
        <v>0</v>
      </c>
      <c r="F44" s="63">
        <f t="shared" si="2"/>
        <v>13</v>
      </c>
      <c r="G44" s="3">
        <v>10</v>
      </c>
      <c r="H44" s="3">
        <v>3</v>
      </c>
      <c r="I44" s="3">
        <f t="shared" si="3"/>
        <v>0</v>
      </c>
      <c r="J44" s="3">
        <v>0</v>
      </c>
      <c r="K44" s="3">
        <v>0</v>
      </c>
      <c r="L44" s="3">
        <v>0</v>
      </c>
      <c r="M44" s="3">
        <v>0</v>
      </c>
    </row>
    <row r="45" spans="1:13" x14ac:dyDescent="0.25">
      <c r="A45" s="61" t="s">
        <v>98</v>
      </c>
      <c r="B45" s="62">
        <f t="shared" si="0"/>
        <v>599</v>
      </c>
      <c r="C45" s="63">
        <f t="shared" si="1"/>
        <v>169</v>
      </c>
      <c r="D45" s="3">
        <v>153</v>
      </c>
      <c r="E45" s="3">
        <v>16</v>
      </c>
      <c r="F45" s="63">
        <f t="shared" si="2"/>
        <v>417</v>
      </c>
      <c r="G45" s="3">
        <v>365</v>
      </c>
      <c r="H45" s="3">
        <v>52</v>
      </c>
      <c r="I45" s="3">
        <f t="shared" si="3"/>
        <v>1</v>
      </c>
      <c r="J45" s="3">
        <v>1</v>
      </c>
      <c r="K45" s="3">
        <v>0</v>
      </c>
      <c r="L45" s="3">
        <v>1</v>
      </c>
      <c r="M45" s="3">
        <v>11</v>
      </c>
    </row>
    <row r="46" spans="1:13" x14ac:dyDescent="0.25">
      <c r="A46" s="61" t="s">
        <v>99</v>
      </c>
      <c r="B46" s="62">
        <f t="shared" si="0"/>
        <v>574</v>
      </c>
      <c r="C46" s="63">
        <f t="shared" si="1"/>
        <v>119</v>
      </c>
      <c r="D46" s="3">
        <v>111</v>
      </c>
      <c r="E46" s="3">
        <v>8</v>
      </c>
      <c r="F46" s="63">
        <f t="shared" si="2"/>
        <v>434</v>
      </c>
      <c r="G46" s="3">
        <v>396</v>
      </c>
      <c r="H46" s="3">
        <v>38</v>
      </c>
      <c r="I46" s="3">
        <f t="shared" si="3"/>
        <v>2</v>
      </c>
      <c r="J46" s="3">
        <v>2</v>
      </c>
      <c r="K46" s="3">
        <v>0</v>
      </c>
      <c r="L46" s="3">
        <v>1</v>
      </c>
      <c r="M46" s="3">
        <v>18</v>
      </c>
    </row>
    <row r="47" spans="1:13" x14ac:dyDescent="0.25">
      <c r="A47" s="61" t="s">
        <v>100</v>
      </c>
      <c r="B47" s="62">
        <f t="shared" si="0"/>
        <v>363</v>
      </c>
      <c r="C47" s="63">
        <f t="shared" si="1"/>
        <v>63</v>
      </c>
      <c r="D47" s="3">
        <v>58</v>
      </c>
      <c r="E47" s="3">
        <v>5</v>
      </c>
      <c r="F47" s="63">
        <f t="shared" si="2"/>
        <v>293</v>
      </c>
      <c r="G47" s="3">
        <v>265</v>
      </c>
      <c r="H47" s="3">
        <v>28</v>
      </c>
      <c r="I47" s="3">
        <f t="shared" si="3"/>
        <v>1</v>
      </c>
      <c r="J47" s="3">
        <v>1</v>
      </c>
      <c r="K47" s="3">
        <v>1</v>
      </c>
      <c r="L47" s="3">
        <v>0</v>
      </c>
      <c r="M47" s="3">
        <v>5</v>
      </c>
    </row>
    <row r="48" spans="1:13" x14ac:dyDescent="0.25">
      <c r="A48" s="61" t="s">
        <v>101</v>
      </c>
      <c r="B48" s="62">
        <f t="shared" si="0"/>
        <v>740</v>
      </c>
      <c r="C48" s="63">
        <f t="shared" si="1"/>
        <v>173</v>
      </c>
      <c r="D48" s="3">
        <v>149</v>
      </c>
      <c r="E48" s="3">
        <v>24</v>
      </c>
      <c r="F48" s="63">
        <f t="shared" si="2"/>
        <v>553</v>
      </c>
      <c r="G48" s="3">
        <v>488</v>
      </c>
      <c r="H48" s="3">
        <v>65</v>
      </c>
      <c r="I48" s="3">
        <f t="shared" si="3"/>
        <v>4</v>
      </c>
      <c r="J48" s="3">
        <v>4</v>
      </c>
      <c r="K48" s="3">
        <v>0</v>
      </c>
      <c r="L48" s="3">
        <v>0</v>
      </c>
      <c r="M48" s="3">
        <v>10</v>
      </c>
    </row>
    <row r="49" spans="1:13" x14ac:dyDescent="0.25">
      <c r="A49" s="61" t="s">
        <v>102</v>
      </c>
      <c r="B49" s="62">
        <f t="shared" si="0"/>
        <v>482</v>
      </c>
      <c r="C49" s="63">
        <f t="shared" si="1"/>
        <v>215</v>
      </c>
      <c r="D49" s="3">
        <v>196</v>
      </c>
      <c r="E49" s="3">
        <v>19</v>
      </c>
      <c r="F49" s="63">
        <f t="shared" si="2"/>
        <v>256</v>
      </c>
      <c r="G49" s="3">
        <v>224</v>
      </c>
      <c r="H49" s="3">
        <v>32</v>
      </c>
      <c r="I49" s="3">
        <f t="shared" si="3"/>
        <v>1</v>
      </c>
      <c r="J49" s="3">
        <v>1</v>
      </c>
      <c r="K49" s="3">
        <v>1</v>
      </c>
      <c r="L49" s="3">
        <v>0</v>
      </c>
      <c r="M49" s="3">
        <v>9</v>
      </c>
    </row>
    <row r="50" spans="1:13" x14ac:dyDescent="0.25">
      <c r="A50" s="61" t="s">
        <v>103</v>
      </c>
      <c r="B50" s="62">
        <f t="shared" si="0"/>
        <v>410</v>
      </c>
      <c r="C50" s="63">
        <f t="shared" si="1"/>
        <v>143</v>
      </c>
      <c r="D50" s="3">
        <v>123</v>
      </c>
      <c r="E50" s="3">
        <v>20</v>
      </c>
      <c r="F50" s="63">
        <f t="shared" si="2"/>
        <v>261</v>
      </c>
      <c r="G50" s="3">
        <v>206</v>
      </c>
      <c r="H50" s="3">
        <v>55</v>
      </c>
      <c r="I50" s="3">
        <f t="shared" si="3"/>
        <v>2</v>
      </c>
      <c r="J50" s="3">
        <v>2</v>
      </c>
      <c r="K50" s="3">
        <v>0</v>
      </c>
      <c r="L50" s="3">
        <v>0</v>
      </c>
      <c r="M50" s="3">
        <v>4</v>
      </c>
    </row>
    <row r="51" spans="1:13" x14ac:dyDescent="0.25">
      <c r="A51" s="61" t="s">
        <v>104</v>
      </c>
      <c r="B51" s="62">
        <f t="shared" si="0"/>
        <v>510</v>
      </c>
      <c r="C51" s="63">
        <f t="shared" si="1"/>
        <v>210</v>
      </c>
      <c r="D51" s="3">
        <v>193</v>
      </c>
      <c r="E51" s="3">
        <v>17</v>
      </c>
      <c r="F51" s="63">
        <f t="shared" si="2"/>
        <v>287</v>
      </c>
      <c r="G51" s="3">
        <v>232</v>
      </c>
      <c r="H51" s="3">
        <v>55</v>
      </c>
      <c r="I51" s="3">
        <f t="shared" si="3"/>
        <v>5</v>
      </c>
      <c r="J51" s="3">
        <v>5</v>
      </c>
      <c r="K51" s="3">
        <v>0</v>
      </c>
      <c r="L51" s="3">
        <v>0</v>
      </c>
      <c r="M51" s="3">
        <v>8</v>
      </c>
    </row>
    <row r="52" spans="1:13" x14ac:dyDescent="0.25">
      <c r="A52" s="61" t="s">
        <v>105</v>
      </c>
      <c r="B52" s="62">
        <f t="shared" si="0"/>
        <v>544</v>
      </c>
      <c r="C52" s="63">
        <f t="shared" si="1"/>
        <v>195</v>
      </c>
      <c r="D52" s="3">
        <v>174</v>
      </c>
      <c r="E52" s="3">
        <v>21</v>
      </c>
      <c r="F52" s="63">
        <f t="shared" si="2"/>
        <v>338</v>
      </c>
      <c r="G52" s="3">
        <v>280</v>
      </c>
      <c r="H52" s="3">
        <v>58</v>
      </c>
      <c r="I52" s="3">
        <f t="shared" si="3"/>
        <v>3</v>
      </c>
      <c r="J52" s="3">
        <v>3</v>
      </c>
      <c r="K52" s="3">
        <v>0</v>
      </c>
      <c r="L52" s="3">
        <v>0</v>
      </c>
      <c r="M52" s="3">
        <v>8</v>
      </c>
    </row>
    <row r="53" spans="1:13" x14ac:dyDescent="0.25">
      <c r="A53" s="61" t="s">
        <v>106</v>
      </c>
      <c r="B53" s="62">
        <f t="shared" si="0"/>
        <v>708</v>
      </c>
      <c r="C53" s="63">
        <f t="shared" si="1"/>
        <v>209</v>
      </c>
      <c r="D53" s="3">
        <v>183</v>
      </c>
      <c r="E53" s="3">
        <v>26</v>
      </c>
      <c r="F53" s="63">
        <f t="shared" si="2"/>
        <v>481</v>
      </c>
      <c r="G53" s="3">
        <v>415</v>
      </c>
      <c r="H53" s="3">
        <v>66</v>
      </c>
      <c r="I53" s="3">
        <f t="shared" si="3"/>
        <v>2</v>
      </c>
      <c r="J53" s="3">
        <v>2</v>
      </c>
      <c r="K53" s="3">
        <v>0</v>
      </c>
      <c r="L53" s="3">
        <v>0</v>
      </c>
      <c r="M53" s="3">
        <v>16</v>
      </c>
    </row>
    <row r="54" spans="1:13" x14ac:dyDescent="0.25">
      <c r="A54" s="61" t="s">
        <v>107</v>
      </c>
      <c r="B54" s="62">
        <f t="shared" si="0"/>
        <v>643</v>
      </c>
      <c r="C54" s="63">
        <f t="shared" si="1"/>
        <v>169</v>
      </c>
      <c r="D54" s="3">
        <v>152</v>
      </c>
      <c r="E54" s="3">
        <v>17</v>
      </c>
      <c r="F54" s="63">
        <f t="shared" si="2"/>
        <v>461</v>
      </c>
      <c r="G54" s="3">
        <v>403</v>
      </c>
      <c r="H54" s="3">
        <v>58</v>
      </c>
      <c r="I54" s="3">
        <f t="shared" si="3"/>
        <v>4</v>
      </c>
      <c r="J54" s="3">
        <v>4</v>
      </c>
      <c r="K54" s="3">
        <v>0</v>
      </c>
      <c r="L54" s="3">
        <v>0</v>
      </c>
      <c r="M54" s="3">
        <v>9</v>
      </c>
    </row>
    <row r="55" spans="1:13" x14ac:dyDescent="0.25">
      <c r="A55" s="61" t="s">
        <v>108</v>
      </c>
      <c r="B55" s="62">
        <f t="shared" si="0"/>
        <v>183</v>
      </c>
      <c r="C55" s="63">
        <f t="shared" si="1"/>
        <v>57</v>
      </c>
      <c r="D55" s="3">
        <v>50</v>
      </c>
      <c r="E55" s="3">
        <v>7</v>
      </c>
      <c r="F55" s="63">
        <f t="shared" si="2"/>
        <v>125</v>
      </c>
      <c r="G55" s="3">
        <v>108</v>
      </c>
      <c r="H55" s="3">
        <v>17</v>
      </c>
      <c r="I55" s="3">
        <f t="shared" si="3"/>
        <v>0</v>
      </c>
      <c r="J55" s="3">
        <v>0</v>
      </c>
      <c r="K55" s="3">
        <v>0</v>
      </c>
      <c r="L55" s="3">
        <v>0</v>
      </c>
      <c r="M55" s="3">
        <v>1</v>
      </c>
    </row>
    <row r="56" spans="1:13" ht="13.5" customHeight="1" x14ac:dyDescent="0.25">
      <c r="A56" s="61" t="s">
        <v>62</v>
      </c>
      <c r="B56" s="62">
        <f t="shared" si="0"/>
        <v>198</v>
      </c>
      <c r="C56" s="63">
        <f t="shared" si="1"/>
        <v>81</v>
      </c>
      <c r="D56" s="3">
        <v>74</v>
      </c>
      <c r="E56" s="3">
        <v>7</v>
      </c>
      <c r="F56" s="63">
        <f t="shared" si="2"/>
        <v>111</v>
      </c>
      <c r="G56" s="3">
        <v>97</v>
      </c>
      <c r="H56" s="3">
        <v>14</v>
      </c>
      <c r="I56" s="3">
        <f t="shared" si="3"/>
        <v>2</v>
      </c>
      <c r="J56" s="3">
        <v>2</v>
      </c>
      <c r="K56" s="3">
        <v>0</v>
      </c>
      <c r="L56" s="3">
        <v>0</v>
      </c>
      <c r="M56" s="3">
        <v>4</v>
      </c>
    </row>
    <row r="57" spans="1:13" x14ac:dyDescent="0.25">
      <c r="A57" s="61" t="s">
        <v>109</v>
      </c>
      <c r="B57" s="62">
        <f t="shared" si="0"/>
        <v>341</v>
      </c>
      <c r="C57" s="63">
        <f t="shared" si="1"/>
        <v>161</v>
      </c>
      <c r="D57" s="3">
        <v>144</v>
      </c>
      <c r="E57" s="3">
        <v>17</v>
      </c>
      <c r="F57" s="63">
        <f t="shared" si="2"/>
        <v>173</v>
      </c>
      <c r="G57" s="3">
        <v>157</v>
      </c>
      <c r="H57" s="3">
        <v>16</v>
      </c>
      <c r="I57" s="3">
        <f t="shared" si="3"/>
        <v>5</v>
      </c>
      <c r="J57" s="3">
        <v>5</v>
      </c>
      <c r="K57" s="3">
        <v>0</v>
      </c>
      <c r="L57" s="3">
        <v>0</v>
      </c>
      <c r="M57" s="3">
        <v>2</v>
      </c>
    </row>
    <row r="58" spans="1:13" x14ac:dyDescent="0.25">
      <c r="A58" s="61" t="s">
        <v>48</v>
      </c>
      <c r="B58" s="62">
        <f t="shared" si="0"/>
        <v>478</v>
      </c>
      <c r="C58" s="63">
        <f t="shared" si="1"/>
        <v>207</v>
      </c>
      <c r="D58" s="3">
        <v>196</v>
      </c>
      <c r="E58" s="3">
        <v>11</v>
      </c>
      <c r="F58" s="63">
        <f t="shared" si="2"/>
        <v>255</v>
      </c>
      <c r="G58" s="3">
        <v>222</v>
      </c>
      <c r="H58" s="3">
        <v>33</v>
      </c>
      <c r="I58" s="3">
        <f t="shared" si="3"/>
        <v>3</v>
      </c>
      <c r="J58" s="3">
        <v>3</v>
      </c>
      <c r="K58" s="3">
        <v>0</v>
      </c>
      <c r="L58" s="3">
        <v>2</v>
      </c>
      <c r="M58" s="3">
        <v>11</v>
      </c>
    </row>
    <row r="59" spans="1:13" x14ac:dyDescent="0.25">
      <c r="A59" s="61" t="s">
        <v>63</v>
      </c>
      <c r="B59" s="62">
        <f t="shared" si="0"/>
        <v>167</v>
      </c>
      <c r="C59" s="63">
        <f t="shared" si="1"/>
        <v>86</v>
      </c>
      <c r="D59" s="3">
        <v>81</v>
      </c>
      <c r="E59" s="3">
        <v>5</v>
      </c>
      <c r="F59" s="63">
        <f t="shared" si="2"/>
        <v>73</v>
      </c>
      <c r="G59" s="3">
        <v>63</v>
      </c>
      <c r="H59" s="3">
        <v>10</v>
      </c>
      <c r="I59" s="3">
        <f t="shared" si="3"/>
        <v>0</v>
      </c>
      <c r="J59" s="3">
        <v>0</v>
      </c>
      <c r="K59" s="3">
        <v>0</v>
      </c>
      <c r="L59" s="3">
        <v>3</v>
      </c>
      <c r="M59" s="3">
        <v>5</v>
      </c>
    </row>
    <row r="60" spans="1:13" x14ac:dyDescent="0.25">
      <c r="A60" s="61" t="s">
        <v>49</v>
      </c>
      <c r="B60" s="62">
        <f t="shared" si="0"/>
        <v>382</v>
      </c>
      <c r="C60" s="63">
        <f t="shared" si="1"/>
        <v>191</v>
      </c>
      <c r="D60" s="3">
        <v>178</v>
      </c>
      <c r="E60" s="3">
        <v>13</v>
      </c>
      <c r="F60" s="63">
        <f t="shared" si="2"/>
        <v>184</v>
      </c>
      <c r="G60" s="3">
        <v>160</v>
      </c>
      <c r="H60" s="3">
        <v>24</v>
      </c>
      <c r="I60" s="3">
        <f t="shared" si="3"/>
        <v>5</v>
      </c>
      <c r="J60" s="3">
        <v>5</v>
      </c>
      <c r="K60" s="3">
        <v>0</v>
      </c>
      <c r="L60" s="3">
        <v>0</v>
      </c>
      <c r="M60" s="3">
        <v>2</v>
      </c>
    </row>
    <row r="61" spans="1:13" x14ac:dyDescent="0.25">
      <c r="A61" s="61" t="s">
        <v>50</v>
      </c>
      <c r="B61" s="62">
        <f t="shared" si="0"/>
        <v>599</v>
      </c>
      <c r="C61" s="63">
        <f t="shared" si="1"/>
        <v>308</v>
      </c>
      <c r="D61" s="3">
        <v>286</v>
      </c>
      <c r="E61" s="3">
        <v>22</v>
      </c>
      <c r="F61" s="63">
        <f t="shared" si="2"/>
        <v>282</v>
      </c>
      <c r="G61" s="3">
        <v>247</v>
      </c>
      <c r="H61" s="3">
        <v>35</v>
      </c>
      <c r="I61" s="3">
        <f t="shared" si="3"/>
        <v>4</v>
      </c>
      <c r="J61" s="3">
        <v>4</v>
      </c>
      <c r="K61" s="3">
        <v>0</v>
      </c>
      <c r="L61" s="3">
        <v>0</v>
      </c>
      <c r="M61" s="3">
        <v>5</v>
      </c>
    </row>
    <row r="62" spans="1:13" x14ac:dyDescent="0.25">
      <c r="A62" s="61" t="s">
        <v>64</v>
      </c>
      <c r="B62" s="62">
        <f t="shared" si="0"/>
        <v>283</v>
      </c>
      <c r="C62" s="63">
        <f t="shared" si="1"/>
        <v>129</v>
      </c>
      <c r="D62" s="3">
        <v>120</v>
      </c>
      <c r="E62" s="3">
        <v>9</v>
      </c>
      <c r="F62" s="63">
        <f t="shared" si="2"/>
        <v>150</v>
      </c>
      <c r="G62" s="3">
        <v>133</v>
      </c>
      <c r="H62" s="3">
        <v>17</v>
      </c>
      <c r="I62" s="3">
        <f t="shared" si="3"/>
        <v>0</v>
      </c>
      <c r="J62" s="3">
        <v>0</v>
      </c>
      <c r="K62" s="3">
        <v>0</v>
      </c>
      <c r="L62" s="3">
        <v>1</v>
      </c>
      <c r="M62" s="3">
        <v>3</v>
      </c>
    </row>
    <row r="63" spans="1:13" x14ac:dyDescent="0.25">
      <c r="A63" s="61" t="s">
        <v>51</v>
      </c>
      <c r="B63" s="62">
        <f t="shared" si="0"/>
        <v>225</v>
      </c>
      <c r="C63" s="63">
        <f t="shared" si="1"/>
        <v>124</v>
      </c>
      <c r="D63" s="3">
        <v>118</v>
      </c>
      <c r="E63" s="3">
        <v>6</v>
      </c>
      <c r="F63" s="63">
        <f t="shared" si="2"/>
        <v>91</v>
      </c>
      <c r="G63" s="3">
        <v>73</v>
      </c>
      <c r="H63" s="3">
        <v>18</v>
      </c>
      <c r="I63" s="3">
        <f t="shared" si="3"/>
        <v>1</v>
      </c>
      <c r="J63" s="3">
        <v>1</v>
      </c>
      <c r="K63" s="3">
        <v>0</v>
      </c>
      <c r="L63" s="3">
        <v>4</v>
      </c>
      <c r="M63" s="3">
        <v>5</v>
      </c>
    </row>
    <row r="64" spans="1:13" x14ac:dyDescent="0.25">
      <c r="A64" s="61" t="s">
        <v>52</v>
      </c>
      <c r="B64" s="62">
        <f t="shared" si="0"/>
        <v>167</v>
      </c>
      <c r="C64" s="63">
        <f t="shared" si="1"/>
        <v>60</v>
      </c>
      <c r="D64" s="3">
        <v>58</v>
      </c>
      <c r="E64" s="3">
        <v>2</v>
      </c>
      <c r="F64" s="63">
        <f t="shared" si="2"/>
        <v>100</v>
      </c>
      <c r="G64" s="3">
        <v>86</v>
      </c>
      <c r="H64" s="3">
        <v>14</v>
      </c>
      <c r="I64" s="3">
        <f t="shared" si="3"/>
        <v>1</v>
      </c>
      <c r="J64" s="3">
        <v>1</v>
      </c>
      <c r="K64" s="3">
        <v>0</v>
      </c>
      <c r="L64" s="3">
        <v>0</v>
      </c>
      <c r="M64" s="3">
        <v>6</v>
      </c>
    </row>
    <row r="65" spans="1:13" x14ac:dyDescent="0.25">
      <c r="A65" s="61" t="s">
        <v>53</v>
      </c>
      <c r="B65" s="62">
        <f t="shared" si="0"/>
        <v>17</v>
      </c>
      <c r="C65" s="63">
        <f t="shared" si="1"/>
        <v>10</v>
      </c>
      <c r="D65" s="3">
        <v>10</v>
      </c>
      <c r="E65" s="3">
        <v>0</v>
      </c>
      <c r="F65" s="63">
        <f t="shared" si="2"/>
        <v>7</v>
      </c>
      <c r="G65" s="3">
        <v>6</v>
      </c>
      <c r="H65" s="3">
        <v>1</v>
      </c>
      <c r="I65" s="3">
        <f t="shared" si="3"/>
        <v>0</v>
      </c>
      <c r="J65" s="3">
        <v>0</v>
      </c>
      <c r="K65" s="3">
        <v>0</v>
      </c>
      <c r="L65" s="3">
        <v>0</v>
      </c>
      <c r="M65" s="3">
        <v>0</v>
      </c>
    </row>
    <row r="66" spans="1:13" x14ac:dyDescent="0.25">
      <c r="A66" s="61" t="s">
        <v>54</v>
      </c>
      <c r="B66" s="62">
        <f t="shared" si="0"/>
        <v>574</v>
      </c>
      <c r="C66" s="63">
        <f t="shared" si="1"/>
        <v>287</v>
      </c>
      <c r="D66" s="3">
        <v>260</v>
      </c>
      <c r="E66" s="3">
        <v>27</v>
      </c>
      <c r="F66" s="63">
        <f t="shared" si="2"/>
        <v>279</v>
      </c>
      <c r="G66" s="3">
        <v>245</v>
      </c>
      <c r="H66" s="3">
        <v>34</v>
      </c>
      <c r="I66" s="3">
        <f t="shared" si="3"/>
        <v>2</v>
      </c>
      <c r="J66" s="3">
        <v>2</v>
      </c>
      <c r="K66" s="3">
        <v>0</v>
      </c>
      <c r="L66" s="3">
        <v>0</v>
      </c>
      <c r="M66" s="3">
        <v>6</v>
      </c>
    </row>
    <row r="67" spans="1:13" x14ac:dyDescent="0.25">
      <c r="A67" s="61" t="s">
        <v>55</v>
      </c>
      <c r="B67" s="62">
        <f t="shared" ref="B67:B102" si="4">SUM(C67,F67,I67,K67:M67)</f>
        <v>587</v>
      </c>
      <c r="C67" s="63">
        <f t="shared" si="1"/>
        <v>260</v>
      </c>
      <c r="D67" s="3">
        <v>235</v>
      </c>
      <c r="E67" s="3">
        <v>25</v>
      </c>
      <c r="F67" s="63">
        <f t="shared" si="2"/>
        <v>314</v>
      </c>
      <c r="G67" s="3">
        <v>277</v>
      </c>
      <c r="H67" s="3">
        <v>37</v>
      </c>
      <c r="I67" s="3">
        <f t="shared" si="3"/>
        <v>2</v>
      </c>
      <c r="J67" s="3">
        <v>2</v>
      </c>
      <c r="K67" s="3">
        <v>0</v>
      </c>
      <c r="L67" s="3">
        <v>2</v>
      </c>
      <c r="M67" s="3">
        <v>9</v>
      </c>
    </row>
    <row r="68" spans="1:13" x14ac:dyDescent="0.25">
      <c r="A68" s="61" t="s">
        <v>56</v>
      </c>
      <c r="B68" s="62">
        <f t="shared" si="4"/>
        <v>546</v>
      </c>
      <c r="C68" s="63">
        <f t="shared" ref="C68:C103" si="5">SUM(D68:E68)</f>
        <v>261</v>
      </c>
      <c r="D68" s="3">
        <v>245</v>
      </c>
      <c r="E68" s="3">
        <v>16</v>
      </c>
      <c r="F68" s="63">
        <f t="shared" ref="F68:F103" si="6">SUM(G68:H68)</f>
        <v>278</v>
      </c>
      <c r="G68" s="3">
        <v>245</v>
      </c>
      <c r="H68" s="3">
        <v>33</v>
      </c>
      <c r="I68" s="3">
        <f t="shared" ref="I68:I103" si="7">J68</f>
        <v>0</v>
      </c>
      <c r="J68" s="3">
        <v>0</v>
      </c>
      <c r="K68" s="3">
        <v>0</v>
      </c>
      <c r="L68" s="3">
        <v>0</v>
      </c>
      <c r="M68" s="3">
        <v>7</v>
      </c>
    </row>
    <row r="69" spans="1:13" x14ac:dyDescent="0.25">
      <c r="A69" s="61" t="s">
        <v>57</v>
      </c>
      <c r="B69" s="62">
        <f t="shared" si="4"/>
        <v>312</v>
      </c>
      <c r="C69" s="63">
        <f t="shared" si="5"/>
        <v>169</v>
      </c>
      <c r="D69" s="3">
        <v>148</v>
      </c>
      <c r="E69" s="3">
        <v>21</v>
      </c>
      <c r="F69" s="63">
        <f t="shared" si="6"/>
        <v>140</v>
      </c>
      <c r="G69" s="3">
        <v>125</v>
      </c>
      <c r="H69" s="3">
        <v>15</v>
      </c>
      <c r="I69" s="3">
        <f t="shared" si="7"/>
        <v>1</v>
      </c>
      <c r="J69" s="3">
        <v>1</v>
      </c>
      <c r="K69" s="3">
        <v>0</v>
      </c>
      <c r="L69" s="3">
        <v>0</v>
      </c>
      <c r="M69" s="3">
        <v>2</v>
      </c>
    </row>
    <row r="70" spans="1:13" x14ac:dyDescent="0.25">
      <c r="A70" s="61" t="s">
        <v>58</v>
      </c>
      <c r="B70" s="62">
        <f t="shared" si="4"/>
        <v>434</v>
      </c>
      <c r="C70" s="63">
        <f t="shared" si="5"/>
        <v>193</v>
      </c>
      <c r="D70" s="3">
        <v>165</v>
      </c>
      <c r="E70" s="3">
        <v>28</v>
      </c>
      <c r="F70" s="63">
        <f t="shared" si="6"/>
        <v>226</v>
      </c>
      <c r="G70" s="3">
        <v>192</v>
      </c>
      <c r="H70" s="3">
        <v>34</v>
      </c>
      <c r="I70" s="3">
        <f t="shared" si="7"/>
        <v>2</v>
      </c>
      <c r="J70" s="3">
        <v>2</v>
      </c>
      <c r="K70" s="3">
        <v>1</v>
      </c>
      <c r="L70" s="3">
        <v>0</v>
      </c>
      <c r="M70" s="3">
        <v>12</v>
      </c>
    </row>
    <row r="71" spans="1:13" x14ac:dyDescent="0.25">
      <c r="A71" s="61" t="s">
        <v>59</v>
      </c>
      <c r="B71" s="62">
        <f t="shared" si="4"/>
        <v>554</v>
      </c>
      <c r="C71" s="63">
        <f t="shared" si="5"/>
        <v>234</v>
      </c>
      <c r="D71" s="3">
        <v>226</v>
      </c>
      <c r="E71" s="3">
        <v>8</v>
      </c>
      <c r="F71" s="63">
        <f t="shared" si="6"/>
        <v>313</v>
      </c>
      <c r="G71" s="3">
        <v>278</v>
      </c>
      <c r="H71" s="3">
        <v>35</v>
      </c>
      <c r="I71" s="3">
        <f t="shared" si="7"/>
        <v>4</v>
      </c>
      <c r="J71" s="3">
        <v>4</v>
      </c>
      <c r="K71" s="3">
        <v>0</v>
      </c>
      <c r="L71" s="3">
        <v>0</v>
      </c>
      <c r="M71" s="3">
        <v>3</v>
      </c>
    </row>
    <row r="72" spans="1:13" x14ac:dyDescent="0.25">
      <c r="A72" s="61" t="s">
        <v>60</v>
      </c>
      <c r="B72" s="62">
        <f t="shared" si="4"/>
        <v>434</v>
      </c>
      <c r="C72" s="63">
        <f t="shared" si="5"/>
        <v>204</v>
      </c>
      <c r="D72" s="3">
        <v>191</v>
      </c>
      <c r="E72" s="3">
        <v>13</v>
      </c>
      <c r="F72" s="63">
        <f t="shared" si="6"/>
        <v>226</v>
      </c>
      <c r="G72" s="3">
        <v>186</v>
      </c>
      <c r="H72" s="3">
        <v>40</v>
      </c>
      <c r="I72" s="3">
        <f t="shared" si="7"/>
        <v>2</v>
      </c>
      <c r="J72" s="3">
        <v>2</v>
      </c>
      <c r="K72" s="3">
        <v>0</v>
      </c>
      <c r="L72" s="3">
        <v>0</v>
      </c>
      <c r="M72" s="3">
        <v>2</v>
      </c>
    </row>
    <row r="73" spans="1:13" x14ac:dyDescent="0.25">
      <c r="A73" s="61" t="s">
        <v>110</v>
      </c>
      <c r="B73" s="62">
        <f t="shared" si="4"/>
        <v>251</v>
      </c>
      <c r="C73" s="63">
        <f t="shared" si="5"/>
        <v>109</v>
      </c>
      <c r="D73" s="3">
        <v>97</v>
      </c>
      <c r="E73" s="3">
        <v>12</v>
      </c>
      <c r="F73" s="63">
        <f t="shared" si="6"/>
        <v>139</v>
      </c>
      <c r="G73" s="3">
        <v>116</v>
      </c>
      <c r="H73" s="3">
        <v>23</v>
      </c>
      <c r="I73" s="3">
        <f t="shared" si="7"/>
        <v>0</v>
      </c>
      <c r="J73" s="3">
        <v>0</v>
      </c>
      <c r="K73" s="3">
        <v>0</v>
      </c>
      <c r="L73" s="3">
        <v>0</v>
      </c>
      <c r="M73" s="3">
        <v>3</v>
      </c>
    </row>
    <row r="74" spans="1:13" x14ac:dyDescent="0.25">
      <c r="A74" s="61" t="s">
        <v>61</v>
      </c>
      <c r="B74" s="62">
        <f t="shared" si="4"/>
        <v>407</v>
      </c>
      <c r="C74" s="63">
        <f t="shared" si="5"/>
        <v>175</v>
      </c>
      <c r="D74" s="3">
        <v>163</v>
      </c>
      <c r="E74" s="3">
        <v>12</v>
      </c>
      <c r="F74" s="63">
        <f t="shared" si="6"/>
        <v>227</v>
      </c>
      <c r="G74" s="3">
        <v>200</v>
      </c>
      <c r="H74" s="3">
        <v>27</v>
      </c>
      <c r="I74" s="3">
        <f t="shared" si="7"/>
        <v>2</v>
      </c>
      <c r="J74" s="3">
        <v>2</v>
      </c>
      <c r="K74" s="3">
        <v>0</v>
      </c>
      <c r="L74" s="3">
        <v>0</v>
      </c>
      <c r="M74" s="3">
        <v>3</v>
      </c>
    </row>
    <row r="75" spans="1:13" x14ac:dyDescent="0.25">
      <c r="A75" s="61" t="s">
        <v>111</v>
      </c>
      <c r="B75" s="62">
        <f t="shared" si="4"/>
        <v>656</v>
      </c>
      <c r="C75" s="63">
        <f t="shared" si="5"/>
        <v>219</v>
      </c>
      <c r="D75" s="3">
        <v>196</v>
      </c>
      <c r="E75" s="3">
        <v>23</v>
      </c>
      <c r="F75" s="63">
        <f t="shared" si="6"/>
        <v>434</v>
      </c>
      <c r="G75" s="3">
        <v>380</v>
      </c>
      <c r="H75" s="3">
        <v>54</v>
      </c>
      <c r="I75" s="3">
        <f t="shared" si="7"/>
        <v>0</v>
      </c>
      <c r="J75" s="3">
        <v>0</v>
      </c>
      <c r="K75" s="3">
        <v>0</v>
      </c>
      <c r="L75" s="3">
        <v>0</v>
      </c>
      <c r="M75" s="3">
        <v>3</v>
      </c>
    </row>
    <row r="76" spans="1:13" x14ac:dyDescent="0.25">
      <c r="A76" s="61" t="s">
        <v>112</v>
      </c>
      <c r="B76" s="62">
        <f t="shared" si="4"/>
        <v>432</v>
      </c>
      <c r="C76" s="63">
        <f t="shared" si="5"/>
        <v>116</v>
      </c>
      <c r="D76" s="3">
        <v>109</v>
      </c>
      <c r="E76" s="3">
        <v>7</v>
      </c>
      <c r="F76" s="63">
        <f t="shared" si="6"/>
        <v>312</v>
      </c>
      <c r="G76" s="3">
        <v>288</v>
      </c>
      <c r="H76" s="3">
        <v>24</v>
      </c>
      <c r="I76" s="3">
        <f t="shared" si="7"/>
        <v>1</v>
      </c>
      <c r="J76" s="3">
        <v>1</v>
      </c>
      <c r="K76" s="3">
        <v>0</v>
      </c>
      <c r="L76" s="3">
        <v>1</v>
      </c>
      <c r="M76" s="3">
        <v>2</v>
      </c>
    </row>
    <row r="77" spans="1:13" x14ac:dyDescent="0.25">
      <c r="A77" s="61" t="s">
        <v>113</v>
      </c>
      <c r="B77" s="62">
        <f t="shared" si="4"/>
        <v>529</v>
      </c>
      <c r="C77" s="63">
        <f t="shared" si="5"/>
        <v>216</v>
      </c>
      <c r="D77" s="3">
        <v>200</v>
      </c>
      <c r="E77" s="3">
        <v>16</v>
      </c>
      <c r="F77" s="63">
        <f t="shared" si="6"/>
        <v>304</v>
      </c>
      <c r="G77" s="3">
        <v>289</v>
      </c>
      <c r="H77" s="3">
        <v>15</v>
      </c>
      <c r="I77" s="3">
        <f t="shared" si="7"/>
        <v>0</v>
      </c>
      <c r="J77" s="3">
        <v>0</v>
      </c>
      <c r="K77" s="3">
        <v>0</v>
      </c>
      <c r="L77" s="3">
        <v>0</v>
      </c>
      <c r="M77" s="3">
        <v>9</v>
      </c>
    </row>
    <row r="78" spans="1:13" x14ac:dyDescent="0.25">
      <c r="A78" s="61" t="s">
        <v>114</v>
      </c>
      <c r="B78" s="62">
        <f t="shared" si="4"/>
        <v>501</v>
      </c>
      <c r="C78" s="63">
        <f t="shared" si="5"/>
        <v>127</v>
      </c>
      <c r="D78" s="3">
        <v>118</v>
      </c>
      <c r="E78" s="3">
        <v>9</v>
      </c>
      <c r="F78" s="63">
        <f t="shared" si="6"/>
        <v>360</v>
      </c>
      <c r="G78" s="3">
        <v>311</v>
      </c>
      <c r="H78" s="3">
        <v>49</v>
      </c>
      <c r="I78" s="3">
        <f t="shared" si="7"/>
        <v>2</v>
      </c>
      <c r="J78" s="3">
        <v>2</v>
      </c>
      <c r="K78" s="3">
        <v>0</v>
      </c>
      <c r="L78" s="3">
        <v>0</v>
      </c>
      <c r="M78" s="3">
        <v>12</v>
      </c>
    </row>
    <row r="79" spans="1:13" x14ac:dyDescent="0.25">
      <c r="A79" s="61" t="s">
        <v>115</v>
      </c>
      <c r="B79" s="62">
        <f t="shared" si="4"/>
        <v>436</v>
      </c>
      <c r="C79" s="63">
        <f t="shared" si="5"/>
        <v>121</v>
      </c>
      <c r="D79" s="3">
        <v>109</v>
      </c>
      <c r="E79" s="3">
        <v>12</v>
      </c>
      <c r="F79" s="63">
        <f t="shared" si="6"/>
        <v>309</v>
      </c>
      <c r="G79" s="3">
        <v>274</v>
      </c>
      <c r="H79" s="3">
        <v>35</v>
      </c>
      <c r="I79" s="3">
        <f t="shared" si="7"/>
        <v>0</v>
      </c>
      <c r="J79" s="3">
        <v>0</v>
      </c>
      <c r="K79" s="3">
        <v>0</v>
      </c>
      <c r="L79" s="3">
        <v>0</v>
      </c>
      <c r="M79" s="3">
        <v>6</v>
      </c>
    </row>
    <row r="80" spans="1:13" x14ac:dyDescent="0.25">
      <c r="A80" s="61" t="s">
        <v>116</v>
      </c>
      <c r="B80" s="62">
        <f t="shared" si="4"/>
        <v>460</v>
      </c>
      <c r="C80" s="63">
        <f t="shared" si="5"/>
        <v>102</v>
      </c>
      <c r="D80" s="3">
        <v>84</v>
      </c>
      <c r="E80" s="3">
        <v>18</v>
      </c>
      <c r="F80" s="63">
        <f t="shared" si="6"/>
        <v>347</v>
      </c>
      <c r="G80" s="3">
        <v>306</v>
      </c>
      <c r="H80" s="3">
        <v>41</v>
      </c>
      <c r="I80" s="3">
        <f t="shared" si="7"/>
        <v>4</v>
      </c>
      <c r="J80" s="3">
        <v>4</v>
      </c>
      <c r="K80" s="3">
        <v>2</v>
      </c>
      <c r="L80" s="3">
        <v>0</v>
      </c>
      <c r="M80" s="3">
        <v>5</v>
      </c>
    </row>
    <row r="81" spans="1:13" x14ac:dyDescent="0.25">
      <c r="A81" s="61" t="s">
        <v>117</v>
      </c>
      <c r="B81" s="62">
        <f t="shared" si="4"/>
        <v>599</v>
      </c>
      <c r="C81" s="63">
        <f t="shared" si="5"/>
        <v>300</v>
      </c>
      <c r="D81" s="3">
        <v>268</v>
      </c>
      <c r="E81" s="3">
        <v>32</v>
      </c>
      <c r="F81" s="63">
        <f t="shared" si="6"/>
        <v>286</v>
      </c>
      <c r="G81" s="3">
        <v>245</v>
      </c>
      <c r="H81" s="3">
        <v>41</v>
      </c>
      <c r="I81" s="3">
        <f t="shared" si="7"/>
        <v>2</v>
      </c>
      <c r="J81" s="3">
        <v>2</v>
      </c>
      <c r="K81" s="3">
        <v>0</v>
      </c>
      <c r="L81" s="3">
        <v>0</v>
      </c>
      <c r="M81" s="3">
        <v>11</v>
      </c>
    </row>
    <row r="82" spans="1:13" x14ac:dyDescent="0.25">
      <c r="A82" s="61" t="s">
        <v>118</v>
      </c>
      <c r="B82" s="62">
        <f t="shared" si="4"/>
        <v>424</v>
      </c>
      <c r="C82" s="63">
        <f t="shared" si="5"/>
        <v>248</v>
      </c>
      <c r="D82" s="3">
        <v>229</v>
      </c>
      <c r="E82" s="3">
        <v>19</v>
      </c>
      <c r="F82" s="63">
        <f t="shared" si="6"/>
        <v>168</v>
      </c>
      <c r="G82" s="3">
        <v>154</v>
      </c>
      <c r="H82" s="3">
        <v>14</v>
      </c>
      <c r="I82" s="3">
        <f t="shared" si="7"/>
        <v>2</v>
      </c>
      <c r="J82" s="3">
        <v>2</v>
      </c>
      <c r="K82" s="3">
        <v>0</v>
      </c>
      <c r="L82" s="3">
        <v>1</v>
      </c>
      <c r="M82" s="3">
        <v>5</v>
      </c>
    </row>
    <row r="83" spans="1:13" x14ac:dyDescent="0.25">
      <c r="A83" s="61" t="s">
        <v>119</v>
      </c>
      <c r="B83" s="62">
        <f t="shared" si="4"/>
        <v>546</v>
      </c>
      <c r="C83" s="63">
        <f t="shared" si="5"/>
        <v>299</v>
      </c>
      <c r="D83" s="3">
        <v>269</v>
      </c>
      <c r="E83" s="3">
        <v>30</v>
      </c>
      <c r="F83" s="63">
        <f t="shared" si="6"/>
        <v>238</v>
      </c>
      <c r="G83" s="3">
        <v>200</v>
      </c>
      <c r="H83" s="3">
        <v>38</v>
      </c>
      <c r="I83" s="3">
        <f t="shared" si="7"/>
        <v>2</v>
      </c>
      <c r="J83" s="3">
        <v>2</v>
      </c>
      <c r="K83" s="3">
        <v>1</v>
      </c>
      <c r="L83" s="3">
        <v>0</v>
      </c>
      <c r="M83" s="3">
        <v>6</v>
      </c>
    </row>
    <row r="84" spans="1:13" x14ac:dyDescent="0.25">
      <c r="A84" s="61" t="s">
        <v>120</v>
      </c>
      <c r="B84" s="62">
        <f t="shared" si="4"/>
        <v>716</v>
      </c>
      <c r="C84" s="63">
        <f t="shared" si="5"/>
        <v>435</v>
      </c>
      <c r="D84" s="3">
        <v>393</v>
      </c>
      <c r="E84" s="3">
        <v>42</v>
      </c>
      <c r="F84" s="63">
        <f t="shared" si="6"/>
        <v>270</v>
      </c>
      <c r="G84" s="3">
        <v>222</v>
      </c>
      <c r="H84" s="3">
        <v>48</v>
      </c>
      <c r="I84" s="3">
        <f t="shared" si="7"/>
        <v>6</v>
      </c>
      <c r="J84" s="3">
        <v>6</v>
      </c>
      <c r="K84" s="3">
        <v>0</v>
      </c>
      <c r="L84" s="3">
        <v>0</v>
      </c>
      <c r="M84" s="3">
        <v>5</v>
      </c>
    </row>
    <row r="85" spans="1:13" x14ac:dyDescent="0.25">
      <c r="A85" s="61" t="s">
        <v>121</v>
      </c>
      <c r="B85" s="62">
        <f t="shared" si="4"/>
        <v>603</v>
      </c>
      <c r="C85" s="63">
        <f t="shared" si="5"/>
        <v>357</v>
      </c>
      <c r="D85" s="3">
        <v>325</v>
      </c>
      <c r="E85" s="3">
        <v>32</v>
      </c>
      <c r="F85" s="63">
        <f t="shared" si="6"/>
        <v>238</v>
      </c>
      <c r="G85" s="3">
        <v>196</v>
      </c>
      <c r="H85" s="3">
        <v>42</v>
      </c>
      <c r="I85" s="3">
        <f t="shared" si="7"/>
        <v>4</v>
      </c>
      <c r="J85" s="3">
        <v>4</v>
      </c>
      <c r="K85" s="3">
        <v>0</v>
      </c>
      <c r="L85" s="3">
        <v>0</v>
      </c>
      <c r="M85" s="3">
        <v>4</v>
      </c>
    </row>
    <row r="86" spans="1:13" x14ac:dyDescent="0.25">
      <c r="A86" s="61" t="s">
        <v>122</v>
      </c>
      <c r="B86" s="62">
        <f t="shared" si="4"/>
        <v>229</v>
      </c>
      <c r="C86" s="63">
        <f t="shared" si="5"/>
        <v>90</v>
      </c>
      <c r="D86" s="3">
        <v>84</v>
      </c>
      <c r="E86" s="3">
        <v>6</v>
      </c>
      <c r="F86" s="63">
        <f t="shared" si="6"/>
        <v>134</v>
      </c>
      <c r="G86" s="3">
        <v>114</v>
      </c>
      <c r="H86" s="3">
        <v>20</v>
      </c>
      <c r="I86" s="3">
        <f t="shared" si="7"/>
        <v>3</v>
      </c>
      <c r="J86" s="3">
        <v>3</v>
      </c>
      <c r="K86" s="3">
        <v>0</v>
      </c>
      <c r="L86" s="3">
        <v>0</v>
      </c>
      <c r="M86" s="3">
        <v>2</v>
      </c>
    </row>
    <row r="87" spans="1:13" x14ac:dyDescent="0.25">
      <c r="A87" s="61" t="s">
        <v>123</v>
      </c>
      <c r="B87" s="62">
        <f t="shared" si="4"/>
        <v>611</v>
      </c>
      <c r="C87" s="63">
        <f t="shared" si="5"/>
        <v>245</v>
      </c>
      <c r="D87" s="3">
        <v>220</v>
      </c>
      <c r="E87" s="3">
        <v>25</v>
      </c>
      <c r="F87" s="63">
        <f t="shared" si="6"/>
        <v>358</v>
      </c>
      <c r="G87" s="3">
        <v>286</v>
      </c>
      <c r="H87" s="3">
        <v>72</v>
      </c>
      <c r="I87" s="3">
        <f t="shared" si="7"/>
        <v>2</v>
      </c>
      <c r="J87" s="3">
        <v>2</v>
      </c>
      <c r="K87" s="3">
        <v>0</v>
      </c>
      <c r="L87" s="3">
        <v>0</v>
      </c>
      <c r="M87" s="3">
        <v>6</v>
      </c>
    </row>
    <row r="88" spans="1:13" x14ac:dyDescent="0.25">
      <c r="A88" s="61" t="s">
        <v>124</v>
      </c>
      <c r="B88" s="62">
        <f t="shared" si="4"/>
        <v>551</v>
      </c>
      <c r="C88" s="63">
        <f t="shared" si="5"/>
        <v>236</v>
      </c>
      <c r="D88" s="3">
        <v>202</v>
      </c>
      <c r="E88" s="3">
        <v>34</v>
      </c>
      <c r="F88" s="63">
        <f t="shared" si="6"/>
        <v>302</v>
      </c>
      <c r="G88" s="3">
        <v>257</v>
      </c>
      <c r="H88" s="3">
        <v>45</v>
      </c>
      <c r="I88" s="3">
        <f t="shared" si="7"/>
        <v>2</v>
      </c>
      <c r="J88" s="3">
        <v>2</v>
      </c>
      <c r="K88" s="3">
        <v>0</v>
      </c>
      <c r="L88" s="3">
        <v>0</v>
      </c>
      <c r="M88" s="3">
        <v>11</v>
      </c>
    </row>
    <row r="89" spans="1:13" x14ac:dyDescent="0.25">
      <c r="A89" s="61" t="s">
        <v>125</v>
      </c>
      <c r="B89" s="62">
        <f t="shared" si="4"/>
        <v>492</v>
      </c>
      <c r="C89" s="63">
        <f t="shared" si="5"/>
        <v>183</v>
      </c>
      <c r="D89" s="3">
        <v>165</v>
      </c>
      <c r="E89" s="3">
        <v>18</v>
      </c>
      <c r="F89" s="63">
        <f t="shared" si="6"/>
        <v>301</v>
      </c>
      <c r="G89" s="3">
        <v>249</v>
      </c>
      <c r="H89" s="3">
        <v>52</v>
      </c>
      <c r="I89" s="3">
        <f t="shared" si="7"/>
        <v>3</v>
      </c>
      <c r="J89" s="3">
        <v>3</v>
      </c>
      <c r="K89" s="3">
        <v>0</v>
      </c>
      <c r="L89" s="3">
        <v>1</v>
      </c>
      <c r="M89" s="3">
        <v>4</v>
      </c>
    </row>
    <row r="90" spans="1:13" x14ac:dyDescent="0.25">
      <c r="A90" s="61" t="s">
        <v>126</v>
      </c>
      <c r="B90" s="62">
        <f t="shared" si="4"/>
        <v>406</v>
      </c>
      <c r="C90" s="63">
        <f t="shared" si="5"/>
        <v>129</v>
      </c>
      <c r="D90" s="3">
        <v>116</v>
      </c>
      <c r="E90" s="3">
        <v>13</v>
      </c>
      <c r="F90" s="63">
        <f t="shared" si="6"/>
        <v>270</v>
      </c>
      <c r="G90" s="3">
        <v>218</v>
      </c>
      <c r="H90" s="3">
        <v>52</v>
      </c>
      <c r="I90" s="3">
        <f t="shared" si="7"/>
        <v>0</v>
      </c>
      <c r="J90" s="3">
        <v>0</v>
      </c>
      <c r="K90" s="3">
        <v>0</v>
      </c>
      <c r="L90" s="3">
        <v>2</v>
      </c>
      <c r="M90" s="3">
        <v>5</v>
      </c>
    </row>
    <row r="91" spans="1:13" x14ac:dyDescent="0.25">
      <c r="A91" s="61" t="s">
        <v>127</v>
      </c>
      <c r="B91" s="62">
        <f t="shared" si="4"/>
        <v>438</v>
      </c>
      <c r="C91" s="63">
        <f t="shared" si="5"/>
        <v>171</v>
      </c>
      <c r="D91" s="3">
        <v>147</v>
      </c>
      <c r="E91" s="3">
        <v>24</v>
      </c>
      <c r="F91" s="63">
        <f t="shared" si="6"/>
        <v>255</v>
      </c>
      <c r="G91" s="3">
        <v>211</v>
      </c>
      <c r="H91" s="3">
        <v>44</v>
      </c>
      <c r="I91" s="3">
        <f t="shared" si="7"/>
        <v>2</v>
      </c>
      <c r="J91" s="3">
        <v>2</v>
      </c>
      <c r="K91" s="3">
        <v>0</v>
      </c>
      <c r="L91" s="3">
        <v>2</v>
      </c>
      <c r="M91" s="3">
        <v>8</v>
      </c>
    </row>
    <row r="92" spans="1:13" x14ac:dyDescent="0.25">
      <c r="A92" s="61" t="s">
        <v>128</v>
      </c>
      <c r="B92" s="62">
        <f t="shared" si="4"/>
        <v>362</v>
      </c>
      <c r="C92" s="63">
        <f t="shared" si="5"/>
        <v>127</v>
      </c>
      <c r="D92" s="3">
        <v>114</v>
      </c>
      <c r="E92" s="3">
        <v>13</v>
      </c>
      <c r="F92" s="63">
        <f t="shared" si="6"/>
        <v>230</v>
      </c>
      <c r="G92" s="3">
        <v>205</v>
      </c>
      <c r="H92" s="3">
        <v>25</v>
      </c>
      <c r="I92" s="3">
        <f t="shared" si="7"/>
        <v>1</v>
      </c>
      <c r="J92" s="3">
        <v>1</v>
      </c>
      <c r="K92" s="3">
        <v>0</v>
      </c>
      <c r="L92" s="3">
        <v>0</v>
      </c>
      <c r="M92" s="3">
        <v>4</v>
      </c>
    </row>
    <row r="93" spans="1:13" x14ac:dyDescent="0.25">
      <c r="A93" s="61" t="s">
        <v>129</v>
      </c>
      <c r="B93" s="62">
        <f t="shared" si="4"/>
        <v>418</v>
      </c>
      <c r="C93" s="63">
        <f t="shared" si="5"/>
        <v>94</v>
      </c>
      <c r="D93" s="3">
        <v>87</v>
      </c>
      <c r="E93" s="3">
        <v>7</v>
      </c>
      <c r="F93" s="63">
        <f t="shared" si="6"/>
        <v>318</v>
      </c>
      <c r="G93" s="3">
        <v>284</v>
      </c>
      <c r="H93" s="3">
        <v>34</v>
      </c>
      <c r="I93" s="3">
        <f t="shared" si="7"/>
        <v>0</v>
      </c>
      <c r="J93" s="3">
        <v>0</v>
      </c>
      <c r="K93" s="3">
        <v>0</v>
      </c>
      <c r="L93" s="3">
        <v>0</v>
      </c>
      <c r="M93" s="3">
        <v>6</v>
      </c>
    </row>
    <row r="94" spans="1:13" x14ac:dyDescent="0.25">
      <c r="A94" s="61" t="s">
        <v>130</v>
      </c>
      <c r="B94" s="62">
        <f t="shared" si="4"/>
        <v>465</v>
      </c>
      <c r="C94" s="63">
        <f t="shared" si="5"/>
        <v>153</v>
      </c>
      <c r="D94" s="3">
        <v>132</v>
      </c>
      <c r="E94" s="3">
        <v>21</v>
      </c>
      <c r="F94" s="63">
        <f t="shared" si="6"/>
        <v>299</v>
      </c>
      <c r="G94" s="3">
        <v>234</v>
      </c>
      <c r="H94" s="3">
        <v>65</v>
      </c>
      <c r="I94" s="3">
        <f t="shared" si="7"/>
        <v>0</v>
      </c>
      <c r="J94" s="3">
        <v>0</v>
      </c>
      <c r="K94" s="3">
        <v>0</v>
      </c>
      <c r="L94" s="3">
        <v>0</v>
      </c>
      <c r="M94" s="3">
        <v>13</v>
      </c>
    </row>
    <row r="95" spans="1:13" x14ac:dyDescent="0.25">
      <c r="A95" s="61" t="s">
        <v>131</v>
      </c>
      <c r="B95" s="62">
        <f t="shared" si="4"/>
        <v>763</v>
      </c>
      <c r="C95" s="63">
        <f t="shared" si="5"/>
        <v>259</v>
      </c>
      <c r="D95" s="3">
        <v>239</v>
      </c>
      <c r="E95" s="3">
        <v>20</v>
      </c>
      <c r="F95" s="63">
        <f t="shared" si="6"/>
        <v>487</v>
      </c>
      <c r="G95" s="3">
        <v>415</v>
      </c>
      <c r="H95" s="3">
        <v>72</v>
      </c>
      <c r="I95" s="3">
        <f t="shared" si="7"/>
        <v>6</v>
      </c>
      <c r="J95" s="3">
        <v>6</v>
      </c>
      <c r="K95" s="3">
        <v>0</v>
      </c>
      <c r="L95" s="3">
        <v>1</v>
      </c>
      <c r="M95" s="3">
        <v>10</v>
      </c>
    </row>
    <row r="96" spans="1:13" x14ac:dyDescent="0.25">
      <c r="A96" s="61" t="s">
        <v>132</v>
      </c>
      <c r="B96" s="62">
        <f t="shared" si="4"/>
        <v>242</v>
      </c>
      <c r="C96" s="63">
        <f t="shared" si="5"/>
        <v>51</v>
      </c>
      <c r="D96" s="3">
        <v>48</v>
      </c>
      <c r="E96" s="3">
        <v>3</v>
      </c>
      <c r="F96" s="63">
        <f t="shared" si="6"/>
        <v>189</v>
      </c>
      <c r="G96" s="3">
        <v>166</v>
      </c>
      <c r="H96" s="3">
        <v>23</v>
      </c>
      <c r="I96" s="3">
        <f t="shared" si="7"/>
        <v>0</v>
      </c>
      <c r="J96" s="3">
        <v>0</v>
      </c>
      <c r="K96" s="3">
        <v>0</v>
      </c>
      <c r="L96" s="3">
        <v>0</v>
      </c>
      <c r="M96" s="3">
        <v>2</v>
      </c>
    </row>
    <row r="97" spans="1:14" x14ac:dyDescent="0.25">
      <c r="A97" s="61" t="s">
        <v>140</v>
      </c>
      <c r="B97" s="62">
        <f t="shared" si="4"/>
        <v>248</v>
      </c>
      <c r="C97" s="63">
        <f t="shared" si="5"/>
        <v>82</v>
      </c>
      <c r="D97" s="3">
        <v>73</v>
      </c>
      <c r="E97" s="3">
        <v>9</v>
      </c>
      <c r="F97" s="63">
        <f t="shared" si="6"/>
        <v>157</v>
      </c>
      <c r="G97" s="3">
        <v>142</v>
      </c>
      <c r="H97" s="3">
        <v>15</v>
      </c>
      <c r="I97" s="3">
        <f t="shared" si="7"/>
        <v>4</v>
      </c>
      <c r="J97" s="3">
        <v>4</v>
      </c>
      <c r="K97" s="3">
        <v>0</v>
      </c>
      <c r="L97" s="3">
        <v>0</v>
      </c>
      <c r="M97" s="3">
        <v>5</v>
      </c>
    </row>
    <row r="98" spans="1:14" x14ac:dyDescent="0.25">
      <c r="A98" s="61" t="s">
        <v>133</v>
      </c>
      <c r="B98" s="62">
        <f t="shared" si="4"/>
        <v>502</v>
      </c>
      <c r="C98" s="63">
        <f t="shared" si="5"/>
        <v>112</v>
      </c>
      <c r="D98" s="3">
        <v>96</v>
      </c>
      <c r="E98" s="3">
        <v>16</v>
      </c>
      <c r="F98" s="63">
        <f t="shared" si="6"/>
        <v>381</v>
      </c>
      <c r="G98" s="3">
        <v>320</v>
      </c>
      <c r="H98" s="3">
        <v>61</v>
      </c>
      <c r="I98" s="3">
        <f t="shared" si="7"/>
        <v>1</v>
      </c>
      <c r="J98" s="3">
        <v>1</v>
      </c>
      <c r="K98" s="3">
        <v>0</v>
      </c>
      <c r="L98" s="3">
        <v>0</v>
      </c>
      <c r="M98" s="3">
        <v>8</v>
      </c>
    </row>
    <row r="99" spans="1:14" x14ac:dyDescent="0.25">
      <c r="A99" s="61" t="s">
        <v>134</v>
      </c>
      <c r="B99" s="62">
        <f t="shared" si="4"/>
        <v>331</v>
      </c>
      <c r="C99" s="63">
        <f t="shared" si="5"/>
        <v>137</v>
      </c>
      <c r="D99" s="3">
        <v>131</v>
      </c>
      <c r="E99" s="3">
        <v>6</v>
      </c>
      <c r="F99" s="63">
        <f t="shared" si="6"/>
        <v>188</v>
      </c>
      <c r="G99" s="3">
        <v>162</v>
      </c>
      <c r="H99" s="3">
        <v>26</v>
      </c>
      <c r="I99" s="3">
        <f t="shared" si="7"/>
        <v>1</v>
      </c>
      <c r="J99" s="3">
        <v>1</v>
      </c>
      <c r="K99" s="3">
        <v>0</v>
      </c>
      <c r="L99" s="3">
        <v>1</v>
      </c>
      <c r="M99" s="3">
        <v>4</v>
      </c>
    </row>
    <row r="100" spans="1:14" x14ac:dyDescent="0.25">
      <c r="A100" s="61" t="s">
        <v>135</v>
      </c>
      <c r="B100" s="62">
        <f t="shared" si="4"/>
        <v>426</v>
      </c>
      <c r="C100" s="63">
        <f t="shared" si="5"/>
        <v>115</v>
      </c>
      <c r="D100" s="3">
        <v>107</v>
      </c>
      <c r="E100" s="3">
        <v>8</v>
      </c>
      <c r="F100" s="63">
        <f t="shared" si="6"/>
        <v>302</v>
      </c>
      <c r="G100" s="3">
        <v>265</v>
      </c>
      <c r="H100" s="3">
        <v>37</v>
      </c>
      <c r="I100" s="3">
        <f t="shared" si="7"/>
        <v>2</v>
      </c>
      <c r="J100" s="3">
        <v>2</v>
      </c>
      <c r="K100" s="3">
        <v>0</v>
      </c>
      <c r="L100" s="3">
        <v>0</v>
      </c>
      <c r="M100" s="3">
        <v>7</v>
      </c>
    </row>
    <row r="101" spans="1:14" x14ac:dyDescent="0.25">
      <c r="A101" s="61" t="s">
        <v>136</v>
      </c>
      <c r="B101" s="62">
        <f t="shared" si="4"/>
        <v>601</v>
      </c>
      <c r="C101" s="63">
        <f t="shared" si="5"/>
        <v>263</v>
      </c>
      <c r="D101" s="3">
        <v>238</v>
      </c>
      <c r="E101" s="3">
        <v>25</v>
      </c>
      <c r="F101" s="63">
        <f t="shared" si="6"/>
        <v>324</v>
      </c>
      <c r="G101" s="3">
        <v>270</v>
      </c>
      <c r="H101" s="3">
        <v>54</v>
      </c>
      <c r="I101" s="3">
        <f t="shared" si="7"/>
        <v>3</v>
      </c>
      <c r="J101" s="3">
        <v>3</v>
      </c>
      <c r="K101" s="3">
        <v>1</v>
      </c>
      <c r="L101" s="3">
        <v>1</v>
      </c>
      <c r="M101" s="3">
        <v>9</v>
      </c>
      <c r="N101" s="107"/>
    </row>
    <row r="102" spans="1:14" x14ac:dyDescent="0.25">
      <c r="A102" s="61" t="s">
        <v>137</v>
      </c>
      <c r="B102" s="62">
        <f t="shared" si="4"/>
        <v>557</v>
      </c>
      <c r="C102" s="63">
        <f t="shared" si="5"/>
        <v>199</v>
      </c>
      <c r="D102" s="3">
        <v>182</v>
      </c>
      <c r="E102" s="3">
        <v>17</v>
      </c>
      <c r="F102" s="63">
        <f t="shared" si="6"/>
        <v>344</v>
      </c>
      <c r="G102" s="3">
        <v>305</v>
      </c>
      <c r="H102" s="3">
        <v>39</v>
      </c>
      <c r="I102" s="3">
        <f t="shared" si="7"/>
        <v>2</v>
      </c>
      <c r="J102" s="3">
        <v>2</v>
      </c>
      <c r="K102" s="3">
        <v>0</v>
      </c>
      <c r="L102" s="3">
        <v>1</v>
      </c>
      <c r="M102" s="3">
        <v>11</v>
      </c>
    </row>
    <row r="103" spans="1:14" x14ac:dyDescent="0.25">
      <c r="A103" s="61" t="s">
        <v>138</v>
      </c>
      <c r="B103" s="62">
        <f>SUM(C103,F103,I103,K103:M103)</f>
        <v>704</v>
      </c>
      <c r="C103" s="63">
        <f t="shared" si="5"/>
        <v>253</v>
      </c>
      <c r="D103" s="3">
        <v>238</v>
      </c>
      <c r="E103" s="3">
        <v>15</v>
      </c>
      <c r="F103" s="63">
        <f t="shared" si="6"/>
        <v>441</v>
      </c>
      <c r="G103" s="3">
        <v>396</v>
      </c>
      <c r="H103" s="3">
        <v>45</v>
      </c>
      <c r="I103" s="3">
        <f t="shared" si="7"/>
        <v>2</v>
      </c>
      <c r="J103" s="3">
        <v>2</v>
      </c>
      <c r="K103" s="3">
        <v>0</v>
      </c>
      <c r="L103" s="3">
        <v>1</v>
      </c>
      <c r="M103" s="3">
        <v>7</v>
      </c>
    </row>
    <row r="104" spans="1:14" x14ac:dyDescent="0.25">
      <c r="A104" s="61" t="s">
        <v>139</v>
      </c>
      <c r="B104" s="62">
        <f>SUM(B56:B103,B3:B55)</f>
        <v>43856</v>
      </c>
      <c r="C104" s="62">
        <f>SUM(C56:C103,C3:C55)</f>
        <v>16782</v>
      </c>
      <c r="D104" s="62">
        <f t="shared" ref="D104:M104" si="8">SUM(D56:D103,D3:D55)</f>
        <v>15286</v>
      </c>
      <c r="E104" s="62">
        <f t="shared" si="8"/>
        <v>1496</v>
      </c>
      <c r="F104" s="62">
        <f t="shared" si="8"/>
        <v>26217</v>
      </c>
      <c r="G104" s="62">
        <f t="shared" si="8"/>
        <v>22797</v>
      </c>
      <c r="H104" s="62">
        <f t="shared" si="8"/>
        <v>3420</v>
      </c>
      <c r="I104" s="62">
        <f t="shared" si="8"/>
        <v>187</v>
      </c>
      <c r="J104" s="62">
        <f t="shared" si="8"/>
        <v>187</v>
      </c>
      <c r="K104" s="62">
        <f t="shared" si="8"/>
        <v>16</v>
      </c>
      <c r="L104" s="62">
        <f t="shared" si="8"/>
        <v>38</v>
      </c>
      <c r="M104" s="62">
        <f t="shared" si="8"/>
        <v>616</v>
      </c>
    </row>
    <row r="105" spans="1:14" x14ac:dyDescent="0.25">
      <c r="C105" s="65"/>
      <c r="D105" s="18"/>
      <c r="E105" s="18"/>
      <c r="F105" s="18"/>
      <c r="G105" s="18"/>
      <c r="H105" s="18"/>
      <c r="I105" s="18"/>
      <c r="J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106"/>
  <sheetViews>
    <sheetView view="pageLayout" zoomScale="85" zoomScaleNormal="100" zoomScalePageLayoutView="85" workbookViewId="0"/>
  </sheetViews>
  <sheetFormatPr defaultColWidth="9.140625" defaultRowHeight="15" x14ac:dyDescent="0.25"/>
  <cols>
    <col min="1" max="1" width="21.42578125" style="52" bestFit="1" customWidth="1"/>
    <col min="2" max="2" width="8.7109375" style="52" bestFit="1" customWidth="1"/>
    <col min="3" max="4" width="7.28515625" style="52" bestFit="1" customWidth="1"/>
    <col min="5" max="5" width="6.28515625" style="52" bestFit="1" customWidth="1"/>
    <col min="6" max="8" width="7.28515625" style="52" bestFit="1" customWidth="1"/>
    <col min="9" max="10" width="6.28515625" style="52" bestFit="1" customWidth="1"/>
    <col min="11" max="12" width="7.28515625" style="52" bestFit="1" customWidth="1"/>
    <col min="13" max="13" width="6.28515625" style="52" bestFit="1" customWidth="1"/>
    <col min="14" max="14" width="7.28515625" style="52" bestFit="1" customWidth="1"/>
    <col min="15" max="15" width="6.28515625" style="52" bestFit="1" customWidth="1"/>
    <col min="16" max="18" width="7.28515625" style="52" bestFit="1" customWidth="1"/>
    <col min="19" max="19" width="6.28515625" style="52" bestFit="1" customWidth="1"/>
    <col min="20" max="22" width="7.28515625" style="52" bestFit="1" customWidth="1"/>
    <col min="23" max="23" width="6.28515625" style="52" bestFit="1" customWidth="1"/>
    <col min="24" max="25" width="7.28515625" style="52" bestFit="1" customWidth="1"/>
    <col min="26" max="26" width="6.28515625" style="52" bestFit="1" customWidth="1"/>
    <col min="27" max="28" width="4.85546875" style="52" bestFit="1" customWidth="1"/>
    <col min="29" max="29" width="7.28515625" style="52" bestFit="1" customWidth="1"/>
    <col min="30" max="16384" width="9.140625" style="52"/>
  </cols>
  <sheetData>
    <row r="1" spans="1:29" ht="103.5" customHeight="1" x14ac:dyDescent="0.2">
      <c r="A1" s="105" t="s">
        <v>162</v>
      </c>
      <c r="B1" s="57" t="s">
        <v>0</v>
      </c>
      <c r="C1" s="57" t="s">
        <v>188</v>
      </c>
      <c r="D1" s="57" t="s">
        <v>188</v>
      </c>
      <c r="E1" s="57" t="s">
        <v>188</v>
      </c>
      <c r="F1" s="57" t="s">
        <v>189</v>
      </c>
      <c r="G1" s="57" t="s">
        <v>189</v>
      </c>
      <c r="H1" s="57" t="s">
        <v>189</v>
      </c>
      <c r="I1" s="57" t="s">
        <v>189</v>
      </c>
      <c r="J1" s="57" t="s">
        <v>189</v>
      </c>
      <c r="K1" s="57" t="s">
        <v>190</v>
      </c>
      <c r="L1" s="57" t="s">
        <v>190</v>
      </c>
      <c r="M1" s="57" t="s">
        <v>190</v>
      </c>
      <c r="N1" s="57" t="s">
        <v>190</v>
      </c>
      <c r="O1" s="57" t="s">
        <v>190</v>
      </c>
      <c r="P1" s="57" t="s">
        <v>191</v>
      </c>
      <c r="Q1" s="57" t="s">
        <v>191</v>
      </c>
      <c r="R1" s="57" t="s">
        <v>191</v>
      </c>
      <c r="S1" s="57" t="s">
        <v>191</v>
      </c>
      <c r="T1" s="57" t="s">
        <v>192</v>
      </c>
      <c r="U1" s="57" t="s">
        <v>192</v>
      </c>
      <c r="V1" s="57" t="s">
        <v>192</v>
      </c>
      <c r="W1" s="57" t="s">
        <v>192</v>
      </c>
      <c r="X1" s="57" t="s">
        <v>193</v>
      </c>
      <c r="Y1" s="57" t="s">
        <v>193</v>
      </c>
      <c r="Z1" s="57" t="s">
        <v>193</v>
      </c>
      <c r="AA1" s="57" t="s">
        <v>1</v>
      </c>
      <c r="AB1" s="57" t="s">
        <v>42</v>
      </c>
      <c r="AC1" s="57" t="s">
        <v>43</v>
      </c>
    </row>
    <row r="2" spans="1:29" ht="18" customHeight="1" x14ac:dyDescent="0.25">
      <c r="A2" s="71" t="s">
        <v>184</v>
      </c>
      <c r="B2" s="68"/>
      <c r="C2" s="115" t="s">
        <v>2</v>
      </c>
      <c r="D2" s="115" t="s">
        <v>3</v>
      </c>
      <c r="E2" s="115" t="s">
        <v>6</v>
      </c>
      <c r="F2" s="115" t="s">
        <v>2</v>
      </c>
      <c r="G2" s="115" t="s">
        <v>3</v>
      </c>
      <c r="H2" s="115" t="s">
        <v>4</v>
      </c>
      <c r="I2" s="115" t="s">
        <v>5</v>
      </c>
      <c r="J2" s="115" t="s">
        <v>6</v>
      </c>
      <c r="K2" s="115" t="s">
        <v>2</v>
      </c>
      <c r="L2" s="115" t="s">
        <v>3</v>
      </c>
      <c r="M2" s="115" t="s">
        <v>4</v>
      </c>
      <c r="N2" s="115" t="s">
        <v>5</v>
      </c>
      <c r="O2" s="115" t="s">
        <v>6</v>
      </c>
      <c r="P2" s="115" t="s">
        <v>2</v>
      </c>
      <c r="Q2" s="115" t="s">
        <v>3</v>
      </c>
      <c r="R2" s="115" t="s">
        <v>4</v>
      </c>
      <c r="S2" s="115" t="s">
        <v>5</v>
      </c>
      <c r="T2" s="115" t="s">
        <v>2</v>
      </c>
      <c r="U2" s="115" t="s">
        <v>3</v>
      </c>
      <c r="V2" s="115" t="s">
        <v>4</v>
      </c>
      <c r="W2" s="115" t="s">
        <v>5</v>
      </c>
      <c r="X2" s="115" t="s">
        <v>2</v>
      </c>
      <c r="Y2" s="115" t="s">
        <v>4</v>
      </c>
      <c r="Z2" s="115" t="s">
        <v>5</v>
      </c>
      <c r="AA2" s="115" t="s">
        <v>7</v>
      </c>
      <c r="AB2" s="115"/>
      <c r="AC2" s="116"/>
    </row>
    <row r="3" spans="1:29" x14ac:dyDescent="0.25">
      <c r="A3" s="61" t="s">
        <v>68</v>
      </c>
      <c r="B3" s="64">
        <f>SUM(C3,F3,K3,P3,T3,X3,AA3:AC3)</f>
        <v>2590</v>
      </c>
      <c r="C3" s="69">
        <f>SUM(D3:E3)</f>
        <v>159</v>
      </c>
      <c r="D3" s="15">
        <v>135</v>
      </c>
      <c r="E3" s="15">
        <v>24</v>
      </c>
      <c r="F3" s="69">
        <f>SUM(G3:J3)</f>
        <v>437</v>
      </c>
      <c r="G3" s="15">
        <v>122</v>
      </c>
      <c r="H3" s="15">
        <v>238</v>
      </c>
      <c r="I3" s="15">
        <v>55</v>
      </c>
      <c r="J3" s="15">
        <v>22</v>
      </c>
      <c r="K3" s="69">
        <f>SUM(L3:O3)</f>
        <v>425</v>
      </c>
      <c r="L3" s="15">
        <v>119</v>
      </c>
      <c r="M3" s="15">
        <v>231</v>
      </c>
      <c r="N3" s="15">
        <v>55</v>
      </c>
      <c r="O3" s="15">
        <v>20</v>
      </c>
      <c r="P3" s="69">
        <f>SUM(Q3:S3)</f>
        <v>420</v>
      </c>
      <c r="Q3" s="15">
        <v>128</v>
      </c>
      <c r="R3" s="15">
        <v>232</v>
      </c>
      <c r="S3" s="15">
        <v>60</v>
      </c>
      <c r="T3" s="69">
        <f>SUM(U3:W3)</f>
        <v>401</v>
      </c>
      <c r="U3" s="15">
        <v>120</v>
      </c>
      <c r="V3" s="15">
        <v>227</v>
      </c>
      <c r="W3" s="15">
        <v>54</v>
      </c>
      <c r="X3" s="69">
        <f>SUM(Y3:Z3)</f>
        <v>327</v>
      </c>
      <c r="Y3" s="15">
        <v>262</v>
      </c>
      <c r="Z3" s="15">
        <v>65</v>
      </c>
      <c r="AA3" s="15">
        <v>0</v>
      </c>
      <c r="AB3" s="15">
        <v>0</v>
      </c>
      <c r="AC3" s="15">
        <v>421</v>
      </c>
    </row>
    <row r="4" spans="1:29" x14ac:dyDescent="0.25">
      <c r="A4" s="61" t="s">
        <v>69</v>
      </c>
      <c r="B4" s="64">
        <f t="shared" ref="B4:B67" si="0">SUM(C4,F4,K4,P4,T4,X4,AA4:AC4)</f>
        <v>5070</v>
      </c>
      <c r="C4" s="69">
        <f t="shared" ref="C4:C67" si="1">SUM(D4:E4)</f>
        <v>338</v>
      </c>
      <c r="D4" s="15">
        <v>316</v>
      </c>
      <c r="E4" s="15">
        <v>22</v>
      </c>
      <c r="F4" s="69">
        <f t="shared" ref="F4:F67" si="2">SUM(G4:J4)</f>
        <v>909</v>
      </c>
      <c r="G4" s="15">
        <v>284</v>
      </c>
      <c r="H4" s="15">
        <v>550</v>
      </c>
      <c r="I4" s="15">
        <v>60</v>
      </c>
      <c r="J4" s="15">
        <v>15</v>
      </c>
      <c r="K4" s="69">
        <f t="shared" ref="K4:K67" si="3">SUM(L4:O4)</f>
        <v>886</v>
      </c>
      <c r="L4" s="15">
        <v>270</v>
      </c>
      <c r="M4" s="15">
        <v>541</v>
      </c>
      <c r="N4" s="15">
        <v>62</v>
      </c>
      <c r="O4" s="15">
        <v>13</v>
      </c>
      <c r="P4" s="69">
        <f t="shared" ref="P4:P67" si="4">SUM(Q4:S4)</f>
        <v>878</v>
      </c>
      <c r="Q4" s="15">
        <v>275</v>
      </c>
      <c r="R4" s="15">
        <v>543</v>
      </c>
      <c r="S4" s="15">
        <v>60</v>
      </c>
      <c r="T4" s="69">
        <f t="shared" ref="T4:T67" si="5">SUM(U4:W4)</f>
        <v>839</v>
      </c>
      <c r="U4" s="15">
        <v>251</v>
      </c>
      <c r="V4" s="15">
        <v>529</v>
      </c>
      <c r="W4" s="15">
        <v>59</v>
      </c>
      <c r="X4" s="69">
        <f t="shared" ref="X4:X67" si="6">SUM(Y4:Z4)</f>
        <v>632</v>
      </c>
      <c r="Y4" s="15">
        <v>573</v>
      </c>
      <c r="Z4" s="15">
        <v>59</v>
      </c>
      <c r="AA4" s="15">
        <v>8</v>
      </c>
      <c r="AB4" s="15">
        <v>0</v>
      </c>
      <c r="AC4" s="15">
        <v>580</v>
      </c>
    </row>
    <row r="5" spans="1:29" x14ac:dyDescent="0.25">
      <c r="A5" s="61" t="s">
        <v>70</v>
      </c>
      <c r="B5" s="64">
        <f t="shared" si="0"/>
        <v>2875</v>
      </c>
      <c r="C5" s="69">
        <f t="shared" si="1"/>
        <v>217</v>
      </c>
      <c r="D5" s="15">
        <v>196</v>
      </c>
      <c r="E5" s="15">
        <v>21</v>
      </c>
      <c r="F5" s="69">
        <f t="shared" si="2"/>
        <v>511</v>
      </c>
      <c r="G5" s="15">
        <v>178</v>
      </c>
      <c r="H5" s="15">
        <v>283</v>
      </c>
      <c r="I5" s="15">
        <v>37</v>
      </c>
      <c r="J5" s="15">
        <v>13</v>
      </c>
      <c r="K5" s="69">
        <f t="shared" si="3"/>
        <v>499</v>
      </c>
      <c r="L5" s="15">
        <v>165</v>
      </c>
      <c r="M5" s="15">
        <v>286</v>
      </c>
      <c r="N5" s="15">
        <v>34</v>
      </c>
      <c r="O5" s="15">
        <v>14</v>
      </c>
      <c r="P5" s="69">
        <f t="shared" si="4"/>
        <v>494</v>
      </c>
      <c r="Q5" s="15">
        <v>174</v>
      </c>
      <c r="R5" s="15">
        <v>280</v>
      </c>
      <c r="S5" s="15">
        <v>40</v>
      </c>
      <c r="T5" s="69">
        <f t="shared" si="5"/>
        <v>476</v>
      </c>
      <c r="U5" s="15">
        <v>163</v>
      </c>
      <c r="V5" s="15">
        <v>279</v>
      </c>
      <c r="W5" s="15">
        <v>34</v>
      </c>
      <c r="X5" s="69">
        <f t="shared" si="6"/>
        <v>329</v>
      </c>
      <c r="Y5" s="15">
        <v>292</v>
      </c>
      <c r="Z5" s="15">
        <v>37</v>
      </c>
      <c r="AA5" s="15">
        <v>0</v>
      </c>
      <c r="AB5" s="15">
        <v>0</v>
      </c>
      <c r="AC5" s="15">
        <v>349</v>
      </c>
    </row>
    <row r="6" spans="1:29" x14ac:dyDescent="0.25">
      <c r="A6" s="61" t="s">
        <v>71</v>
      </c>
      <c r="B6" s="64">
        <f t="shared" si="0"/>
        <v>3180</v>
      </c>
      <c r="C6" s="69">
        <f t="shared" si="1"/>
        <v>262</v>
      </c>
      <c r="D6" s="15">
        <v>243</v>
      </c>
      <c r="E6" s="15">
        <v>19</v>
      </c>
      <c r="F6" s="69">
        <f t="shared" si="2"/>
        <v>579</v>
      </c>
      <c r="G6" s="15">
        <v>222</v>
      </c>
      <c r="H6" s="15">
        <v>307</v>
      </c>
      <c r="I6" s="15">
        <v>37</v>
      </c>
      <c r="J6" s="15">
        <v>13</v>
      </c>
      <c r="K6" s="69">
        <f t="shared" si="3"/>
        <v>555</v>
      </c>
      <c r="L6" s="15">
        <v>214</v>
      </c>
      <c r="M6" s="15">
        <v>295</v>
      </c>
      <c r="N6" s="15">
        <v>34</v>
      </c>
      <c r="O6" s="15">
        <v>12</v>
      </c>
      <c r="P6" s="69">
        <f t="shared" si="4"/>
        <v>556</v>
      </c>
      <c r="Q6" s="15">
        <v>222</v>
      </c>
      <c r="R6" s="15">
        <v>296</v>
      </c>
      <c r="S6" s="15">
        <v>38</v>
      </c>
      <c r="T6" s="69">
        <f t="shared" si="5"/>
        <v>522</v>
      </c>
      <c r="U6" s="15">
        <v>209</v>
      </c>
      <c r="V6" s="15">
        <v>278</v>
      </c>
      <c r="W6" s="15">
        <v>35</v>
      </c>
      <c r="X6" s="69">
        <f t="shared" si="6"/>
        <v>359</v>
      </c>
      <c r="Y6" s="15">
        <v>322</v>
      </c>
      <c r="Z6" s="15">
        <v>37</v>
      </c>
      <c r="AA6" s="15">
        <v>1</v>
      </c>
      <c r="AB6" s="15">
        <v>0</v>
      </c>
      <c r="AC6" s="15">
        <v>346</v>
      </c>
    </row>
    <row r="7" spans="1:29" x14ac:dyDescent="0.25">
      <c r="A7" s="61" t="s">
        <v>72</v>
      </c>
      <c r="B7" s="64">
        <f t="shared" si="0"/>
        <v>2300</v>
      </c>
      <c r="C7" s="69">
        <f t="shared" si="1"/>
        <v>135</v>
      </c>
      <c r="D7" s="15">
        <v>127</v>
      </c>
      <c r="E7" s="15">
        <v>8</v>
      </c>
      <c r="F7" s="69">
        <f t="shared" si="2"/>
        <v>405</v>
      </c>
      <c r="G7" s="15">
        <v>113</v>
      </c>
      <c r="H7" s="15">
        <v>250</v>
      </c>
      <c r="I7" s="15">
        <v>36</v>
      </c>
      <c r="J7" s="15">
        <v>6</v>
      </c>
      <c r="K7" s="69">
        <f t="shared" si="3"/>
        <v>397</v>
      </c>
      <c r="L7" s="15">
        <v>104</v>
      </c>
      <c r="M7" s="15">
        <v>252</v>
      </c>
      <c r="N7" s="15">
        <v>33</v>
      </c>
      <c r="O7" s="15">
        <v>8</v>
      </c>
      <c r="P7" s="69">
        <f t="shared" si="4"/>
        <v>392</v>
      </c>
      <c r="Q7" s="15">
        <v>108</v>
      </c>
      <c r="R7" s="15">
        <v>247</v>
      </c>
      <c r="S7" s="15">
        <v>37</v>
      </c>
      <c r="T7" s="69">
        <f t="shared" si="5"/>
        <v>382</v>
      </c>
      <c r="U7" s="15">
        <v>104</v>
      </c>
      <c r="V7" s="15">
        <v>244</v>
      </c>
      <c r="W7" s="15">
        <v>34</v>
      </c>
      <c r="X7" s="69">
        <f t="shared" si="6"/>
        <v>302</v>
      </c>
      <c r="Y7" s="15">
        <v>263</v>
      </c>
      <c r="Z7" s="15">
        <v>39</v>
      </c>
      <c r="AA7" s="15">
        <v>1</v>
      </c>
      <c r="AB7" s="15">
        <v>0</v>
      </c>
      <c r="AC7" s="15">
        <v>286</v>
      </c>
    </row>
    <row r="8" spans="1:29" x14ac:dyDescent="0.25">
      <c r="A8" s="61" t="s">
        <v>73</v>
      </c>
      <c r="B8" s="64">
        <f t="shared" si="0"/>
        <v>2855</v>
      </c>
      <c r="C8" s="69">
        <f t="shared" si="1"/>
        <v>124</v>
      </c>
      <c r="D8" s="15">
        <v>114</v>
      </c>
      <c r="E8" s="15">
        <v>10</v>
      </c>
      <c r="F8" s="69">
        <f t="shared" si="2"/>
        <v>494</v>
      </c>
      <c r="G8" s="15">
        <v>100</v>
      </c>
      <c r="H8" s="15">
        <v>337</v>
      </c>
      <c r="I8" s="15">
        <v>48</v>
      </c>
      <c r="J8" s="15">
        <v>9</v>
      </c>
      <c r="K8" s="69">
        <f t="shared" si="3"/>
        <v>481</v>
      </c>
      <c r="L8" s="15">
        <v>94</v>
      </c>
      <c r="M8" s="15">
        <v>327</v>
      </c>
      <c r="N8" s="15">
        <v>49</v>
      </c>
      <c r="O8" s="15">
        <v>11</v>
      </c>
      <c r="P8" s="69">
        <f t="shared" si="4"/>
        <v>476</v>
      </c>
      <c r="Q8" s="15">
        <v>98</v>
      </c>
      <c r="R8" s="15">
        <v>330</v>
      </c>
      <c r="S8" s="15">
        <v>48</v>
      </c>
      <c r="T8" s="69">
        <f t="shared" si="5"/>
        <v>465</v>
      </c>
      <c r="U8" s="15">
        <v>93</v>
      </c>
      <c r="V8" s="15">
        <v>326</v>
      </c>
      <c r="W8" s="15">
        <v>46</v>
      </c>
      <c r="X8" s="69">
        <f t="shared" si="6"/>
        <v>418</v>
      </c>
      <c r="Y8" s="15">
        <v>370</v>
      </c>
      <c r="Z8" s="15">
        <v>48</v>
      </c>
      <c r="AA8" s="15">
        <v>0</v>
      </c>
      <c r="AB8" s="15">
        <v>10</v>
      </c>
      <c r="AC8" s="15">
        <v>387</v>
      </c>
    </row>
    <row r="9" spans="1:29" x14ac:dyDescent="0.25">
      <c r="A9" s="61" t="s">
        <v>74</v>
      </c>
      <c r="B9" s="64">
        <f t="shared" si="0"/>
        <v>3585</v>
      </c>
      <c r="C9" s="69">
        <f t="shared" si="1"/>
        <v>160</v>
      </c>
      <c r="D9" s="15">
        <v>131</v>
      </c>
      <c r="E9" s="15">
        <v>29</v>
      </c>
      <c r="F9" s="69">
        <f t="shared" si="2"/>
        <v>641</v>
      </c>
      <c r="G9" s="15">
        <v>120</v>
      </c>
      <c r="H9" s="15">
        <v>440</v>
      </c>
      <c r="I9" s="15">
        <v>59</v>
      </c>
      <c r="J9" s="15">
        <v>22</v>
      </c>
      <c r="K9" s="69">
        <f t="shared" si="3"/>
        <v>631</v>
      </c>
      <c r="L9" s="15">
        <v>113</v>
      </c>
      <c r="M9" s="15">
        <v>438</v>
      </c>
      <c r="N9" s="15">
        <v>61</v>
      </c>
      <c r="O9" s="15">
        <v>19</v>
      </c>
      <c r="P9" s="69">
        <f t="shared" si="4"/>
        <v>609</v>
      </c>
      <c r="Q9" s="15">
        <v>124</v>
      </c>
      <c r="R9" s="15">
        <v>421</v>
      </c>
      <c r="S9" s="15">
        <v>64</v>
      </c>
      <c r="T9" s="69">
        <f t="shared" si="5"/>
        <v>590</v>
      </c>
      <c r="U9" s="15">
        <v>116</v>
      </c>
      <c r="V9" s="15">
        <v>412</v>
      </c>
      <c r="W9" s="15">
        <v>62</v>
      </c>
      <c r="X9" s="69">
        <f t="shared" si="6"/>
        <v>525</v>
      </c>
      <c r="Y9" s="15">
        <v>461</v>
      </c>
      <c r="Z9" s="15">
        <v>64</v>
      </c>
      <c r="AA9" s="15">
        <v>0</v>
      </c>
      <c r="AB9" s="15">
        <v>0</v>
      </c>
      <c r="AC9" s="15">
        <v>429</v>
      </c>
    </row>
    <row r="10" spans="1:29" x14ac:dyDescent="0.25">
      <c r="A10" s="61" t="s">
        <v>75</v>
      </c>
      <c r="B10" s="64">
        <f t="shared" si="0"/>
        <v>3630</v>
      </c>
      <c r="C10" s="69">
        <f t="shared" si="1"/>
        <v>158</v>
      </c>
      <c r="D10" s="15">
        <v>136</v>
      </c>
      <c r="E10" s="15">
        <v>22</v>
      </c>
      <c r="F10" s="69">
        <f t="shared" si="2"/>
        <v>650</v>
      </c>
      <c r="G10" s="15">
        <v>122</v>
      </c>
      <c r="H10" s="15">
        <v>436</v>
      </c>
      <c r="I10" s="15">
        <v>74</v>
      </c>
      <c r="J10" s="15">
        <v>18</v>
      </c>
      <c r="K10" s="69">
        <f t="shared" si="3"/>
        <v>635</v>
      </c>
      <c r="L10" s="15">
        <v>113</v>
      </c>
      <c r="M10" s="15">
        <v>429</v>
      </c>
      <c r="N10" s="15">
        <v>76</v>
      </c>
      <c r="O10" s="15">
        <v>17</v>
      </c>
      <c r="P10" s="69">
        <f t="shared" si="4"/>
        <v>633</v>
      </c>
      <c r="Q10" s="15">
        <v>127</v>
      </c>
      <c r="R10" s="15">
        <v>430</v>
      </c>
      <c r="S10" s="15">
        <v>76</v>
      </c>
      <c r="T10" s="69">
        <f t="shared" si="5"/>
        <v>612</v>
      </c>
      <c r="U10" s="15">
        <v>122</v>
      </c>
      <c r="V10" s="15">
        <v>414</v>
      </c>
      <c r="W10" s="15">
        <v>76</v>
      </c>
      <c r="X10" s="69">
        <f t="shared" si="6"/>
        <v>540</v>
      </c>
      <c r="Y10" s="15">
        <v>461</v>
      </c>
      <c r="Z10" s="15">
        <v>79</v>
      </c>
      <c r="AA10" s="15">
        <v>0</v>
      </c>
      <c r="AB10" s="15">
        <v>0</v>
      </c>
      <c r="AC10" s="15">
        <v>402</v>
      </c>
    </row>
    <row r="11" spans="1:29" x14ac:dyDescent="0.25">
      <c r="A11" s="61" t="s">
        <v>76</v>
      </c>
      <c r="B11" s="64">
        <f t="shared" si="0"/>
        <v>3105</v>
      </c>
      <c r="C11" s="69">
        <f t="shared" si="1"/>
        <v>145</v>
      </c>
      <c r="D11" s="15">
        <v>125</v>
      </c>
      <c r="E11" s="15">
        <v>20</v>
      </c>
      <c r="F11" s="69">
        <f t="shared" si="2"/>
        <v>544</v>
      </c>
      <c r="G11" s="15">
        <v>110</v>
      </c>
      <c r="H11" s="15">
        <v>357</v>
      </c>
      <c r="I11" s="15">
        <v>60</v>
      </c>
      <c r="J11" s="15">
        <v>17</v>
      </c>
      <c r="K11" s="69">
        <f t="shared" si="3"/>
        <v>536</v>
      </c>
      <c r="L11" s="15">
        <v>106</v>
      </c>
      <c r="M11" s="15">
        <v>355</v>
      </c>
      <c r="N11" s="15">
        <v>58</v>
      </c>
      <c r="O11" s="15">
        <v>17</v>
      </c>
      <c r="P11" s="69">
        <f t="shared" si="4"/>
        <v>526</v>
      </c>
      <c r="Q11" s="15">
        <v>113</v>
      </c>
      <c r="R11" s="15">
        <v>351</v>
      </c>
      <c r="S11" s="15">
        <v>62</v>
      </c>
      <c r="T11" s="69">
        <f t="shared" si="5"/>
        <v>511</v>
      </c>
      <c r="U11" s="15">
        <v>109</v>
      </c>
      <c r="V11" s="15">
        <v>345</v>
      </c>
      <c r="W11" s="15">
        <v>57</v>
      </c>
      <c r="X11" s="69">
        <f t="shared" si="6"/>
        <v>448</v>
      </c>
      <c r="Y11" s="15">
        <v>379</v>
      </c>
      <c r="Z11" s="15">
        <v>69</v>
      </c>
      <c r="AA11" s="15">
        <v>0</v>
      </c>
      <c r="AB11" s="15">
        <v>5</v>
      </c>
      <c r="AC11" s="15">
        <v>390</v>
      </c>
    </row>
    <row r="12" spans="1:29" x14ac:dyDescent="0.25">
      <c r="A12" s="61" t="s">
        <v>77</v>
      </c>
      <c r="B12" s="64">
        <f t="shared" si="0"/>
        <v>3005</v>
      </c>
      <c r="C12" s="69">
        <f t="shared" si="1"/>
        <v>259</v>
      </c>
      <c r="D12" s="15">
        <v>227</v>
      </c>
      <c r="E12" s="15">
        <v>32</v>
      </c>
      <c r="F12" s="69">
        <f t="shared" si="2"/>
        <v>502</v>
      </c>
      <c r="G12" s="15">
        <v>199</v>
      </c>
      <c r="H12" s="15">
        <v>248</v>
      </c>
      <c r="I12" s="15">
        <v>34</v>
      </c>
      <c r="J12" s="15">
        <v>21</v>
      </c>
      <c r="K12" s="69">
        <f t="shared" si="3"/>
        <v>487</v>
      </c>
      <c r="L12" s="15">
        <v>202</v>
      </c>
      <c r="M12" s="15">
        <v>236</v>
      </c>
      <c r="N12" s="15">
        <v>30</v>
      </c>
      <c r="O12" s="15">
        <v>19</v>
      </c>
      <c r="P12" s="69">
        <f t="shared" si="4"/>
        <v>471</v>
      </c>
      <c r="Q12" s="15">
        <v>199</v>
      </c>
      <c r="R12" s="15">
        <v>234</v>
      </c>
      <c r="S12" s="15">
        <v>38</v>
      </c>
      <c r="T12" s="69">
        <f t="shared" si="5"/>
        <v>443</v>
      </c>
      <c r="U12" s="15">
        <v>189</v>
      </c>
      <c r="V12" s="15">
        <v>221</v>
      </c>
      <c r="W12" s="15">
        <v>33</v>
      </c>
      <c r="X12" s="69">
        <f t="shared" si="6"/>
        <v>307</v>
      </c>
      <c r="Y12" s="15">
        <v>275</v>
      </c>
      <c r="Z12" s="15">
        <v>32</v>
      </c>
      <c r="AA12" s="15">
        <v>0</v>
      </c>
      <c r="AB12" s="15">
        <v>0</v>
      </c>
      <c r="AC12" s="15">
        <v>536</v>
      </c>
    </row>
    <row r="13" spans="1:29" x14ac:dyDescent="0.25">
      <c r="A13" s="61" t="s">
        <v>78</v>
      </c>
      <c r="B13" s="64">
        <f t="shared" si="0"/>
        <v>2425</v>
      </c>
      <c r="C13" s="69">
        <f t="shared" si="1"/>
        <v>158</v>
      </c>
      <c r="D13" s="15">
        <v>141</v>
      </c>
      <c r="E13" s="15">
        <v>17</v>
      </c>
      <c r="F13" s="69">
        <f t="shared" si="2"/>
        <v>424</v>
      </c>
      <c r="G13" s="15">
        <v>127</v>
      </c>
      <c r="H13" s="15">
        <v>247</v>
      </c>
      <c r="I13" s="15">
        <v>36</v>
      </c>
      <c r="J13" s="15">
        <v>14</v>
      </c>
      <c r="K13" s="69">
        <f t="shared" si="3"/>
        <v>405</v>
      </c>
      <c r="L13" s="15">
        <v>118</v>
      </c>
      <c r="M13" s="15">
        <v>240</v>
      </c>
      <c r="N13" s="15">
        <v>35</v>
      </c>
      <c r="O13" s="15">
        <v>12</v>
      </c>
      <c r="P13" s="69">
        <f t="shared" si="4"/>
        <v>407</v>
      </c>
      <c r="Q13" s="15">
        <v>127</v>
      </c>
      <c r="R13" s="15">
        <v>243</v>
      </c>
      <c r="S13" s="15">
        <v>37</v>
      </c>
      <c r="T13" s="69">
        <f t="shared" si="5"/>
        <v>384</v>
      </c>
      <c r="U13" s="15">
        <v>113</v>
      </c>
      <c r="V13" s="15">
        <v>233</v>
      </c>
      <c r="W13" s="15">
        <v>38</v>
      </c>
      <c r="X13" s="69">
        <f t="shared" si="6"/>
        <v>300</v>
      </c>
      <c r="Y13" s="15">
        <v>256</v>
      </c>
      <c r="Z13" s="15">
        <v>44</v>
      </c>
      <c r="AA13" s="15">
        <v>0</v>
      </c>
      <c r="AB13" s="15">
        <v>0</v>
      </c>
      <c r="AC13" s="15">
        <v>347</v>
      </c>
    </row>
    <row r="14" spans="1:29" x14ac:dyDescent="0.25">
      <c r="A14" s="61" t="s">
        <v>79</v>
      </c>
      <c r="B14" s="64">
        <f t="shared" si="0"/>
        <v>2840</v>
      </c>
      <c r="C14" s="69">
        <f t="shared" si="1"/>
        <v>245</v>
      </c>
      <c r="D14" s="15">
        <v>231</v>
      </c>
      <c r="E14" s="15">
        <v>14</v>
      </c>
      <c r="F14" s="69">
        <f t="shared" si="2"/>
        <v>507</v>
      </c>
      <c r="G14" s="15">
        <v>215</v>
      </c>
      <c r="H14" s="15">
        <v>240</v>
      </c>
      <c r="I14" s="15">
        <v>39</v>
      </c>
      <c r="J14" s="15">
        <v>13</v>
      </c>
      <c r="K14" s="69">
        <f t="shared" si="3"/>
        <v>489</v>
      </c>
      <c r="L14" s="15">
        <v>205</v>
      </c>
      <c r="M14" s="15">
        <v>237</v>
      </c>
      <c r="N14" s="15">
        <v>35</v>
      </c>
      <c r="O14" s="15">
        <v>12</v>
      </c>
      <c r="P14" s="69">
        <f t="shared" si="4"/>
        <v>489</v>
      </c>
      <c r="Q14" s="15">
        <v>212</v>
      </c>
      <c r="R14" s="15">
        <v>239</v>
      </c>
      <c r="S14" s="15">
        <v>38</v>
      </c>
      <c r="T14" s="69">
        <f t="shared" si="5"/>
        <v>477</v>
      </c>
      <c r="U14" s="15">
        <v>209</v>
      </c>
      <c r="V14" s="15">
        <v>228</v>
      </c>
      <c r="W14" s="15">
        <v>40</v>
      </c>
      <c r="X14" s="69">
        <f t="shared" si="6"/>
        <v>299</v>
      </c>
      <c r="Y14" s="15">
        <v>255</v>
      </c>
      <c r="Z14" s="15">
        <v>44</v>
      </c>
      <c r="AA14" s="15">
        <v>5</v>
      </c>
      <c r="AB14" s="15">
        <v>0</v>
      </c>
      <c r="AC14" s="15">
        <v>329</v>
      </c>
    </row>
    <row r="15" spans="1:29" x14ac:dyDescent="0.25">
      <c r="A15" s="61" t="s">
        <v>80</v>
      </c>
      <c r="B15" s="64">
        <f t="shared" si="0"/>
        <v>690</v>
      </c>
      <c r="C15" s="69">
        <f t="shared" si="1"/>
        <v>24</v>
      </c>
      <c r="D15" s="15">
        <v>24</v>
      </c>
      <c r="E15" s="15">
        <v>0</v>
      </c>
      <c r="F15" s="69">
        <f t="shared" si="2"/>
        <v>128</v>
      </c>
      <c r="G15" s="15">
        <v>19</v>
      </c>
      <c r="H15" s="15">
        <v>87</v>
      </c>
      <c r="I15" s="15">
        <v>20</v>
      </c>
      <c r="J15" s="15">
        <v>2</v>
      </c>
      <c r="K15" s="69">
        <f t="shared" si="3"/>
        <v>125</v>
      </c>
      <c r="L15" s="15">
        <v>21</v>
      </c>
      <c r="M15" s="15">
        <v>82</v>
      </c>
      <c r="N15" s="15">
        <v>21</v>
      </c>
      <c r="O15" s="15">
        <v>1</v>
      </c>
      <c r="P15" s="69">
        <f t="shared" si="4"/>
        <v>123</v>
      </c>
      <c r="Q15" s="15">
        <v>21</v>
      </c>
      <c r="R15" s="15">
        <v>82</v>
      </c>
      <c r="S15" s="15">
        <v>20</v>
      </c>
      <c r="T15" s="69">
        <f t="shared" si="5"/>
        <v>119</v>
      </c>
      <c r="U15" s="15">
        <v>20</v>
      </c>
      <c r="V15" s="15">
        <v>79</v>
      </c>
      <c r="W15" s="15">
        <v>20</v>
      </c>
      <c r="X15" s="69">
        <f t="shared" si="6"/>
        <v>111</v>
      </c>
      <c r="Y15" s="15">
        <v>89</v>
      </c>
      <c r="Z15" s="15">
        <v>22</v>
      </c>
      <c r="AA15" s="15">
        <v>0</v>
      </c>
      <c r="AB15" s="15">
        <v>0</v>
      </c>
      <c r="AC15" s="15">
        <v>60</v>
      </c>
    </row>
    <row r="16" spans="1:29" x14ac:dyDescent="0.25">
      <c r="A16" s="61" t="s">
        <v>81</v>
      </c>
      <c r="B16" s="64">
        <f t="shared" si="0"/>
        <v>1915</v>
      </c>
      <c r="C16" s="69">
        <f t="shared" si="1"/>
        <v>86</v>
      </c>
      <c r="D16" s="15">
        <v>76</v>
      </c>
      <c r="E16" s="15">
        <v>10</v>
      </c>
      <c r="F16" s="69">
        <f t="shared" si="2"/>
        <v>347</v>
      </c>
      <c r="G16" s="15">
        <v>69</v>
      </c>
      <c r="H16" s="15">
        <v>229</v>
      </c>
      <c r="I16" s="15">
        <v>43</v>
      </c>
      <c r="J16" s="15">
        <v>6</v>
      </c>
      <c r="K16" s="69">
        <f t="shared" si="3"/>
        <v>330</v>
      </c>
      <c r="L16" s="15">
        <v>62</v>
      </c>
      <c r="M16" s="15">
        <v>223</v>
      </c>
      <c r="N16" s="15">
        <v>39</v>
      </c>
      <c r="O16" s="15">
        <v>6</v>
      </c>
      <c r="P16" s="69">
        <f t="shared" si="4"/>
        <v>330</v>
      </c>
      <c r="Q16" s="15">
        <v>69</v>
      </c>
      <c r="R16" s="15">
        <v>224</v>
      </c>
      <c r="S16" s="15">
        <v>37</v>
      </c>
      <c r="T16" s="69">
        <f t="shared" si="5"/>
        <v>314</v>
      </c>
      <c r="U16" s="15">
        <v>64</v>
      </c>
      <c r="V16" s="15">
        <v>211</v>
      </c>
      <c r="W16" s="15">
        <v>39</v>
      </c>
      <c r="X16" s="69">
        <f t="shared" si="6"/>
        <v>279</v>
      </c>
      <c r="Y16" s="15">
        <v>234</v>
      </c>
      <c r="Z16" s="15">
        <v>45</v>
      </c>
      <c r="AA16" s="15">
        <v>5</v>
      </c>
      <c r="AB16" s="15">
        <v>0</v>
      </c>
      <c r="AC16" s="15">
        <v>224</v>
      </c>
    </row>
    <row r="17" spans="1:29" x14ac:dyDescent="0.25">
      <c r="A17" s="61" t="s">
        <v>82</v>
      </c>
      <c r="B17" s="64">
        <f t="shared" si="0"/>
        <v>2550</v>
      </c>
      <c r="C17" s="69">
        <f t="shared" si="1"/>
        <v>85</v>
      </c>
      <c r="D17" s="15">
        <v>77</v>
      </c>
      <c r="E17" s="15">
        <v>8</v>
      </c>
      <c r="F17" s="69">
        <f t="shared" si="2"/>
        <v>456</v>
      </c>
      <c r="G17" s="15">
        <v>69</v>
      </c>
      <c r="H17" s="15">
        <v>347</v>
      </c>
      <c r="I17" s="15">
        <v>36</v>
      </c>
      <c r="J17" s="15">
        <v>4</v>
      </c>
      <c r="K17" s="69">
        <f t="shared" si="3"/>
        <v>444</v>
      </c>
      <c r="L17" s="15">
        <v>67</v>
      </c>
      <c r="M17" s="15">
        <v>339</v>
      </c>
      <c r="N17" s="15">
        <v>33</v>
      </c>
      <c r="O17" s="15">
        <v>5</v>
      </c>
      <c r="P17" s="69">
        <f t="shared" si="4"/>
        <v>444</v>
      </c>
      <c r="Q17" s="15">
        <v>65</v>
      </c>
      <c r="R17" s="15">
        <v>344</v>
      </c>
      <c r="S17" s="15">
        <v>35</v>
      </c>
      <c r="T17" s="69">
        <f t="shared" si="5"/>
        <v>433</v>
      </c>
      <c r="U17" s="15">
        <v>59</v>
      </c>
      <c r="V17" s="15">
        <v>339</v>
      </c>
      <c r="W17" s="15">
        <v>35</v>
      </c>
      <c r="X17" s="69">
        <f t="shared" si="6"/>
        <v>410</v>
      </c>
      <c r="Y17" s="15">
        <v>370</v>
      </c>
      <c r="Z17" s="15">
        <v>40</v>
      </c>
      <c r="AA17" s="15">
        <v>0</v>
      </c>
      <c r="AB17" s="15">
        <v>0</v>
      </c>
      <c r="AC17" s="15">
        <v>278</v>
      </c>
    </row>
    <row r="18" spans="1:29" x14ac:dyDescent="0.25">
      <c r="A18" s="61" t="s">
        <v>8</v>
      </c>
      <c r="B18" s="64">
        <f t="shared" si="0"/>
        <v>1070</v>
      </c>
      <c r="C18" s="69">
        <f t="shared" si="1"/>
        <v>81</v>
      </c>
      <c r="D18" s="15">
        <v>69</v>
      </c>
      <c r="E18" s="15">
        <v>12</v>
      </c>
      <c r="F18" s="69">
        <f t="shared" si="2"/>
        <v>189</v>
      </c>
      <c r="G18" s="15">
        <v>63</v>
      </c>
      <c r="H18" s="15">
        <v>98</v>
      </c>
      <c r="I18" s="15">
        <v>18</v>
      </c>
      <c r="J18" s="15">
        <v>10</v>
      </c>
      <c r="K18" s="69">
        <f t="shared" si="3"/>
        <v>184</v>
      </c>
      <c r="L18" s="15">
        <v>60</v>
      </c>
      <c r="M18" s="15">
        <v>97</v>
      </c>
      <c r="N18" s="15">
        <v>18</v>
      </c>
      <c r="O18" s="15">
        <v>9</v>
      </c>
      <c r="P18" s="69">
        <f t="shared" si="4"/>
        <v>184</v>
      </c>
      <c r="Q18" s="15">
        <v>67</v>
      </c>
      <c r="R18" s="15">
        <v>98</v>
      </c>
      <c r="S18" s="15">
        <v>19</v>
      </c>
      <c r="T18" s="69">
        <f t="shared" si="5"/>
        <v>172</v>
      </c>
      <c r="U18" s="15">
        <v>63</v>
      </c>
      <c r="V18" s="15">
        <v>92</v>
      </c>
      <c r="W18" s="15">
        <v>17</v>
      </c>
      <c r="X18" s="69">
        <f t="shared" si="6"/>
        <v>125</v>
      </c>
      <c r="Y18" s="15">
        <v>107</v>
      </c>
      <c r="Z18" s="15">
        <v>18</v>
      </c>
      <c r="AA18" s="15">
        <v>0</v>
      </c>
      <c r="AB18" s="15">
        <v>0</v>
      </c>
      <c r="AC18" s="15">
        <v>135</v>
      </c>
    </row>
    <row r="19" spans="1:29" x14ac:dyDescent="0.25">
      <c r="A19" s="61" t="s">
        <v>83</v>
      </c>
      <c r="B19" s="64">
        <f t="shared" si="0"/>
        <v>1220</v>
      </c>
      <c r="C19" s="69">
        <f t="shared" si="1"/>
        <v>122</v>
      </c>
      <c r="D19" s="15">
        <v>115</v>
      </c>
      <c r="E19" s="15">
        <v>7</v>
      </c>
      <c r="F19" s="69">
        <f t="shared" si="2"/>
        <v>203</v>
      </c>
      <c r="G19" s="15">
        <v>103</v>
      </c>
      <c r="H19" s="15">
        <v>86</v>
      </c>
      <c r="I19" s="15">
        <v>11</v>
      </c>
      <c r="J19" s="15">
        <v>3</v>
      </c>
      <c r="K19" s="69">
        <f t="shared" si="3"/>
        <v>195</v>
      </c>
      <c r="L19" s="15">
        <v>98</v>
      </c>
      <c r="M19" s="15">
        <v>85</v>
      </c>
      <c r="N19" s="15">
        <v>10</v>
      </c>
      <c r="O19" s="15">
        <v>2</v>
      </c>
      <c r="P19" s="69">
        <f t="shared" si="4"/>
        <v>194</v>
      </c>
      <c r="Q19" s="15">
        <v>97</v>
      </c>
      <c r="R19" s="15">
        <v>86</v>
      </c>
      <c r="S19" s="15">
        <v>11</v>
      </c>
      <c r="T19" s="69">
        <f t="shared" si="5"/>
        <v>183</v>
      </c>
      <c r="U19" s="15">
        <v>93</v>
      </c>
      <c r="V19" s="15">
        <v>80</v>
      </c>
      <c r="W19" s="15">
        <v>10</v>
      </c>
      <c r="X19" s="69">
        <f t="shared" si="6"/>
        <v>109</v>
      </c>
      <c r="Y19" s="15">
        <v>98</v>
      </c>
      <c r="Z19" s="15">
        <v>11</v>
      </c>
      <c r="AA19" s="15">
        <v>0</v>
      </c>
      <c r="AB19" s="15">
        <v>5</v>
      </c>
      <c r="AC19" s="15">
        <v>209</v>
      </c>
    </row>
    <row r="20" spans="1:29" x14ac:dyDescent="0.25">
      <c r="A20" s="61" t="s">
        <v>44</v>
      </c>
      <c r="B20" s="64">
        <f t="shared" si="0"/>
        <v>530</v>
      </c>
      <c r="C20" s="69">
        <f t="shared" si="1"/>
        <v>61</v>
      </c>
      <c r="D20" s="15">
        <v>55</v>
      </c>
      <c r="E20" s="15">
        <v>6</v>
      </c>
      <c r="F20" s="69">
        <f t="shared" si="2"/>
        <v>94</v>
      </c>
      <c r="G20" s="15">
        <v>55</v>
      </c>
      <c r="H20" s="15">
        <v>30</v>
      </c>
      <c r="I20" s="15">
        <v>6</v>
      </c>
      <c r="J20" s="15">
        <v>3</v>
      </c>
      <c r="K20" s="69">
        <f t="shared" si="3"/>
        <v>92</v>
      </c>
      <c r="L20" s="15">
        <v>52</v>
      </c>
      <c r="M20" s="15">
        <v>30</v>
      </c>
      <c r="N20" s="15">
        <v>6</v>
      </c>
      <c r="O20" s="15">
        <v>4</v>
      </c>
      <c r="P20" s="69">
        <f t="shared" si="4"/>
        <v>95</v>
      </c>
      <c r="Q20" s="15">
        <v>60</v>
      </c>
      <c r="R20" s="15">
        <v>28</v>
      </c>
      <c r="S20" s="15">
        <v>7</v>
      </c>
      <c r="T20" s="69">
        <f t="shared" si="5"/>
        <v>88</v>
      </c>
      <c r="U20" s="15">
        <v>52</v>
      </c>
      <c r="V20" s="15">
        <v>29</v>
      </c>
      <c r="W20" s="15">
        <v>7</v>
      </c>
      <c r="X20" s="69">
        <f t="shared" si="6"/>
        <v>39</v>
      </c>
      <c r="Y20" s="15">
        <v>33</v>
      </c>
      <c r="Z20" s="15">
        <v>6</v>
      </c>
      <c r="AA20" s="15">
        <v>0</v>
      </c>
      <c r="AB20" s="15">
        <v>5</v>
      </c>
      <c r="AC20" s="15">
        <v>56</v>
      </c>
    </row>
    <row r="21" spans="1:29" x14ac:dyDescent="0.25">
      <c r="A21" s="61" t="s">
        <v>9</v>
      </c>
      <c r="B21" s="64">
        <f t="shared" si="0"/>
        <v>1740</v>
      </c>
      <c r="C21" s="69">
        <f t="shared" si="1"/>
        <v>175</v>
      </c>
      <c r="D21" s="15">
        <v>160</v>
      </c>
      <c r="E21" s="15">
        <v>15</v>
      </c>
      <c r="F21" s="69">
        <f t="shared" si="2"/>
        <v>302</v>
      </c>
      <c r="G21" s="15">
        <v>153</v>
      </c>
      <c r="H21" s="15">
        <v>119</v>
      </c>
      <c r="I21" s="15">
        <v>20</v>
      </c>
      <c r="J21" s="15">
        <v>10</v>
      </c>
      <c r="K21" s="69">
        <f t="shared" si="3"/>
        <v>293</v>
      </c>
      <c r="L21" s="15">
        <v>145</v>
      </c>
      <c r="M21" s="15">
        <v>115</v>
      </c>
      <c r="N21" s="15">
        <v>20</v>
      </c>
      <c r="O21" s="15">
        <v>13</v>
      </c>
      <c r="P21" s="69">
        <f t="shared" si="4"/>
        <v>292</v>
      </c>
      <c r="Q21" s="15">
        <v>151</v>
      </c>
      <c r="R21" s="15">
        <v>117</v>
      </c>
      <c r="S21" s="15">
        <v>24</v>
      </c>
      <c r="T21" s="69">
        <f t="shared" si="5"/>
        <v>276</v>
      </c>
      <c r="U21" s="15">
        <v>144</v>
      </c>
      <c r="V21" s="15">
        <v>112</v>
      </c>
      <c r="W21" s="15">
        <v>20</v>
      </c>
      <c r="X21" s="69">
        <f t="shared" si="6"/>
        <v>156</v>
      </c>
      <c r="Y21" s="15">
        <v>131</v>
      </c>
      <c r="Z21" s="15">
        <v>25</v>
      </c>
      <c r="AA21" s="15">
        <v>0</v>
      </c>
      <c r="AB21" s="15">
        <v>0</v>
      </c>
      <c r="AC21" s="15">
        <v>246</v>
      </c>
    </row>
    <row r="22" spans="1:29" x14ac:dyDescent="0.25">
      <c r="A22" s="61" t="s">
        <v>10</v>
      </c>
      <c r="B22" s="64">
        <f t="shared" si="0"/>
        <v>1650</v>
      </c>
      <c r="C22" s="69">
        <f t="shared" si="1"/>
        <v>157</v>
      </c>
      <c r="D22" s="15">
        <v>139</v>
      </c>
      <c r="E22" s="15">
        <v>18</v>
      </c>
      <c r="F22" s="69">
        <f t="shared" si="2"/>
        <v>283</v>
      </c>
      <c r="G22" s="15">
        <v>132</v>
      </c>
      <c r="H22" s="15">
        <v>120</v>
      </c>
      <c r="I22" s="15">
        <v>19</v>
      </c>
      <c r="J22" s="15">
        <v>12</v>
      </c>
      <c r="K22" s="69">
        <f t="shared" si="3"/>
        <v>278</v>
      </c>
      <c r="L22" s="15">
        <v>128</v>
      </c>
      <c r="M22" s="15">
        <v>119</v>
      </c>
      <c r="N22" s="15">
        <v>19</v>
      </c>
      <c r="O22" s="15">
        <v>12</v>
      </c>
      <c r="P22" s="69">
        <f t="shared" si="4"/>
        <v>276</v>
      </c>
      <c r="Q22" s="15">
        <v>134</v>
      </c>
      <c r="R22" s="15">
        <v>121</v>
      </c>
      <c r="S22" s="15">
        <v>21</v>
      </c>
      <c r="T22" s="69">
        <f t="shared" si="5"/>
        <v>262</v>
      </c>
      <c r="U22" s="15">
        <v>129</v>
      </c>
      <c r="V22" s="15">
        <v>115</v>
      </c>
      <c r="W22" s="15">
        <v>18</v>
      </c>
      <c r="X22" s="69">
        <f t="shared" si="6"/>
        <v>162</v>
      </c>
      <c r="Y22" s="15">
        <v>141</v>
      </c>
      <c r="Z22" s="15">
        <v>21</v>
      </c>
      <c r="AA22" s="15">
        <v>0</v>
      </c>
      <c r="AB22" s="15">
        <v>0</v>
      </c>
      <c r="AC22" s="15">
        <v>232</v>
      </c>
    </row>
    <row r="23" spans="1:29" x14ac:dyDescent="0.25">
      <c r="A23" s="61" t="s">
        <v>84</v>
      </c>
      <c r="B23" s="64">
        <f t="shared" si="0"/>
        <v>1390</v>
      </c>
      <c r="C23" s="69">
        <f t="shared" si="1"/>
        <v>129</v>
      </c>
      <c r="D23" s="15">
        <v>113</v>
      </c>
      <c r="E23" s="15">
        <v>16</v>
      </c>
      <c r="F23" s="69">
        <f t="shared" si="2"/>
        <v>236</v>
      </c>
      <c r="G23" s="15">
        <v>98</v>
      </c>
      <c r="H23" s="15">
        <v>105</v>
      </c>
      <c r="I23" s="15">
        <v>19</v>
      </c>
      <c r="J23" s="15">
        <v>14</v>
      </c>
      <c r="K23" s="69">
        <f t="shared" si="3"/>
        <v>231</v>
      </c>
      <c r="L23" s="15">
        <v>98</v>
      </c>
      <c r="M23" s="15">
        <v>102</v>
      </c>
      <c r="N23" s="15">
        <v>17</v>
      </c>
      <c r="O23" s="15">
        <v>14</v>
      </c>
      <c r="P23" s="69">
        <f t="shared" si="4"/>
        <v>226</v>
      </c>
      <c r="Q23" s="15">
        <v>104</v>
      </c>
      <c r="R23" s="15">
        <v>103</v>
      </c>
      <c r="S23" s="15">
        <v>19</v>
      </c>
      <c r="T23" s="69">
        <f t="shared" si="5"/>
        <v>215</v>
      </c>
      <c r="U23" s="15">
        <v>101</v>
      </c>
      <c r="V23" s="15">
        <v>98</v>
      </c>
      <c r="W23" s="15">
        <v>16</v>
      </c>
      <c r="X23" s="69">
        <f t="shared" si="6"/>
        <v>133</v>
      </c>
      <c r="Y23" s="15">
        <v>116</v>
      </c>
      <c r="Z23" s="15">
        <v>17</v>
      </c>
      <c r="AA23" s="15">
        <v>0</v>
      </c>
      <c r="AB23" s="15">
        <v>0</v>
      </c>
      <c r="AC23" s="15">
        <v>220</v>
      </c>
    </row>
    <row r="24" spans="1:29" x14ac:dyDescent="0.25">
      <c r="A24" s="61" t="s">
        <v>45</v>
      </c>
      <c r="B24" s="64">
        <f t="shared" si="0"/>
        <v>2880</v>
      </c>
      <c r="C24" s="69">
        <f t="shared" si="1"/>
        <v>273</v>
      </c>
      <c r="D24" s="15">
        <v>256</v>
      </c>
      <c r="E24" s="15">
        <v>17</v>
      </c>
      <c r="F24" s="69">
        <f t="shared" si="2"/>
        <v>514</v>
      </c>
      <c r="G24" s="15">
        <v>238</v>
      </c>
      <c r="H24" s="15">
        <v>226</v>
      </c>
      <c r="I24" s="15">
        <v>38</v>
      </c>
      <c r="J24" s="15">
        <v>12</v>
      </c>
      <c r="K24" s="69">
        <f t="shared" si="3"/>
        <v>499</v>
      </c>
      <c r="L24" s="15">
        <v>232</v>
      </c>
      <c r="M24" s="15">
        <v>218</v>
      </c>
      <c r="N24" s="15">
        <v>35</v>
      </c>
      <c r="O24" s="15">
        <v>14</v>
      </c>
      <c r="P24" s="69">
        <f t="shared" si="4"/>
        <v>498</v>
      </c>
      <c r="Q24" s="15">
        <v>237</v>
      </c>
      <c r="R24" s="15">
        <v>217</v>
      </c>
      <c r="S24" s="15">
        <v>44</v>
      </c>
      <c r="T24" s="69">
        <f t="shared" si="5"/>
        <v>470</v>
      </c>
      <c r="U24" s="15">
        <v>227</v>
      </c>
      <c r="V24" s="15">
        <v>206</v>
      </c>
      <c r="W24" s="15">
        <v>37</v>
      </c>
      <c r="X24" s="69">
        <f t="shared" si="6"/>
        <v>281</v>
      </c>
      <c r="Y24" s="15">
        <v>243</v>
      </c>
      <c r="Z24" s="15">
        <v>38</v>
      </c>
      <c r="AA24" s="15">
        <v>0</v>
      </c>
      <c r="AB24" s="15">
        <v>5</v>
      </c>
      <c r="AC24" s="15">
        <v>340</v>
      </c>
    </row>
    <row r="25" spans="1:29" x14ac:dyDescent="0.25">
      <c r="A25" s="61" t="s">
        <v>46</v>
      </c>
      <c r="B25" s="64">
        <f t="shared" si="0"/>
        <v>1300</v>
      </c>
      <c r="C25" s="69">
        <f t="shared" si="1"/>
        <v>110</v>
      </c>
      <c r="D25" s="15">
        <v>97</v>
      </c>
      <c r="E25" s="15">
        <v>13</v>
      </c>
      <c r="F25" s="69">
        <f t="shared" si="2"/>
        <v>222</v>
      </c>
      <c r="G25" s="15">
        <v>82</v>
      </c>
      <c r="H25" s="15">
        <v>111</v>
      </c>
      <c r="I25" s="15">
        <v>18</v>
      </c>
      <c r="J25" s="15">
        <v>11</v>
      </c>
      <c r="K25" s="69">
        <f t="shared" si="3"/>
        <v>219</v>
      </c>
      <c r="L25" s="15">
        <v>84</v>
      </c>
      <c r="M25" s="15">
        <v>111</v>
      </c>
      <c r="N25" s="15">
        <v>14</v>
      </c>
      <c r="O25" s="15">
        <v>10</v>
      </c>
      <c r="P25" s="69">
        <f t="shared" si="4"/>
        <v>215</v>
      </c>
      <c r="Q25" s="15">
        <v>85</v>
      </c>
      <c r="R25" s="15">
        <v>113</v>
      </c>
      <c r="S25" s="15">
        <v>17</v>
      </c>
      <c r="T25" s="69">
        <f t="shared" si="5"/>
        <v>210</v>
      </c>
      <c r="U25" s="15">
        <v>81</v>
      </c>
      <c r="V25" s="15">
        <v>113</v>
      </c>
      <c r="W25" s="15">
        <v>16</v>
      </c>
      <c r="X25" s="69">
        <f t="shared" si="6"/>
        <v>138</v>
      </c>
      <c r="Y25" s="15">
        <v>120</v>
      </c>
      <c r="Z25" s="15">
        <v>18</v>
      </c>
      <c r="AA25" s="15">
        <v>0</v>
      </c>
      <c r="AB25" s="15">
        <v>5</v>
      </c>
      <c r="AC25" s="15">
        <v>181</v>
      </c>
    </row>
    <row r="26" spans="1:29" x14ac:dyDescent="0.25">
      <c r="A26" s="61" t="s">
        <v>85</v>
      </c>
      <c r="B26" s="64">
        <f t="shared" si="0"/>
        <v>575</v>
      </c>
      <c r="C26" s="69">
        <f t="shared" si="1"/>
        <v>65</v>
      </c>
      <c r="D26" s="15">
        <v>59</v>
      </c>
      <c r="E26" s="15">
        <v>6</v>
      </c>
      <c r="F26" s="69">
        <f t="shared" si="2"/>
        <v>95</v>
      </c>
      <c r="G26" s="15">
        <v>52</v>
      </c>
      <c r="H26" s="15">
        <v>33</v>
      </c>
      <c r="I26" s="15">
        <v>6</v>
      </c>
      <c r="J26" s="15">
        <v>4</v>
      </c>
      <c r="K26" s="69">
        <f t="shared" si="3"/>
        <v>89</v>
      </c>
      <c r="L26" s="15">
        <v>46</v>
      </c>
      <c r="M26" s="15">
        <v>35</v>
      </c>
      <c r="N26" s="15">
        <v>5</v>
      </c>
      <c r="O26" s="15">
        <v>3</v>
      </c>
      <c r="P26" s="69">
        <f t="shared" si="4"/>
        <v>88</v>
      </c>
      <c r="Q26" s="15">
        <v>45</v>
      </c>
      <c r="R26" s="15">
        <v>35</v>
      </c>
      <c r="S26" s="15">
        <v>8</v>
      </c>
      <c r="T26" s="69">
        <f t="shared" si="5"/>
        <v>81</v>
      </c>
      <c r="U26" s="15">
        <v>42</v>
      </c>
      <c r="V26" s="15">
        <v>35</v>
      </c>
      <c r="W26" s="15">
        <v>4</v>
      </c>
      <c r="X26" s="69">
        <f t="shared" si="6"/>
        <v>41</v>
      </c>
      <c r="Y26" s="15">
        <v>35</v>
      </c>
      <c r="Z26" s="15">
        <v>6</v>
      </c>
      <c r="AA26" s="15">
        <v>0</v>
      </c>
      <c r="AB26" s="15">
        <v>0</v>
      </c>
      <c r="AC26" s="15">
        <v>116</v>
      </c>
    </row>
    <row r="27" spans="1:29" x14ac:dyDescent="0.25">
      <c r="A27" s="61" t="s">
        <v>47</v>
      </c>
      <c r="B27" s="64">
        <f t="shared" si="0"/>
        <v>900</v>
      </c>
      <c r="C27" s="69">
        <f t="shared" si="1"/>
        <v>91</v>
      </c>
      <c r="D27" s="15">
        <v>83</v>
      </c>
      <c r="E27" s="15">
        <v>8</v>
      </c>
      <c r="F27" s="69">
        <f t="shared" si="2"/>
        <v>165</v>
      </c>
      <c r="G27" s="15">
        <v>77</v>
      </c>
      <c r="H27" s="15">
        <v>64</v>
      </c>
      <c r="I27" s="15">
        <v>15</v>
      </c>
      <c r="J27" s="15">
        <v>9</v>
      </c>
      <c r="K27" s="69">
        <f t="shared" si="3"/>
        <v>160</v>
      </c>
      <c r="L27" s="15">
        <v>75</v>
      </c>
      <c r="M27" s="15">
        <v>64</v>
      </c>
      <c r="N27" s="15">
        <v>13</v>
      </c>
      <c r="O27" s="15">
        <v>8</v>
      </c>
      <c r="P27" s="69">
        <f t="shared" si="4"/>
        <v>158</v>
      </c>
      <c r="Q27" s="15">
        <v>78</v>
      </c>
      <c r="R27" s="15">
        <v>64</v>
      </c>
      <c r="S27" s="15">
        <v>16</v>
      </c>
      <c r="T27" s="69">
        <f t="shared" si="5"/>
        <v>155</v>
      </c>
      <c r="U27" s="15">
        <v>76</v>
      </c>
      <c r="V27" s="15">
        <v>62</v>
      </c>
      <c r="W27" s="15">
        <v>17</v>
      </c>
      <c r="X27" s="69">
        <f t="shared" si="6"/>
        <v>86</v>
      </c>
      <c r="Y27" s="15">
        <v>67</v>
      </c>
      <c r="Z27" s="15">
        <v>19</v>
      </c>
      <c r="AA27" s="15">
        <v>0</v>
      </c>
      <c r="AB27" s="15">
        <v>0</v>
      </c>
      <c r="AC27" s="15">
        <v>85</v>
      </c>
    </row>
    <row r="28" spans="1:29" x14ac:dyDescent="0.25">
      <c r="A28" s="61" t="s">
        <v>11</v>
      </c>
      <c r="B28" s="64">
        <f t="shared" si="0"/>
        <v>1825</v>
      </c>
      <c r="C28" s="69">
        <f t="shared" si="1"/>
        <v>179</v>
      </c>
      <c r="D28" s="15">
        <v>168</v>
      </c>
      <c r="E28" s="15">
        <v>11</v>
      </c>
      <c r="F28" s="69">
        <f t="shared" si="2"/>
        <v>335</v>
      </c>
      <c r="G28" s="15">
        <v>164</v>
      </c>
      <c r="H28" s="15">
        <v>147</v>
      </c>
      <c r="I28" s="15">
        <v>13</v>
      </c>
      <c r="J28" s="15">
        <v>11</v>
      </c>
      <c r="K28" s="69">
        <f t="shared" si="3"/>
        <v>324</v>
      </c>
      <c r="L28" s="15">
        <v>164</v>
      </c>
      <c r="M28" s="15">
        <v>135</v>
      </c>
      <c r="N28" s="15">
        <v>14</v>
      </c>
      <c r="O28" s="15">
        <v>11</v>
      </c>
      <c r="P28" s="69">
        <f t="shared" si="4"/>
        <v>322</v>
      </c>
      <c r="Q28" s="15">
        <v>164</v>
      </c>
      <c r="R28" s="15">
        <v>141</v>
      </c>
      <c r="S28" s="15">
        <v>17</v>
      </c>
      <c r="T28" s="69">
        <f t="shared" si="5"/>
        <v>306</v>
      </c>
      <c r="U28" s="15">
        <v>156</v>
      </c>
      <c r="V28" s="15">
        <v>134</v>
      </c>
      <c r="W28" s="15">
        <v>16</v>
      </c>
      <c r="X28" s="69">
        <f t="shared" si="6"/>
        <v>177</v>
      </c>
      <c r="Y28" s="15">
        <v>160</v>
      </c>
      <c r="Z28" s="15">
        <v>17</v>
      </c>
      <c r="AA28" s="15">
        <v>1</v>
      </c>
      <c r="AB28" s="15">
        <v>0</v>
      </c>
      <c r="AC28" s="15">
        <v>181</v>
      </c>
    </row>
    <row r="29" spans="1:29" x14ac:dyDescent="0.25">
      <c r="A29" s="61" t="s">
        <v>12</v>
      </c>
      <c r="B29" s="64">
        <f t="shared" si="0"/>
        <v>805</v>
      </c>
      <c r="C29" s="69">
        <f t="shared" si="1"/>
        <v>83</v>
      </c>
      <c r="D29" s="15">
        <v>74</v>
      </c>
      <c r="E29" s="15">
        <v>9</v>
      </c>
      <c r="F29" s="69">
        <f t="shared" si="2"/>
        <v>140</v>
      </c>
      <c r="G29" s="15">
        <v>71</v>
      </c>
      <c r="H29" s="15">
        <v>49</v>
      </c>
      <c r="I29" s="15">
        <v>10</v>
      </c>
      <c r="J29" s="15">
        <v>10</v>
      </c>
      <c r="K29" s="69">
        <f t="shared" si="3"/>
        <v>139</v>
      </c>
      <c r="L29" s="15">
        <v>70</v>
      </c>
      <c r="M29" s="15">
        <v>49</v>
      </c>
      <c r="N29" s="15">
        <v>10</v>
      </c>
      <c r="O29" s="15">
        <v>10</v>
      </c>
      <c r="P29" s="69">
        <f t="shared" si="4"/>
        <v>138</v>
      </c>
      <c r="Q29" s="15">
        <v>77</v>
      </c>
      <c r="R29" s="15">
        <v>48</v>
      </c>
      <c r="S29" s="15">
        <v>13</v>
      </c>
      <c r="T29" s="69">
        <f t="shared" si="5"/>
        <v>132</v>
      </c>
      <c r="U29" s="15">
        <v>73</v>
      </c>
      <c r="V29" s="15">
        <v>46</v>
      </c>
      <c r="W29" s="15">
        <v>13</v>
      </c>
      <c r="X29" s="69">
        <f t="shared" si="6"/>
        <v>68</v>
      </c>
      <c r="Y29" s="15">
        <v>56</v>
      </c>
      <c r="Z29" s="15">
        <v>12</v>
      </c>
      <c r="AA29" s="15">
        <v>0</v>
      </c>
      <c r="AB29" s="15">
        <v>10</v>
      </c>
      <c r="AC29" s="15">
        <v>95</v>
      </c>
    </row>
    <row r="30" spans="1:29" x14ac:dyDescent="0.25">
      <c r="A30" s="61" t="s">
        <v>13</v>
      </c>
      <c r="B30" s="64">
        <f t="shared" si="0"/>
        <v>1115</v>
      </c>
      <c r="C30" s="69">
        <f t="shared" si="1"/>
        <v>99</v>
      </c>
      <c r="D30" s="15">
        <v>83</v>
      </c>
      <c r="E30" s="15">
        <v>16</v>
      </c>
      <c r="F30" s="69">
        <f t="shared" si="2"/>
        <v>197</v>
      </c>
      <c r="G30" s="15">
        <v>73</v>
      </c>
      <c r="H30" s="15">
        <v>91</v>
      </c>
      <c r="I30" s="15">
        <v>19</v>
      </c>
      <c r="J30" s="15">
        <v>14</v>
      </c>
      <c r="K30" s="69">
        <f t="shared" si="3"/>
        <v>193</v>
      </c>
      <c r="L30" s="15">
        <v>72</v>
      </c>
      <c r="M30" s="15">
        <v>87</v>
      </c>
      <c r="N30" s="15">
        <v>23</v>
      </c>
      <c r="O30" s="15">
        <v>11</v>
      </c>
      <c r="P30" s="69">
        <f t="shared" si="4"/>
        <v>187</v>
      </c>
      <c r="Q30" s="15">
        <v>81</v>
      </c>
      <c r="R30" s="15">
        <v>88</v>
      </c>
      <c r="S30" s="15">
        <v>18</v>
      </c>
      <c r="T30" s="69">
        <f t="shared" si="5"/>
        <v>183</v>
      </c>
      <c r="U30" s="15">
        <v>80</v>
      </c>
      <c r="V30" s="15">
        <v>84</v>
      </c>
      <c r="W30" s="15">
        <v>19</v>
      </c>
      <c r="X30" s="69">
        <f t="shared" si="6"/>
        <v>116</v>
      </c>
      <c r="Y30" s="15">
        <v>96</v>
      </c>
      <c r="Z30" s="15">
        <v>20</v>
      </c>
      <c r="AA30" s="15">
        <v>0</v>
      </c>
      <c r="AB30" s="15">
        <v>0</v>
      </c>
      <c r="AC30" s="15">
        <v>140</v>
      </c>
    </row>
    <row r="31" spans="1:29" x14ac:dyDescent="0.25">
      <c r="A31" s="61" t="s">
        <v>14</v>
      </c>
      <c r="B31" s="64">
        <f t="shared" si="0"/>
        <v>1095</v>
      </c>
      <c r="C31" s="69">
        <f t="shared" si="1"/>
        <v>92</v>
      </c>
      <c r="D31" s="15">
        <v>82</v>
      </c>
      <c r="E31" s="15">
        <v>10</v>
      </c>
      <c r="F31" s="69">
        <f t="shared" si="2"/>
        <v>194</v>
      </c>
      <c r="G31" s="15">
        <v>79</v>
      </c>
      <c r="H31" s="15">
        <v>94</v>
      </c>
      <c r="I31" s="15">
        <v>12</v>
      </c>
      <c r="J31" s="15">
        <v>9</v>
      </c>
      <c r="K31" s="69">
        <f t="shared" si="3"/>
        <v>192</v>
      </c>
      <c r="L31" s="15">
        <v>78</v>
      </c>
      <c r="M31" s="15">
        <v>91</v>
      </c>
      <c r="N31" s="15">
        <v>13</v>
      </c>
      <c r="O31" s="15">
        <v>10</v>
      </c>
      <c r="P31" s="69">
        <f t="shared" si="4"/>
        <v>187</v>
      </c>
      <c r="Q31" s="15">
        <v>82</v>
      </c>
      <c r="R31" s="15">
        <v>89</v>
      </c>
      <c r="S31" s="15">
        <v>16</v>
      </c>
      <c r="T31" s="69">
        <f t="shared" si="5"/>
        <v>179</v>
      </c>
      <c r="U31" s="15">
        <v>79</v>
      </c>
      <c r="V31" s="15">
        <v>86</v>
      </c>
      <c r="W31" s="15">
        <v>14</v>
      </c>
      <c r="X31" s="69">
        <f t="shared" si="6"/>
        <v>115</v>
      </c>
      <c r="Y31" s="15">
        <v>101</v>
      </c>
      <c r="Z31" s="15">
        <v>14</v>
      </c>
      <c r="AA31" s="15">
        <v>0</v>
      </c>
      <c r="AB31" s="15">
        <v>0</v>
      </c>
      <c r="AC31" s="15">
        <v>136</v>
      </c>
    </row>
    <row r="32" spans="1:29" x14ac:dyDescent="0.25">
      <c r="A32" s="61" t="s">
        <v>86</v>
      </c>
      <c r="B32" s="64">
        <f t="shared" si="0"/>
        <v>3250</v>
      </c>
      <c r="C32" s="69">
        <f t="shared" si="1"/>
        <v>140</v>
      </c>
      <c r="D32" s="15">
        <v>121</v>
      </c>
      <c r="E32" s="15">
        <v>19</v>
      </c>
      <c r="F32" s="69">
        <f t="shared" si="2"/>
        <v>589</v>
      </c>
      <c r="G32" s="15">
        <v>107</v>
      </c>
      <c r="H32" s="15">
        <v>411</v>
      </c>
      <c r="I32" s="15">
        <v>53</v>
      </c>
      <c r="J32" s="15">
        <v>18</v>
      </c>
      <c r="K32" s="69">
        <f t="shared" si="3"/>
        <v>575</v>
      </c>
      <c r="L32" s="15">
        <v>107</v>
      </c>
      <c r="M32" s="15">
        <v>401</v>
      </c>
      <c r="N32" s="15">
        <v>49</v>
      </c>
      <c r="O32" s="15">
        <v>18</v>
      </c>
      <c r="P32" s="69">
        <f t="shared" si="4"/>
        <v>566</v>
      </c>
      <c r="Q32" s="15">
        <v>115</v>
      </c>
      <c r="R32" s="15">
        <v>392</v>
      </c>
      <c r="S32" s="15">
        <v>59</v>
      </c>
      <c r="T32" s="69">
        <f t="shared" si="5"/>
        <v>552</v>
      </c>
      <c r="U32" s="15">
        <v>109</v>
      </c>
      <c r="V32" s="15">
        <v>385</v>
      </c>
      <c r="W32" s="15">
        <v>58</v>
      </c>
      <c r="X32" s="69">
        <f t="shared" si="6"/>
        <v>491</v>
      </c>
      <c r="Y32" s="15">
        <v>438</v>
      </c>
      <c r="Z32" s="15">
        <v>53</v>
      </c>
      <c r="AA32" s="15">
        <v>0</v>
      </c>
      <c r="AB32" s="15">
        <v>0</v>
      </c>
      <c r="AC32" s="15">
        <v>337</v>
      </c>
    </row>
    <row r="33" spans="1:29" x14ac:dyDescent="0.25">
      <c r="A33" s="61" t="s">
        <v>87</v>
      </c>
      <c r="B33" s="64">
        <f t="shared" si="0"/>
        <v>2780</v>
      </c>
      <c r="C33" s="69">
        <f t="shared" si="1"/>
        <v>197</v>
      </c>
      <c r="D33" s="15">
        <v>184</v>
      </c>
      <c r="E33" s="15">
        <v>13</v>
      </c>
      <c r="F33" s="69">
        <f t="shared" si="2"/>
        <v>506</v>
      </c>
      <c r="G33" s="15">
        <v>171</v>
      </c>
      <c r="H33" s="15">
        <v>285</v>
      </c>
      <c r="I33" s="15">
        <v>40</v>
      </c>
      <c r="J33" s="15">
        <v>10</v>
      </c>
      <c r="K33" s="69">
        <f t="shared" si="3"/>
        <v>486</v>
      </c>
      <c r="L33" s="15">
        <v>162</v>
      </c>
      <c r="M33" s="15">
        <v>277</v>
      </c>
      <c r="N33" s="15">
        <v>38</v>
      </c>
      <c r="O33" s="15">
        <v>9</v>
      </c>
      <c r="P33" s="69">
        <f t="shared" si="4"/>
        <v>485</v>
      </c>
      <c r="Q33" s="15">
        <v>166</v>
      </c>
      <c r="R33" s="15">
        <v>283</v>
      </c>
      <c r="S33" s="15">
        <v>36</v>
      </c>
      <c r="T33" s="69">
        <f t="shared" si="5"/>
        <v>467</v>
      </c>
      <c r="U33" s="15">
        <v>157</v>
      </c>
      <c r="V33" s="15">
        <v>270</v>
      </c>
      <c r="W33" s="15">
        <v>40</v>
      </c>
      <c r="X33" s="69">
        <f t="shared" si="6"/>
        <v>335</v>
      </c>
      <c r="Y33" s="15">
        <v>296</v>
      </c>
      <c r="Z33" s="15">
        <v>39</v>
      </c>
      <c r="AA33" s="15">
        <v>1</v>
      </c>
      <c r="AB33" s="15">
        <v>0</v>
      </c>
      <c r="AC33" s="15">
        <v>303</v>
      </c>
    </row>
    <row r="34" spans="1:29" x14ac:dyDescent="0.25">
      <c r="A34" s="61" t="s">
        <v>146</v>
      </c>
      <c r="B34" s="64">
        <f t="shared" si="0"/>
        <v>805</v>
      </c>
      <c r="C34" s="69">
        <f t="shared" si="1"/>
        <v>59</v>
      </c>
      <c r="D34" s="15">
        <v>55</v>
      </c>
      <c r="E34" s="15">
        <v>4</v>
      </c>
      <c r="F34" s="69">
        <f t="shared" si="2"/>
        <v>142</v>
      </c>
      <c r="G34" s="15">
        <v>53</v>
      </c>
      <c r="H34" s="15">
        <v>76</v>
      </c>
      <c r="I34" s="15">
        <v>11</v>
      </c>
      <c r="J34" s="15">
        <v>2</v>
      </c>
      <c r="K34" s="69">
        <f t="shared" si="3"/>
        <v>138</v>
      </c>
      <c r="L34" s="15">
        <v>50</v>
      </c>
      <c r="M34" s="15">
        <v>78</v>
      </c>
      <c r="N34" s="15">
        <v>9</v>
      </c>
      <c r="O34" s="15">
        <v>1</v>
      </c>
      <c r="P34" s="69">
        <f t="shared" si="4"/>
        <v>137</v>
      </c>
      <c r="Q34" s="15">
        <v>47</v>
      </c>
      <c r="R34" s="15">
        <v>79</v>
      </c>
      <c r="S34" s="15">
        <v>11</v>
      </c>
      <c r="T34" s="69">
        <f t="shared" si="5"/>
        <v>126</v>
      </c>
      <c r="U34" s="15">
        <v>43</v>
      </c>
      <c r="V34" s="15">
        <v>73</v>
      </c>
      <c r="W34" s="15">
        <v>10</v>
      </c>
      <c r="X34" s="69">
        <f t="shared" si="6"/>
        <v>93</v>
      </c>
      <c r="Y34" s="15">
        <v>80</v>
      </c>
      <c r="Z34" s="15">
        <v>13</v>
      </c>
      <c r="AA34" s="15">
        <v>0</v>
      </c>
      <c r="AB34" s="15">
        <v>0</v>
      </c>
      <c r="AC34" s="15">
        <v>110</v>
      </c>
    </row>
    <row r="35" spans="1:29" x14ac:dyDescent="0.25">
      <c r="A35" s="61" t="s">
        <v>88</v>
      </c>
      <c r="B35" s="64">
        <f t="shared" si="0"/>
        <v>2930</v>
      </c>
      <c r="C35" s="69">
        <f t="shared" si="1"/>
        <v>218</v>
      </c>
      <c r="D35" s="15">
        <v>204</v>
      </c>
      <c r="E35" s="15">
        <v>14</v>
      </c>
      <c r="F35" s="69">
        <f t="shared" si="2"/>
        <v>523</v>
      </c>
      <c r="G35" s="15">
        <v>190</v>
      </c>
      <c r="H35" s="15">
        <v>280</v>
      </c>
      <c r="I35" s="15">
        <v>41</v>
      </c>
      <c r="J35" s="15">
        <v>12</v>
      </c>
      <c r="K35" s="69">
        <f t="shared" si="3"/>
        <v>502</v>
      </c>
      <c r="L35" s="15">
        <v>182</v>
      </c>
      <c r="M35" s="15">
        <v>274</v>
      </c>
      <c r="N35" s="15">
        <v>37</v>
      </c>
      <c r="O35" s="15">
        <v>9</v>
      </c>
      <c r="P35" s="69">
        <f t="shared" si="4"/>
        <v>507</v>
      </c>
      <c r="Q35" s="15">
        <v>192</v>
      </c>
      <c r="R35" s="15">
        <v>275</v>
      </c>
      <c r="S35" s="15">
        <v>40</v>
      </c>
      <c r="T35" s="69">
        <f t="shared" si="5"/>
        <v>477</v>
      </c>
      <c r="U35" s="15">
        <v>173</v>
      </c>
      <c r="V35" s="15">
        <v>264</v>
      </c>
      <c r="W35" s="15">
        <v>40</v>
      </c>
      <c r="X35" s="69">
        <f t="shared" si="6"/>
        <v>330</v>
      </c>
      <c r="Y35" s="15">
        <v>292</v>
      </c>
      <c r="Z35" s="15">
        <v>38</v>
      </c>
      <c r="AA35" s="15">
        <v>0</v>
      </c>
      <c r="AB35" s="15">
        <v>0</v>
      </c>
      <c r="AC35" s="15">
        <v>373</v>
      </c>
    </row>
    <row r="36" spans="1:29" x14ac:dyDescent="0.25">
      <c r="A36" s="61" t="s">
        <v>89</v>
      </c>
      <c r="B36" s="64">
        <f t="shared" si="0"/>
        <v>1610</v>
      </c>
      <c r="C36" s="69">
        <f t="shared" si="1"/>
        <v>124</v>
      </c>
      <c r="D36" s="15">
        <v>117</v>
      </c>
      <c r="E36" s="15">
        <v>7</v>
      </c>
      <c r="F36" s="69">
        <f t="shared" si="2"/>
        <v>284</v>
      </c>
      <c r="G36" s="15">
        <v>107</v>
      </c>
      <c r="H36" s="15">
        <v>154</v>
      </c>
      <c r="I36" s="15">
        <v>17</v>
      </c>
      <c r="J36" s="15">
        <v>6</v>
      </c>
      <c r="K36" s="69">
        <f t="shared" si="3"/>
        <v>277</v>
      </c>
      <c r="L36" s="15">
        <v>105</v>
      </c>
      <c r="M36" s="15">
        <v>146</v>
      </c>
      <c r="N36" s="15">
        <v>20</v>
      </c>
      <c r="O36" s="15">
        <v>6</v>
      </c>
      <c r="P36" s="69">
        <f t="shared" si="4"/>
        <v>278</v>
      </c>
      <c r="Q36" s="15">
        <v>110</v>
      </c>
      <c r="R36" s="15">
        <v>149</v>
      </c>
      <c r="S36" s="15">
        <v>19</v>
      </c>
      <c r="T36" s="69">
        <f t="shared" si="5"/>
        <v>266</v>
      </c>
      <c r="U36" s="15">
        <v>105</v>
      </c>
      <c r="V36" s="15">
        <v>143</v>
      </c>
      <c r="W36" s="15">
        <v>18</v>
      </c>
      <c r="X36" s="69">
        <f t="shared" si="6"/>
        <v>187</v>
      </c>
      <c r="Y36" s="15">
        <v>162</v>
      </c>
      <c r="Z36" s="15">
        <v>25</v>
      </c>
      <c r="AA36" s="15">
        <v>0</v>
      </c>
      <c r="AB36" s="15">
        <v>0</v>
      </c>
      <c r="AC36" s="15">
        <v>194</v>
      </c>
    </row>
    <row r="37" spans="1:29" x14ac:dyDescent="0.25">
      <c r="A37" s="61" t="s">
        <v>90</v>
      </c>
      <c r="B37" s="64">
        <f t="shared" si="0"/>
        <v>1645</v>
      </c>
      <c r="C37" s="69">
        <f t="shared" si="1"/>
        <v>143</v>
      </c>
      <c r="D37" s="15">
        <v>136</v>
      </c>
      <c r="E37" s="15">
        <v>7</v>
      </c>
      <c r="F37" s="69">
        <f t="shared" si="2"/>
        <v>298</v>
      </c>
      <c r="G37" s="15">
        <v>123</v>
      </c>
      <c r="H37" s="15">
        <v>143</v>
      </c>
      <c r="I37" s="15">
        <v>26</v>
      </c>
      <c r="J37" s="15">
        <v>6</v>
      </c>
      <c r="K37" s="69">
        <f t="shared" si="3"/>
        <v>295</v>
      </c>
      <c r="L37" s="15">
        <v>122</v>
      </c>
      <c r="M37" s="15">
        <v>140</v>
      </c>
      <c r="N37" s="15">
        <v>27</v>
      </c>
      <c r="O37" s="15">
        <v>6</v>
      </c>
      <c r="P37" s="69">
        <f t="shared" si="4"/>
        <v>292</v>
      </c>
      <c r="Q37" s="15">
        <v>124</v>
      </c>
      <c r="R37" s="15">
        <v>143</v>
      </c>
      <c r="S37" s="15">
        <v>25</v>
      </c>
      <c r="T37" s="69">
        <f t="shared" si="5"/>
        <v>283</v>
      </c>
      <c r="U37" s="15">
        <v>118</v>
      </c>
      <c r="V37" s="15">
        <v>139</v>
      </c>
      <c r="W37" s="15">
        <v>26</v>
      </c>
      <c r="X37" s="69">
        <f t="shared" si="6"/>
        <v>170</v>
      </c>
      <c r="Y37" s="15">
        <v>140</v>
      </c>
      <c r="Z37" s="15">
        <v>30</v>
      </c>
      <c r="AA37" s="15">
        <v>0</v>
      </c>
      <c r="AB37" s="15">
        <v>0</v>
      </c>
      <c r="AC37" s="15">
        <v>164</v>
      </c>
    </row>
    <row r="38" spans="1:29" x14ac:dyDescent="0.25">
      <c r="A38" s="61" t="s">
        <v>91</v>
      </c>
      <c r="B38" s="64">
        <f t="shared" si="0"/>
        <v>3595</v>
      </c>
      <c r="C38" s="69">
        <f t="shared" si="1"/>
        <v>281</v>
      </c>
      <c r="D38" s="15">
        <v>262</v>
      </c>
      <c r="E38" s="15">
        <v>19</v>
      </c>
      <c r="F38" s="69">
        <f t="shared" si="2"/>
        <v>643</v>
      </c>
      <c r="G38" s="15">
        <v>229</v>
      </c>
      <c r="H38" s="15">
        <v>344</v>
      </c>
      <c r="I38" s="15">
        <v>45</v>
      </c>
      <c r="J38" s="15">
        <v>25</v>
      </c>
      <c r="K38" s="69">
        <f t="shared" si="3"/>
        <v>637</v>
      </c>
      <c r="L38" s="15">
        <v>223</v>
      </c>
      <c r="M38" s="15">
        <v>342</v>
      </c>
      <c r="N38" s="15">
        <v>46</v>
      </c>
      <c r="O38" s="15">
        <v>26</v>
      </c>
      <c r="P38" s="69">
        <f t="shared" si="4"/>
        <v>625</v>
      </c>
      <c r="Q38" s="15">
        <v>230</v>
      </c>
      <c r="R38" s="15">
        <v>343</v>
      </c>
      <c r="S38" s="15">
        <v>52</v>
      </c>
      <c r="T38" s="69">
        <f t="shared" si="5"/>
        <v>598</v>
      </c>
      <c r="U38" s="15">
        <v>224</v>
      </c>
      <c r="V38" s="15">
        <v>326</v>
      </c>
      <c r="W38" s="15">
        <v>48</v>
      </c>
      <c r="X38" s="69">
        <f t="shared" si="6"/>
        <v>405</v>
      </c>
      <c r="Y38" s="15">
        <v>357</v>
      </c>
      <c r="Z38" s="15">
        <v>48</v>
      </c>
      <c r="AA38" s="15">
        <v>0</v>
      </c>
      <c r="AB38" s="15">
        <v>0</v>
      </c>
      <c r="AC38" s="15">
        <v>406</v>
      </c>
    </row>
    <row r="39" spans="1:29" x14ac:dyDescent="0.25">
      <c r="A39" s="61" t="s">
        <v>92</v>
      </c>
      <c r="B39" s="64">
        <f t="shared" si="0"/>
        <v>1155</v>
      </c>
      <c r="C39" s="69">
        <f t="shared" si="1"/>
        <v>70</v>
      </c>
      <c r="D39" s="15">
        <v>66</v>
      </c>
      <c r="E39" s="15">
        <v>4</v>
      </c>
      <c r="F39" s="69">
        <f t="shared" si="2"/>
        <v>209</v>
      </c>
      <c r="G39" s="15">
        <v>61</v>
      </c>
      <c r="H39" s="15">
        <v>133</v>
      </c>
      <c r="I39" s="15">
        <v>13</v>
      </c>
      <c r="J39" s="15">
        <v>2</v>
      </c>
      <c r="K39" s="69">
        <f t="shared" si="3"/>
        <v>207</v>
      </c>
      <c r="L39" s="15">
        <v>59</v>
      </c>
      <c r="M39" s="15">
        <v>131</v>
      </c>
      <c r="N39" s="15">
        <v>15</v>
      </c>
      <c r="O39" s="15">
        <v>2</v>
      </c>
      <c r="P39" s="69">
        <f t="shared" si="4"/>
        <v>207</v>
      </c>
      <c r="Q39" s="15">
        <v>60</v>
      </c>
      <c r="R39" s="15">
        <v>131</v>
      </c>
      <c r="S39" s="15">
        <v>16</v>
      </c>
      <c r="T39" s="69">
        <f t="shared" si="5"/>
        <v>198</v>
      </c>
      <c r="U39" s="15">
        <v>52</v>
      </c>
      <c r="V39" s="15">
        <v>130</v>
      </c>
      <c r="W39" s="15">
        <v>16</v>
      </c>
      <c r="X39" s="69">
        <f t="shared" si="6"/>
        <v>151</v>
      </c>
      <c r="Y39" s="15">
        <v>135</v>
      </c>
      <c r="Z39" s="15">
        <v>16</v>
      </c>
      <c r="AA39" s="15">
        <v>0</v>
      </c>
      <c r="AB39" s="15">
        <v>0</v>
      </c>
      <c r="AC39" s="15">
        <v>113</v>
      </c>
    </row>
    <row r="40" spans="1:29" x14ac:dyDescent="0.25">
      <c r="A40" s="61" t="s">
        <v>93</v>
      </c>
      <c r="B40" s="64">
        <f t="shared" si="0"/>
        <v>410</v>
      </c>
      <c r="C40" s="69">
        <f t="shared" si="1"/>
        <v>21</v>
      </c>
      <c r="D40" s="15">
        <v>19</v>
      </c>
      <c r="E40" s="15">
        <v>2</v>
      </c>
      <c r="F40" s="69">
        <f t="shared" si="2"/>
        <v>75</v>
      </c>
      <c r="G40" s="15">
        <v>19</v>
      </c>
      <c r="H40" s="15">
        <v>47</v>
      </c>
      <c r="I40" s="15">
        <v>7</v>
      </c>
      <c r="J40" s="15">
        <v>2</v>
      </c>
      <c r="K40" s="69">
        <f t="shared" si="3"/>
        <v>74</v>
      </c>
      <c r="L40" s="15">
        <v>20</v>
      </c>
      <c r="M40" s="15">
        <v>46</v>
      </c>
      <c r="N40" s="15">
        <v>7</v>
      </c>
      <c r="O40" s="15">
        <v>1</v>
      </c>
      <c r="P40" s="69">
        <f t="shared" si="4"/>
        <v>73</v>
      </c>
      <c r="Q40" s="15">
        <v>20</v>
      </c>
      <c r="R40" s="15">
        <v>45</v>
      </c>
      <c r="S40" s="15">
        <v>8</v>
      </c>
      <c r="T40" s="69">
        <f t="shared" si="5"/>
        <v>73</v>
      </c>
      <c r="U40" s="15">
        <v>20</v>
      </c>
      <c r="V40" s="15">
        <v>46</v>
      </c>
      <c r="W40" s="15">
        <v>7</v>
      </c>
      <c r="X40" s="69">
        <f t="shared" si="6"/>
        <v>60</v>
      </c>
      <c r="Y40" s="15">
        <v>53</v>
      </c>
      <c r="Z40" s="15">
        <v>7</v>
      </c>
      <c r="AA40" s="15">
        <v>0</v>
      </c>
      <c r="AB40" s="15">
        <v>0</v>
      </c>
      <c r="AC40" s="15">
        <v>34</v>
      </c>
    </row>
    <row r="41" spans="1:29" x14ac:dyDescent="0.25">
      <c r="A41" s="61" t="s">
        <v>94</v>
      </c>
      <c r="B41" s="64">
        <f t="shared" si="0"/>
        <v>2065</v>
      </c>
      <c r="C41" s="69">
        <f t="shared" si="1"/>
        <v>144</v>
      </c>
      <c r="D41" s="15">
        <v>126</v>
      </c>
      <c r="E41" s="15">
        <v>18</v>
      </c>
      <c r="F41" s="69">
        <f t="shared" si="2"/>
        <v>369</v>
      </c>
      <c r="G41" s="15">
        <v>115</v>
      </c>
      <c r="H41" s="15">
        <v>222</v>
      </c>
      <c r="I41" s="15">
        <v>20</v>
      </c>
      <c r="J41" s="15">
        <v>12</v>
      </c>
      <c r="K41" s="69">
        <f t="shared" si="3"/>
        <v>360</v>
      </c>
      <c r="L41" s="15">
        <v>107</v>
      </c>
      <c r="M41" s="15">
        <v>219</v>
      </c>
      <c r="N41" s="15">
        <v>20</v>
      </c>
      <c r="O41" s="15">
        <v>14</v>
      </c>
      <c r="P41" s="69">
        <f t="shared" si="4"/>
        <v>364</v>
      </c>
      <c r="Q41" s="15">
        <v>121</v>
      </c>
      <c r="R41" s="15">
        <v>217</v>
      </c>
      <c r="S41" s="15">
        <v>26</v>
      </c>
      <c r="T41" s="69">
        <f t="shared" si="5"/>
        <v>350</v>
      </c>
      <c r="U41" s="15">
        <v>113</v>
      </c>
      <c r="V41" s="15">
        <v>208</v>
      </c>
      <c r="W41" s="15">
        <v>29</v>
      </c>
      <c r="X41" s="69">
        <f t="shared" si="6"/>
        <v>252</v>
      </c>
      <c r="Y41" s="15">
        <v>230</v>
      </c>
      <c r="Z41" s="15">
        <v>22</v>
      </c>
      <c r="AA41" s="15">
        <v>0</v>
      </c>
      <c r="AB41" s="15">
        <v>0</v>
      </c>
      <c r="AC41" s="15">
        <v>226</v>
      </c>
    </row>
    <row r="42" spans="1:29" x14ac:dyDescent="0.25">
      <c r="A42" s="61" t="s">
        <v>95</v>
      </c>
      <c r="B42" s="64">
        <f t="shared" si="0"/>
        <v>1830</v>
      </c>
      <c r="C42" s="69">
        <f t="shared" si="1"/>
        <v>99</v>
      </c>
      <c r="D42" s="15">
        <v>91</v>
      </c>
      <c r="E42" s="15">
        <v>8</v>
      </c>
      <c r="F42" s="69">
        <f t="shared" si="2"/>
        <v>321</v>
      </c>
      <c r="G42" s="15">
        <v>78</v>
      </c>
      <c r="H42" s="15">
        <v>212</v>
      </c>
      <c r="I42" s="15">
        <v>21</v>
      </c>
      <c r="J42" s="15">
        <v>10</v>
      </c>
      <c r="K42" s="69">
        <f t="shared" si="3"/>
        <v>308</v>
      </c>
      <c r="L42" s="15">
        <v>75</v>
      </c>
      <c r="M42" s="15">
        <v>205</v>
      </c>
      <c r="N42" s="15">
        <v>17</v>
      </c>
      <c r="O42" s="15">
        <v>11</v>
      </c>
      <c r="P42" s="69">
        <f t="shared" si="4"/>
        <v>307</v>
      </c>
      <c r="Q42" s="15">
        <v>76</v>
      </c>
      <c r="R42" s="15">
        <v>211</v>
      </c>
      <c r="S42" s="15">
        <v>20</v>
      </c>
      <c r="T42" s="69">
        <f t="shared" si="5"/>
        <v>297</v>
      </c>
      <c r="U42" s="15">
        <v>74</v>
      </c>
      <c r="V42" s="15">
        <v>205</v>
      </c>
      <c r="W42" s="15">
        <v>18</v>
      </c>
      <c r="X42" s="69">
        <f t="shared" si="6"/>
        <v>247</v>
      </c>
      <c r="Y42" s="15">
        <v>222</v>
      </c>
      <c r="Z42" s="15">
        <v>25</v>
      </c>
      <c r="AA42" s="15">
        <v>0</v>
      </c>
      <c r="AB42" s="15">
        <v>0</v>
      </c>
      <c r="AC42" s="15">
        <v>251</v>
      </c>
    </row>
    <row r="43" spans="1:29" x14ac:dyDescent="0.25">
      <c r="A43" s="61" t="s">
        <v>96</v>
      </c>
      <c r="B43" s="64">
        <f t="shared" si="0"/>
        <v>1510</v>
      </c>
      <c r="C43" s="69">
        <f t="shared" si="1"/>
        <v>79</v>
      </c>
      <c r="D43" s="15">
        <v>74</v>
      </c>
      <c r="E43" s="15">
        <v>5</v>
      </c>
      <c r="F43" s="69">
        <f t="shared" si="2"/>
        <v>263</v>
      </c>
      <c r="G43" s="15">
        <v>71</v>
      </c>
      <c r="H43" s="15">
        <v>162</v>
      </c>
      <c r="I43" s="15">
        <v>25</v>
      </c>
      <c r="J43" s="15">
        <v>5</v>
      </c>
      <c r="K43" s="69">
        <f t="shared" si="3"/>
        <v>254</v>
      </c>
      <c r="L43" s="15">
        <v>67</v>
      </c>
      <c r="M43" s="15">
        <v>156</v>
      </c>
      <c r="N43" s="15">
        <v>25</v>
      </c>
      <c r="O43" s="15">
        <v>6</v>
      </c>
      <c r="P43" s="69">
        <f t="shared" si="4"/>
        <v>251</v>
      </c>
      <c r="Q43" s="15">
        <v>65</v>
      </c>
      <c r="R43" s="15">
        <v>157</v>
      </c>
      <c r="S43" s="15">
        <v>29</v>
      </c>
      <c r="T43" s="69">
        <f t="shared" si="5"/>
        <v>240</v>
      </c>
      <c r="U43" s="15">
        <v>64</v>
      </c>
      <c r="V43" s="15">
        <v>149</v>
      </c>
      <c r="W43" s="15">
        <v>27</v>
      </c>
      <c r="X43" s="69">
        <f t="shared" si="6"/>
        <v>208</v>
      </c>
      <c r="Y43" s="15">
        <v>181</v>
      </c>
      <c r="Z43" s="15">
        <v>27</v>
      </c>
      <c r="AA43" s="15">
        <v>0</v>
      </c>
      <c r="AB43" s="15">
        <v>0</v>
      </c>
      <c r="AC43" s="15">
        <v>215</v>
      </c>
    </row>
    <row r="44" spans="1:29" x14ac:dyDescent="0.25">
      <c r="A44" s="61" t="s">
        <v>97</v>
      </c>
      <c r="B44" s="64">
        <f t="shared" si="0"/>
        <v>110</v>
      </c>
      <c r="C44" s="69">
        <f t="shared" si="1"/>
        <v>8</v>
      </c>
      <c r="D44" s="15">
        <v>8</v>
      </c>
      <c r="E44" s="15">
        <v>0</v>
      </c>
      <c r="F44" s="69">
        <f t="shared" si="2"/>
        <v>21</v>
      </c>
      <c r="G44" s="15">
        <v>8</v>
      </c>
      <c r="H44" s="15">
        <v>8</v>
      </c>
      <c r="I44" s="15">
        <v>4</v>
      </c>
      <c r="J44" s="15">
        <v>1</v>
      </c>
      <c r="K44" s="69">
        <f t="shared" si="3"/>
        <v>20</v>
      </c>
      <c r="L44" s="15">
        <v>8</v>
      </c>
      <c r="M44" s="15">
        <v>9</v>
      </c>
      <c r="N44" s="15">
        <v>3</v>
      </c>
      <c r="O44" s="15">
        <v>0</v>
      </c>
      <c r="P44" s="69">
        <f t="shared" si="4"/>
        <v>21</v>
      </c>
      <c r="Q44" s="15">
        <v>8</v>
      </c>
      <c r="R44" s="15">
        <v>9</v>
      </c>
      <c r="S44" s="15">
        <v>4</v>
      </c>
      <c r="T44" s="69">
        <f t="shared" si="5"/>
        <v>19</v>
      </c>
      <c r="U44" s="15">
        <v>7</v>
      </c>
      <c r="V44" s="15">
        <v>8</v>
      </c>
      <c r="W44" s="15">
        <v>4</v>
      </c>
      <c r="X44" s="69">
        <f t="shared" si="6"/>
        <v>13</v>
      </c>
      <c r="Y44" s="15">
        <v>9</v>
      </c>
      <c r="Z44" s="15">
        <v>4</v>
      </c>
      <c r="AA44" s="15">
        <v>0</v>
      </c>
      <c r="AB44" s="15">
        <v>0</v>
      </c>
      <c r="AC44" s="15">
        <v>8</v>
      </c>
    </row>
    <row r="45" spans="1:29" x14ac:dyDescent="0.25">
      <c r="A45" s="61" t="s">
        <v>98</v>
      </c>
      <c r="B45" s="64">
        <f t="shared" si="0"/>
        <v>2995</v>
      </c>
      <c r="C45" s="69">
        <f t="shared" si="1"/>
        <v>159</v>
      </c>
      <c r="D45" s="15">
        <v>144</v>
      </c>
      <c r="E45" s="15">
        <v>15</v>
      </c>
      <c r="F45" s="69">
        <f t="shared" si="2"/>
        <v>551</v>
      </c>
      <c r="G45" s="15">
        <v>136</v>
      </c>
      <c r="H45" s="15">
        <v>356</v>
      </c>
      <c r="I45" s="15">
        <v>47</v>
      </c>
      <c r="J45" s="15">
        <v>12</v>
      </c>
      <c r="K45" s="69">
        <f t="shared" si="3"/>
        <v>543</v>
      </c>
      <c r="L45" s="15">
        <v>132</v>
      </c>
      <c r="M45" s="15">
        <v>352</v>
      </c>
      <c r="N45" s="15">
        <v>43</v>
      </c>
      <c r="O45" s="15">
        <v>16</v>
      </c>
      <c r="P45" s="69">
        <f t="shared" si="4"/>
        <v>537</v>
      </c>
      <c r="Q45" s="15">
        <v>136</v>
      </c>
      <c r="R45" s="15">
        <v>354</v>
      </c>
      <c r="S45" s="15">
        <v>47</v>
      </c>
      <c r="T45" s="69">
        <f t="shared" si="5"/>
        <v>514</v>
      </c>
      <c r="U45" s="15">
        <v>124</v>
      </c>
      <c r="V45" s="15">
        <v>346</v>
      </c>
      <c r="W45" s="15">
        <v>44</v>
      </c>
      <c r="X45" s="69">
        <f t="shared" si="6"/>
        <v>414</v>
      </c>
      <c r="Y45" s="15">
        <v>366</v>
      </c>
      <c r="Z45" s="15">
        <v>48</v>
      </c>
      <c r="AA45" s="15">
        <v>0</v>
      </c>
      <c r="AB45" s="15">
        <v>5</v>
      </c>
      <c r="AC45" s="15">
        <v>272</v>
      </c>
    </row>
    <row r="46" spans="1:29" x14ac:dyDescent="0.25">
      <c r="A46" s="61" t="s">
        <v>99</v>
      </c>
      <c r="B46" s="64">
        <f t="shared" si="0"/>
        <v>2870</v>
      </c>
      <c r="C46" s="69">
        <f t="shared" si="1"/>
        <v>109</v>
      </c>
      <c r="D46" s="15">
        <v>100</v>
      </c>
      <c r="E46" s="15">
        <v>9</v>
      </c>
      <c r="F46" s="69">
        <f t="shared" si="2"/>
        <v>503</v>
      </c>
      <c r="G46" s="15">
        <v>91</v>
      </c>
      <c r="H46" s="15">
        <v>374</v>
      </c>
      <c r="I46" s="15">
        <v>35</v>
      </c>
      <c r="J46" s="15">
        <v>3</v>
      </c>
      <c r="K46" s="69">
        <f t="shared" si="3"/>
        <v>492</v>
      </c>
      <c r="L46" s="15">
        <v>86</v>
      </c>
      <c r="M46" s="15">
        <v>364</v>
      </c>
      <c r="N46" s="15">
        <v>37</v>
      </c>
      <c r="O46" s="15">
        <v>5</v>
      </c>
      <c r="P46" s="69">
        <f t="shared" si="4"/>
        <v>484</v>
      </c>
      <c r="Q46" s="15">
        <v>88</v>
      </c>
      <c r="R46" s="15">
        <v>363</v>
      </c>
      <c r="S46" s="15">
        <v>33</v>
      </c>
      <c r="T46" s="69">
        <f t="shared" si="5"/>
        <v>459</v>
      </c>
      <c r="U46" s="15">
        <v>85</v>
      </c>
      <c r="V46" s="15">
        <v>345</v>
      </c>
      <c r="W46" s="15">
        <v>29</v>
      </c>
      <c r="X46" s="69">
        <f t="shared" si="6"/>
        <v>438</v>
      </c>
      <c r="Y46" s="15">
        <v>401</v>
      </c>
      <c r="Z46" s="15">
        <v>37</v>
      </c>
      <c r="AA46" s="15">
        <v>4</v>
      </c>
      <c r="AB46" s="15">
        <v>0</v>
      </c>
      <c r="AC46" s="15">
        <v>381</v>
      </c>
    </row>
    <row r="47" spans="1:29" x14ac:dyDescent="0.25">
      <c r="A47" s="61" t="s">
        <v>100</v>
      </c>
      <c r="B47" s="64">
        <f t="shared" si="0"/>
        <v>1815</v>
      </c>
      <c r="C47" s="69">
        <f t="shared" si="1"/>
        <v>60</v>
      </c>
      <c r="D47" s="15">
        <v>50</v>
      </c>
      <c r="E47" s="15">
        <v>10</v>
      </c>
      <c r="F47" s="69">
        <f t="shared" si="2"/>
        <v>335</v>
      </c>
      <c r="G47" s="15">
        <v>53</v>
      </c>
      <c r="H47" s="15">
        <v>253</v>
      </c>
      <c r="I47" s="15">
        <v>25</v>
      </c>
      <c r="J47" s="15">
        <v>4</v>
      </c>
      <c r="K47" s="69">
        <f t="shared" si="3"/>
        <v>331</v>
      </c>
      <c r="L47" s="15">
        <v>46</v>
      </c>
      <c r="M47" s="15">
        <v>255</v>
      </c>
      <c r="N47" s="15">
        <v>25</v>
      </c>
      <c r="O47" s="15">
        <v>5</v>
      </c>
      <c r="P47" s="69">
        <f t="shared" si="4"/>
        <v>325</v>
      </c>
      <c r="Q47" s="15">
        <v>48</v>
      </c>
      <c r="R47" s="15">
        <v>252</v>
      </c>
      <c r="S47" s="15">
        <v>25</v>
      </c>
      <c r="T47" s="69">
        <f t="shared" si="5"/>
        <v>323</v>
      </c>
      <c r="U47" s="15">
        <v>46</v>
      </c>
      <c r="V47" s="15">
        <v>256</v>
      </c>
      <c r="W47" s="15">
        <v>21</v>
      </c>
      <c r="X47" s="69">
        <f t="shared" si="6"/>
        <v>292</v>
      </c>
      <c r="Y47" s="15">
        <v>262</v>
      </c>
      <c r="Z47" s="15">
        <v>30</v>
      </c>
      <c r="AA47" s="15">
        <v>0</v>
      </c>
      <c r="AB47" s="15">
        <v>0</v>
      </c>
      <c r="AC47" s="15">
        <v>149</v>
      </c>
    </row>
    <row r="48" spans="1:29" x14ac:dyDescent="0.25">
      <c r="A48" s="61" t="s">
        <v>101</v>
      </c>
      <c r="B48" s="64">
        <f t="shared" si="0"/>
        <v>3695</v>
      </c>
      <c r="C48" s="69">
        <f t="shared" si="1"/>
        <v>153</v>
      </c>
      <c r="D48" s="15">
        <v>129</v>
      </c>
      <c r="E48" s="15">
        <v>24</v>
      </c>
      <c r="F48" s="69">
        <f t="shared" si="2"/>
        <v>652</v>
      </c>
      <c r="G48" s="15">
        <v>108</v>
      </c>
      <c r="H48" s="15">
        <v>464</v>
      </c>
      <c r="I48" s="15">
        <v>63</v>
      </c>
      <c r="J48" s="15">
        <v>17</v>
      </c>
      <c r="K48" s="69">
        <f t="shared" si="3"/>
        <v>649</v>
      </c>
      <c r="L48" s="15">
        <v>103</v>
      </c>
      <c r="M48" s="15">
        <v>463</v>
      </c>
      <c r="N48" s="15">
        <v>66</v>
      </c>
      <c r="O48" s="15">
        <v>17</v>
      </c>
      <c r="P48" s="69">
        <f t="shared" si="4"/>
        <v>644</v>
      </c>
      <c r="Q48" s="15">
        <v>115</v>
      </c>
      <c r="R48" s="15">
        <v>471</v>
      </c>
      <c r="S48" s="15">
        <v>58</v>
      </c>
      <c r="T48" s="69">
        <f t="shared" si="5"/>
        <v>624</v>
      </c>
      <c r="U48" s="15">
        <v>113</v>
      </c>
      <c r="V48" s="15">
        <v>452</v>
      </c>
      <c r="W48" s="15">
        <v>59</v>
      </c>
      <c r="X48" s="69">
        <f t="shared" si="6"/>
        <v>560</v>
      </c>
      <c r="Y48" s="15">
        <v>496</v>
      </c>
      <c r="Z48" s="15">
        <v>64</v>
      </c>
      <c r="AA48" s="15">
        <v>0</v>
      </c>
      <c r="AB48" s="15">
        <v>0</v>
      </c>
      <c r="AC48" s="15">
        <v>413</v>
      </c>
    </row>
    <row r="49" spans="1:29" x14ac:dyDescent="0.25">
      <c r="A49" s="61" t="s">
        <v>102</v>
      </c>
      <c r="B49" s="64">
        <f t="shared" si="0"/>
        <v>2410</v>
      </c>
      <c r="C49" s="69">
        <f t="shared" si="1"/>
        <v>203</v>
      </c>
      <c r="D49" s="15">
        <v>183</v>
      </c>
      <c r="E49" s="15">
        <v>20</v>
      </c>
      <c r="F49" s="69">
        <f t="shared" si="2"/>
        <v>424</v>
      </c>
      <c r="G49" s="15">
        <v>165</v>
      </c>
      <c r="H49" s="15">
        <v>213</v>
      </c>
      <c r="I49" s="15">
        <v>30</v>
      </c>
      <c r="J49" s="15">
        <v>16</v>
      </c>
      <c r="K49" s="69">
        <f t="shared" si="3"/>
        <v>411</v>
      </c>
      <c r="L49" s="15">
        <v>160</v>
      </c>
      <c r="M49" s="15">
        <v>204</v>
      </c>
      <c r="N49" s="15">
        <v>30</v>
      </c>
      <c r="O49" s="15">
        <v>17</v>
      </c>
      <c r="P49" s="69">
        <f t="shared" si="4"/>
        <v>417</v>
      </c>
      <c r="Q49" s="15">
        <v>173</v>
      </c>
      <c r="R49" s="15">
        <v>209</v>
      </c>
      <c r="S49" s="15">
        <v>35</v>
      </c>
      <c r="T49" s="69">
        <f t="shared" si="5"/>
        <v>402</v>
      </c>
      <c r="U49" s="15">
        <v>164</v>
      </c>
      <c r="V49" s="15">
        <v>201</v>
      </c>
      <c r="W49" s="15">
        <v>37</v>
      </c>
      <c r="X49" s="69">
        <f t="shared" si="6"/>
        <v>261</v>
      </c>
      <c r="Y49" s="15">
        <v>228</v>
      </c>
      <c r="Z49" s="15">
        <v>33</v>
      </c>
      <c r="AA49" s="15">
        <v>0</v>
      </c>
      <c r="AB49" s="15">
        <v>5</v>
      </c>
      <c r="AC49" s="15">
        <v>287</v>
      </c>
    </row>
    <row r="50" spans="1:29" x14ac:dyDescent="0.25">
      <c r="A50" s="61" t="s">
        <v>103</v>
      </c>
      <c r="B50" s="64">
        <f t="shared" si="0"/>
        <v>2050</v>
      </c>
      <c r="C50" s="69">
        <f t="shared" si="1"/>
        <v>137</v>
      </c>
      <c r="D50" s="15">
        <v>120</v>
      </c>
      <c r="E50" s="15">
        <v>17</v>
      </c>
      <c r="F50" s="69">
        <f t="shared" si="2"/>
        <v>354</v>
      </c>
      <c r="G50" s="15">
        <v>115</v>
      </c>
      <c r="H50" s="15">
        <v>178</v>
      </c>
      <c r="I50" s="15">
        <v>45</v>
      </c>
      <c r="J50" s="15">
        <v>16</v>
      </c>
      <c r="K50" s="69">
        <f t="shared" si="3"/>
        <v>351</v>
      </c>
      <c r="L50" s="15">
        <v>112</v>
      </c>
      <c r="M50" s="15">
        <v>177</v>
      </c>
      <c r="N50" s="15">
        <v>43</v>
      </c>
      <c r="O50" s="15">
        <v>19</v>
      </c>
      <c r="P50" s="69">
        <f t="shared" si="4"/>
        <v>347</v>
      </c>
      <c r="Q50" s="15">
        <v>119</v>
      </c>
      <c r="R50" s="15">
        <v>175</v>
      </c>
      <c r="S50" s="15">
        <v>53</v>
      </c>
      <c r="T50" s="69">
        <f t="shared" si="5"/>
        <v>338</v>
      </c>
      <c r="U50" s="15">
        <v>112</v>
      </c>
      <c r="V50" s="15">
        <v>172</v>
      </c>
      <c r="W50" s="15">
        <v>54</v>
      </c>
      <c r="X50" s="69">
        <f t="shared" si="6"/>
        <v>257</v>
      </c>
      <c r="Y50" s="15">
        <v>201</v>
      </c>
      <c r="Z50" s="15">
        <v>56</v>
      </c>
      <c r="AA50" s="15">
        <v>0</v>
      </c>
      <c r="AB50" s="15">
        <v>0</v>
      </c>
      <c r="AC50" s="15">
        <v>266</v>
      </c>
    </row>
    <row r="51" spans="1:29" x14ac:dyDescent="0.25">
      <c r="A51" s="61" t="s">
        <v>104</v>
      </c>
      <c r="B51" s="64">
        <f t="shared" si="0"/>
        <v>2540</v>
      </c>
      <c r="C51" s="69">
        <f t="shared" si="1"/>
        <v>185</v>
      </c>
      <c r="D51" s="15">
        <v>165</v>
      </c>
      <c r="E51" s="15">
        <v>20</v>
      </c>
      <c r="F51" s="69">
        <f t="shared" si="2"/>
        <v>435</v>
      </c>
      <c r="G51" s="15">
        <v>159</v>
      </c>
      <c r="H51" s="15">
        <v>213</v>
      </c>
      <c r="I51" s="15">
        <v>48</v>
      </c>
      <c r="J51" s="15">
        <v>15</v>
      </c>
      <c r="K51" s="69">
        <f t="shared" si="3"/>
        <v>408</v>
      </c>
      <c r="L51" s="15">
        <v>151</v>
      </c>
      <c r="M51" s="15">
        <v>196</v>
      </c>
      <c r="N51" s="15">
        <v>47</v>
      </c>
      <c r="O51" s="15">
        <v>14</v>
      </c>
      <c r="P51" s="69">
        <f t="shared" si="4"/>
        <v>425</v>
      </c>
      <c r="Q51" s="15">
        <v>159</v>
      </c>
      <c r="R51" s="15">
        <v>213</v>
      </c>
      <c r="S51" s="15">
        <v>53</v>
      </c>
      <c r="T51" s="69">
        <f t="shared" si="5"/>
        <v>388</v>
      </c>
      <c r="U51" s="15">
        <v>143</v>
      </c>
      <c r="V51" s="15">
        <v>195</v>
      </c>
      <c r="W51" s="15">
        <v>50</v>
      </c>
      <c r="X51" s="69">
        <f t="shared" si="6"/>
        <v>299</v>
      </c>
      <c r="Y51" s="15">
        <v>236</v>
      </c>
      <c r="Z51" s="15">
        <v>63</v>
      </c>
      <c r="AA51" s="15">
        <v>1</v>
      </c>
      <c r="AB51" s="15">
        <v>0</v>
      </c>
      <c r="AC51" s="15">
        <v>399</v>
      </c>
    </row>
    <row r="52" spans="1:29" x14ac:dyDescent="0.25">
      <c r="A52" s="61" t="s">
        <v>105</v>
      </c>
      <c r="B52" s="64">
        <f t="shared" si="0"/>
        <v>2720</v>
      </c>
      <c r="C52" s="69">
        <f t="shared" si="1"/>
        <v>174</v>
      </c>
      <c r="D52" s="15">
        <v>156</v>
      </c>
      <c r="E52" s="15">
        <v>18</v>
      </c>
      <c r="F52" s="69">
        <f t="shared" si="2"/>
        <v>481</v>
      </c>
      <c r="G52" s="15">
        <v>145</v>
      </c>
      <c r="H52" s="15">
        <v>255</v>
      </c>
      <c r="I52" s="15">
        <v>64</v>
      </c>
      <c r="J52" s="15">
        <v>17</v>
      </c>
      <c r="K52" s="69">
        <f t="shared" si="3"/>
        <v>462</v>
      </c>
      <c r="L52" s="15">
        <v>137</v>
      </c>
      <c r="M52" s="15">
        <v>243</v>
      </c>
      <c r="N52" s="15">
        <v>65</v>
      </c>
      <c r="O52" s="15">
        <v>17</v>
      </c>
      <c r="P52" s="69">
        <f t="shared" si="4"/>
        <v>466</v>
      </c>
      <c r="Q52" s="15">
        <v>151</v>
      </c>
      <c r="R52" s="15">
        <v>244</v>
      </c>
      <c r="S52" s="15">
        <v>71</v>
      </c>
      <c r="T52" s="69">
        <f t="shared" si="5"/>
        <v>446</v>
      </c>
      <c r="U52" s="15">
        <v>140</v>
      </c>
      <c r="V52" s="15">
        <v>241</v>
      </c>
      <c r="W52" s="15">
        <v>65</v>
      </c>
      <c r="X52" s="69">
        <f t="shared" si="6"/>
        <v>342</v>
      </c>
      <c r="Y52" s="15">
        <v>276</v>
      </c>
      <c r="Z52" s="15">
        <v>66</v>
      </c>
      <c r="AA52" s="15">
        <v>0</v>
      </c>
      <c r="AB52" s="15">
        <v>0</v>
      </c>
      <c r="AC52" s="15">
        <v>349</v>
      </c>
    </row>
    <row r="53" spans="1:29" x14ac:dyDescent="0.25">
      <c r="A53" s="61" t="s">
        <v>106</v>
      </c>
      <c r="B53" s="64">
        <f t="shared" si="0"/>
        <v>3540</v>
      </c>
      <c r="C53" s="69">
        <f t="shared" si="1"/>
        <v>190</v>
      </c>
      <c r="D53" s="15">
        <v>172</v>
      </c>
      <c r="E53" s="15">
        <v>18</v>
      </c>
      <c r="F53" s="69">
        <f t="shared" si="2"/>
        <v>614</v>
      </c>
      <c r="G53" s="15">
        <v>149</v>
      </c>
      <c r="H53" s="15">
        <v>382</v>
      </c>
      <c r="I53" s="15">
        <v>67</v>
      </c>
      <c r="J53" s="15">
        <v>16</v>
      </c>
      <c r="K53" s="69">
        <f t="shared" si="3"/>
        <v>587</v>
      </c>
      <c r="L53" s="15">
        <v>137</v>
      </c>
      <c r="M53" s="15">
        <v>379</v>
      </c>
      <c r="N53" s="15">
        <v>59</v>
      </c>
      <c r="O53" s="15">
        <v>12</v>
      </c>
      <c r="P53" s="69">
        <f t="shared" si="4"/>
        <v>580</v>
      </c>
      <c r="Q53" s="15">
        <v>140</v>
      </c>
      <c r="R53" s="15">
        <v>374</v>
      </c>
      <c r="S53" s="15">
        <v>66</v>
      </c>
      <c r="T53" s="69">
        <f t="shared" si="5"/>
        <v>562</v>
      </c>
      <c r="U53" s="15">
        <v>133</v>
      </c>
      <c r="V53" s="15">
        <v>366</v>
      </c>
      <c r="W53" s="15">
        <v>63</v>
      </c>
      <c r="X53" s="69">
        <f t="shared" si="6"/>
        <v>487</v>
      </c>
      <c r="Y53" s="15">
        <v>414</v>
      </c>
      <c r="Z53" s="15">
        <v>73</v>
      </c>
      <c r="AA53" s="15">
        <v>0</v>
      </c>
      <c r="AB53" s="15">
        <v>0</v>
      </c>
      <c r="AC53" s="15">
        <v>520</v>
      </c>
    </row>
    <row r="54" spans="1:29" x14ac:dyDescent="0.25">
      <c r="A54" s="61" t="s">
        <v>107</v>
      </c>
      <c r="B54" s="64">
        <f t="shared" si="0"/>
        <v>3215</v>
      </c>
      <c r="C54" s="69">
        <f t="shared" si="1"/>
        <v>152</v>
      </c>
      <c r="D54" s="15">
        <v>135</v>
      </c>
      <c r="E54" s="15">
        <v>17</v>
      </c>
      <c r="F54" s="69">
        <f t="shared" si="2"/>
        <v>566</v>
      </c>
      <c r="G54" s="15">
        <v>121</v>
      </c>
      <c r="H54" s="15">
        <v>372</v>
      </c>
      <c r="I54" s="15">
        <v>62</v>
      </c>
      <c r="J54" s="15">
        <v>11</v>
      </c>
      <c r="K54" s="69">
        <f t="shared" si="3"/>
        <v>553</v>
      </c>
      <c r="L54" s="15">
        <v>116</v>
      </c>
      <c r="M54" s="15">
        <v>365</v>
      </c>
      <c r="N54" s="15">
        <v>64</v>
      </c>
      <c r="O54" s="15">
        <v>8</v>
      </c>
      <c r="P54" s="69">
        <f t="shared" si="4"/>
        <v>551</v>
      </c>
      <c r="Q54" s="15">
        <v>114</v>
      </c>
      <c r="R54" s="15">
        <v>369</v>
      </c>
      <c r="S54" s="15">
        <v>68</v>
      </c>
      <c r="T54" s="69">
        <f t="shared" si="5"/>
        <v>534</v>
      </c>
      <c r="U54" s="15">
        <v>114</v>
      </c>
      <c r="V54" s="15">
        <v>360</v>
      </c>
      <c r="W54" s="15">
        <v>60</v>
      </c>
      <c r="X54" s="69">
        <f t="shared" si="6"/>
        <v>466</v>
      </c>
      <c r="Y54" s="15">
        <v>399</v>
      </c>
      <c r="Z54" s="15">
        <v>67</v>
      </c>
      <c r="AA54" s="15">
        <v>0</v>
      </c>
      <c r="AB54" s="15">
        <v>0</v>
      </c>
      <c r="AC54" s="15">
        <v>393</v>
      </c>
    </row>
    <row r="55" spans="1:29" x14ac:dyDescent="0.25">
      <c r="A55" s="61" t="s">
        <v>108</v>
      </c>
      <c r="B55" s="64">
        <f t="shared" si="0"/>
        <v>915</v>
      </c>
      <c r="C55" s="69">
        <f t="shared" si="1"/>
        <v>52</v>
      </c>
      <c r="D55" s="15">
        <v>43</v>
      </c>
      <c r="E55" s="15">
        <v>9</v>
      </c>
      <c r="F55" s="69">
        <f t="shared" si="2"/>
        <v>161</v>
      </c>
      <c r="G55" s="15">
        <v>34</v>
      </c>
      <c r="H55" s="15">
        <v>97</v>
      </c>
      <c r="I55" s="15">
        <v>22</v>
      </c>
      <c r="J55" s="15">
        <v>8</v>
      </c>
      <c r="K55" s="69">
        <f t="shared" si="3"/>
        <v>167</v>
      </c>
      <c r="L55" s="15">
        <v>35</v>
      </c>
      <c r="M55" s="15">
        <v>104</v>
      </c>
      <c r="N55" s="15">
        <v>20</v>
      </c>
      <c r="O55" s="15">
        <v>8</v>
      </c>
      <c r="P55" s="69">
        <f t="shared" si="4"/>
        <v>161</v>
      </c>
      <c r="Q55" s="15">
        <v>41</v>
      </c>
      <c r="R55" s="15">
        <v>100</v>
      </c>
      <c r="S55" s="15">
        <v>20</v>
      </c>
      <c r="T55" s="69">
        <f t="shared" si="5"/>
        <v>154</v>
      </c>
      <c r="U55" s="15">
        <v>37</v>
      </c>
      <c r="V55" s="15">
        <v>96</v>
      </c>
      <c r="W55" s="15">
        <v>21</v>
      </c>
      <c r="X55" s="69">
        <f t="shared" si="6"/>
        <v>122</v>
      </c>
      <c r="Y55" s="15">
        <v>105</v>
      </c>
      <c r="Z55" s="15">
        <v>17</v>
      </c>
      <c r="AA55" s="15">
        <v>0</v>
      </c>
      <c r="AB55" s="15">
        <v>0</v>
      </c>
      <c r="AC55" s="15">
        <v>98</v>
      </c>
    </row>
    <row r="56" spans="1:29" x14ac:dyDescent="0.25">
      <c r="A56" s="61" t="s">
        <v>62</v>
      </c>
      <c r="B56" s="64">
        <f t="shared" si="0"/>
        <v>990</v>
      </c>
      <c r="C56" s="69">
        <f t="shared" si="1"/>
        <v>81</v>
      </c>
      <c r="D56" s="15">
        <v>74</v>
      </c>
      <c r="E56" s="15">
        <v>7</v>
      </c>
      <c r="F56" s="69">
        <f t="shared" si="2"/>
        <v>172</v>
      </c>
      <c r="G56" s="15">
        <v>70</v>
      </c>
      <c r="H56" s="15">
        <v>84</v>
      </c>
      <c r="I56" s="15">
        <v>13</v>
      </c>
      <c r="J56" s="15">
        <v>5</v>
      </c>
      <c r="K56" s="69">
        <f t="shared" si="3"/>
        <v>166</v>
      </c>
      <c r="L56" s="15">
        <v>66</v>
      </c>
      <c r="M56" s="15">
        <v>81</v>
      </c>
      <c r="N56" s="15">
        <v>13</v>
      </c>
      <c r="O56" s="15">
        <v>6</v>
      </c>
      <c r="P56" s="69">
        <f t="shared" si="4"/>
        <v>164</v>
      </c>
      <c r="Q56" s="15">
        <v>68</v>
      </c>
      <c r="R56" s="15">
        <v>80</v>
      </c>
      <c r="S56" s="15">
        <v>16</v>
      </c>
      <c r="T56" s="69">
        <f t="shared" si="5"/>
        <v>154</v>
      </c>
      <c r="U56" s="15">
        <v>64</v>
      </c>
      <c r="V56" s="15">
        <v>78</v>
      </c>
      <c r="W56" s="15">
        <v>12</v>
      </c>
      <c r="X56" s="69">
        <f t="shared" si="6"/>
        <v>101</v>
      </c>
      <c r="Y56" s="15">
        <v>90</v>
      </c>
      <c r="Z56" s="15">
        <v>11</v>
      </c>
      <c r="AA56" s="15">
        <v>2</v>
      </c>
      <c r="AB56" s="15">
        <v>0</v>
      </c>
      <c r="AC56" s="15">
        <v>150</v>
      </c>
    </row>
    <row r="57" spans="1:29" x14ac:dyDescent="0.25">
      <c r="A57" s="61" t="s">
        <v>109</v>
      </c>
      <c r="B57" s="64">
        <f t="shared" si="0"/>
        <v>1700</v>
      </c>
      <c r="C57" s="69">
        <f t="shared" si="1"/>
        <v>153</v>
      </c>
      <c r="D57" s="15">
        <v>139</v>
      </c>
      <c r="E57" s="15">
        <v>14</v>
      </c>
      <c r="F57" s="69">
        <f t="shared" si="2"/>
        <v>309</v>
      </c>
      <c r="G57" s="15">
        <v>129</v>
      </c>
      <c r="H57" s="15">
        <v>154</v>
      </c>
      <c r="I57" s="15">
        <v>15</v>
      </c>
      <c r="J57" s="15">
        <v>11</v>
      </c>
      <c r="K57" s="69">
        <f t="shared" si="3"/>
        <v>300</v>
      </c>
      <c r="L57" s="15">
        <v>129</v>
      </c>
      <c r="M57" s="15">
        <v>143</v>
      </c>
      <c r="N57" s="15">
        <v>18</v>
      </c>
      <c r="O57" s="15">
        <v>10</v>
      </c>
      <c r="P57" s="69">
        <f t="shared" si="4"/>
        <v>299</v>
      </c>
      <c r="Q57" s="15">
        <v>133</v>
      </c>
      <c r="R57" s="15">
        <v>149</v>
      </c>
      <c r="S57" s="15">
        <v>17</v>
      </c>
      <c r="T57" s="69">
        <f t="shared" si="5"/>
        <v>287</v>
      </c>
      <c r="U57" s="15">
        <v>128</v>
      </c>
      <c r="V57" s="15">
        <v>145</v>
      </c>
      <c r="W57" s="15">
        <v>14</v>
      </c>
      <c r="X57" s="69">
        <f t="shared" si="6"/>
        <v>173</v>
      </c>
      <c r="Y57" s="15">
        <v>155</v>
      </c>
      <c r="Z57" s="15">
        <v>18</v>
      </c>
      <c r="AA57" s="15">
        <v>0</v>
      </c>
      <c r="AB57" s="15">
        <v>0</v>
      </c>
      <c r="AC57" s="15">
        <v>179</v>
      </c>
    </row>
    <row r="58" spans="1:29" x14ac:dyDescent="0.25">
      <c r="A58" s="61" t="s">
        <v>48</v>
      </c>
      <c r="B58" s="64">
        <f t="shared" si="0"/>
        <v>2375</v>
      </c>
      <c r="C58" s="69">
        <f t="shared" si="1"/>
        <v>189</v>
      </c>
      <c r="D58" s="15">
        <v>176</v>
      </c>
      <c r="E58" s="15">
        <v>13</v>
      </c>
      <c r="F58" s="69">
        <f t="shared" si="2"/>
        <v>423</v>
      </c>
      <c r="G58" s="15">
        <v>170</v>
      </c>
      <c r="H58" s="15">
        <v>212</v>
      </c>
      <c r="I58" s="15">
        <v>30</v>
      </c>
      <c r="J58" s="15">
        <v>11</v>
      </c>
      <c r="K58" s="69">
        <f t="shared" si="3"/>
        <v>412</v>
      </c>
      <c r="L58" s="15">
        <v>158</v>
      </c>
      <c r="M58" s="15">
        <v>216</v>
      </c>
      <c r="N58" s="15">
        <v>29</v>
      </c>
      <c r="O58" s="15">
        <v>9</v>
      </c>
      <c r="P58" s="69">
        <f t="shared" si="4"/>
        <v>413</v>
      </c>
      <c r="Q58" s="15">
        <v>160</v>
      </c>
      <c r="R58" s="15">
        <v>214</v>
      </c>
      <c r="S58" s="15">
        <v>39</v>
      </c>
      <c r="T58" s="69">
        <f t="shared" si="5"/>
        <v>393</v>
      </c>
      <c r="U58" s="15">
        <v>152</v>
      </c>
      <c r="V58" s="15">
        <v>207</v>
      </c>
      <c r="W58" s="15">
        <v>34</v>
      </c>
      <c r="X58" s="69">
        <f t="shared" si="6"/>
        <v>261</v>
      </c>
      <c r="Y58" s="15">
        <v>229</v>
      </c>
      <c r="Z58" s="15">
        <v>32</v>
      </c>
      <c r="AA58" s="15">
        <v>1</v>
      </c>
      <c r="AB58" s="15">
        <v>15</v>
      </c>
      <c r="AC58" s="15">
        <v>268</v>
      </c>
    </row>
    <row r="59" spans="1:29" x14ac:dyDescent="0.25">
      <c r="A59" s="61" t="s">
        <v>63</v>
      </c>
      <c r="B59" s="64">
        <f t="shared" si="0"/>
        <v>835</v>
      </c>
      <c r="C59" s="69">
        <f t="shared" si="1"/>
        <v>81</v>
      </c>
      <c r="D59" s="15">
        <v>73</v>
      </c>
      <c r="E59" s="15">
        <v>8</v>
      </c>
      <c r="F59" s="69">
        <f t="shared" si="2"/>
        <v>147</v>
      </c>
      <c r="G59" s="15">
        <v>72</v>
      </c>
      <c r="H59" s="15">
        <v>61</v>
      </c>
      <c r="I59" s="15">
        <v>8</v>
      </c>
      <c r="J59" s="15">
        <v>6</v>
      </c>
      <c r="K59" s="69">
        <f t="shared" si="3"/>
        <v>141</v>
      </c>
      <c r="L59" s="15">
        <v>65</v>
      </c>
      <c r="M59" s="15">
        <v>63</v>
      </c>
      <c r="N59" s="15">
        <v>8</v>
      </c>
      <c r="O59" s="15">
        <v>5</v>
      </c>
      <c r="P59" s="69">
        <f t="shared" si="4"/>
        <v>143</v>
      </c>
      <c r="Q59" s="15">
        <v>69</v>
      </c>
      <c r="R59" s="15">
        <v>66</v>
      </c>
      <c r="S59" s="15">
        <v>8</v>
      </c>
      <c r="T59" s="69">
        <f t="shared" si="5"/>
        <v>139</v>
      </c>
      <c r="U59" s="15">
        <v>65</v>
      </c>
      <c r="V59" s="15">
        <v>63</v>
      </c>
      <c r="W59" s="15">
        <v>11</v>
      </c>
      <c r="X59" s="69">
        <f t="shared" si="6"/>
        <v>77</v>
      </c>
      <c r="Y59" s="15">
        <v>69</v>
      </c>
      <c r="Z59" s="15">
        <v>8</v>
      </c>
      <c r="AA59" s="15">
        <v>0</v>
      </c>
      <c r="AB59" s="15">
        <v>10</v>
      </c>
      <c r="AC59" s="15">
        <v>97</v>
      </c>
    </row>
    <row r="60" spans="1:29" x14ac:dyDescent="0.25">
      <c r="A60" s="61" t="s">
        <v>49</v>
      </c>
      <c r="B60" s="64">
        <f t="shared" si="0"/>
        <v>1900</v>
      </c>
      <c r="C60" s="69">
        <f t="shared" si="1"/>
        <v>191</v>
      </c>
      <c r="D60" s="15">
        <v>174</v>
      </c>
      <c r="E60" s="15">
        <v>17</v>
      </c>
      <c r="F60" s="69">
        <f t="shared" si="2"/>
        <v>336</v>
      </c>
      <c r="G60" s="15">
        <v>156</v>
      </c>
      <c r="H60" s="15">
        <v>143</v>
      </c>
      <c r="I60" s="15">
        <v>21</v>
      </c>
      <c r="J60" s="15">
        <v>16</v>
      </c>
      <c r="K60" s="69">
        <f t="shared" si="3"/>
        <v>331</v>
      </c>
      <c r="L60" s="15">
        <v>155</v>
      </c>
      <c r="M60" s="15">
        <v>135</v>
      </c>
      <c r="N60" s="15">
        <v>23</v>
      </c>
      <c r="O60" s="15">
        <v>18</v>
      </c>
      <c r="P60" s="69">
        <f t="shared" si="4"/>
        <v>330</v>
      </c>
      <c r="Q60" s="15">
        <v>169</v>
      </c>
      <c r="R60" s="15">
        <v>135</v>
      </c>
      <c r="S60" s="15">
        <v>26</v>
      </c>
      <c r="T60" s="69">
        <f t="shared" si="5"/>
        <v>319</v>
      </c>
      <c r="U60" s="15">
        <v>162</v>
      </c>
      <c r="V60" s="15">
        <v>132</v>
      </c>
      <c r="W60" s="15">
        <v>25</v>
      </c>
      <c r="X60" s="69">
        <f t="shared" si="6"/>
        <v>175</v>
      </c>
      <c r="Y60" s="15">
        <v>154</v>
      </c>
      <c r="Z60" s="15">
        <v>21</v>
      </c>
      <c r="AA60" s="15">
        <v>0</v>
      </c>
      <c r="AB60" s="15">
        <v>0</v>
      </c>
      <c r="AC60" s="15">
        <v>218</v>
      </c>
    </row>
    <row r="61" spans="1:29" x14ac:dyDescent="0.25">
      <c r="A61" s="61" t="s">
        <v>50</v>
      </c>
      <c r="B61" s="64">
        <f t="shared" si="0"/>
        <v>2990</v>
      </c>
      <c r="C61" s="69">
        <f t="shared" si="1"/>
        <v>289</v>
      </c>
      <c r="D61" s="15">
        <v>267</v>
      </c>
      <c r="E61" s="15">
        <v>22</v>
      </c>
      <c r="F61" s="69">
        <f t="shared" si="2"/>
        <v>534</v>
      </c>
      <c r="G61" s="15">
        <v>241</v>
      </c>
      <c r="H61" s="15">
        <v>241</v>
      </c>
      <c r="I61" s="15">
        <v>30</v>
      </c>
      <c r="J61" s="15">
        <v>22</v>
      </c>
      <c r="K61" s="69">
        <f t="shared" si="3"/>
        <v>535</v>
      </c>
      <c r="L61" s="15">
        <v>241</v>
      </c>
      <c r="M61" s="15">
        <v>241</v>
      </c>
      <c r="N61" s="15">
        <v>30</v>
      </c>
      <c r="O61" s="15">
        <v>23</v>
      </c>
      <c r="P61" s="69">
        <f t="shared" si="4"/>
        <v>523</v>
      </c>
      <c r="Q61" s="15">
        <v>260</v>
      </c>
      <c r="R61" s="15">
        <v>232</v>
      </c>
      <c r="S61" s="15">
        <v>31</v>
      </c>
      <c r="T61" s="69">
        <f t="shared" si="5"/>
        <v>502</v>
      </c>
      <c r="U61" s="15">
        <v>245</v>
      </c>
      <c r="V61" s="15">
        <v>226</v>
      </c>
      <c r="W61" s="15">
        <v>31</v>
      </c>
      <c r="X61" s="69">
        <f t="shared" si="6"/>
        <v>289</v>
      </c>
      <c r="Y61" s="15">
        <v>252</v>
      </c>
      <c r="Z61" s="15">
        <v>37</v>
      </c>
      <c r="AA61" s="15">
        <v>0</v>
      </c>
      <c r="AB61" s="15">
        <v>0</v>
      </c>
      <c r="AC61" s="15">
        <v>318</v>
      </c>
    </row>
    <row r="62" spans="1:29" x14ac:dyDescent="0.25">
      <c r="A62" s="61" t="s">
        <v>64</v>
      </c>
      <c r="B62" s="64">
        <f t="shared" si="0"/>
        <v>1415</v>
      </c>
      <c r="C62" s="69">
        <f t="shared" si="1"/>
        <v>126</v>
      </c>
      <c r="D62" s="15">
        <v>114</v>
      </c>
      <c r="E62" s="15">
        <v>12</v>
      </c>
      <c r="F62" s="69">
        <f t="shared" si="2"/>
        <v>251</v>
      </c>
      <c r="G62" s="15">
        <v>100</v>
      </c>
      <c r="H62" s="15">
        <v>124</v>
      </c>
      <c r="I62" s="15">
        <v>21</v>
      </c>
      <c r="J62" s="15">
        <v>6</v>
      </c>
      <c r="K62" s="69">
        <f t="shared" si="3"/>
        <v>237</v>
      </c>
      <c r="L62" s="15">
        <v>94</v>
      </c>
      <c r="M62" s="15">
        <v>119</v>
      </c>
      <c r="N62" s="15">
        <v>18</v>
      </c>
      <c r="O62" s="15">
        <v>6</v>
      </c>
      <c r="P62" s="69">
        <f t="shared" si="4"/>
        <v>244</v>
      </c>
      <c r="Q62" s="15">
        <v>106</v>
      </c>
      <c r="R62" s="15">
        <v>118</v>
      </c>
      <c r="S62" s="15">
        <v>20</v>
      </c>
      <c r="T62" s="69">
        <f t="shared" si="5"/>
        <v>225</v>
      </c>
      <c r="U62" s="15">
        <v>95</v>
      </c>
      <c r="V62" s="15">
        <v>110</v>
      </c>
      <c r="W62" s="15">
        <v>20</v>
      </c>
      <c r="X62" s="69">
        <f t="shared" si="6"/>
        <v>150</v>
      </c>
      <c r="Y62" s="15">
        <v>131</v>
      </c>
      <c r="Z62" s="15">
        <v>19</v>
      </c>
      <c r="AA62" s="15">
        <v>0</v>
      </c>
      <c r="AB62" s="15">
        <v>0</v>
      </c>
      <c r="AC62" s="15">
        <v>182</v>
      </c>
    </row>
    <row r="63" spans="1:29" x14ac:dyDescent="0.25">
      <c r="A63" s="61" t="s">
        <v>51</v>
      </c>
      <c r="B63" s="64">
        <f t="shared" si="0"/>
        <v>1125</v>
      </c>
      <c r="C63" s="69">
        <f t="shared" si="1"/>
        <v>114</v>
      </c>
      <c r="D63" s="15">
        <v>109</v>
      </c>
      <c r="E63" s="15">
        <v>5</v>
      </c>
      <c r="F63" s="69">
        <f t="shared" si="2"/>
        <v>200</v>
      </c>
      <c r="G63" s="15">
        <v>101</v>
      </c>
      <c r="H63" s="15">
        <v>76</v>
      </c>
      <c r="I63" s="15">
        <v>17</v>
      </c>
      <c r="J63" s="15">
        <v>6</v>
      </c>
      <c r="K63" s="69">
        <f t="shared" si="3"/>
        <v>185</v>
      </c>
      <c r="L63" s="15">
        <v>91</v>
      </c>
      <c r="M63" s="15">
        <v>73</v>
      </c>
      <c r="N63" s="15">
        <v>15</v>
      </c>
      <c r="O63" s="15">
        <v>6</v>
      </c>
      <c r="P63" s="69">
        <f t="shared" si="4"/>
        <v>187</v>
      </c>
      <c r="Q63" s="15">
        <v>96</v>
      </c>
      <c r="R63" s="15">
        <v>72</v>
      </c>
      <c r="S63" s="15">
        <v>19</v>
      </c>
      <c r="T63" s="69">
        <f t="shared" si="5"/>
        <v>174</v>
      </c>
      <c r="U63" s="15">
        <v>92</v>
      </c>
      <c r="V63" s="15">
        <v>64</v>
      </c>
      <c r="W63" s="15">
        <v>18</v>
      </c>
      <c r="X63" s="69">
        <f t="shared" si="6"/>
        <v>91</v>
      </c>
      <c r="Y63" s="15">
        <v>76</v>
      </c>
      <c r="Z63" s="15">
        <v>15</v>
      </c>
      <c r="AA63" s="15">
        <v>0</v>
      </c>
      <c r="AB63" s="15">
        <v>0</v>
      </c>
      <c r="AC63" s="15">
        <v>174</v>
      </c>
    </row>
    <row r="64" spans="1:29" x14ac:dyDescent="0.25">
      <c r="A64" s="61" t="s">
        <v>52</v>
      </c>
      <c r="B64" s="64">
        <f t="shared" si="0"/>
        <v>835</v>
      </c>
      <c r="C64" s="69">
        <f t="shared" si="1"/>
        <v>58</v>
      </c>
      <c r="D64" s="15">
        <v>57</v>
      </c>
      <c r="E64" s="15">
        <v>1</v>
      </c>
      <c r="F64" s="69">
        <f t="shared" si="2"/>
        <v>142</v>
      </c>
      <c r="G64" s="15">
        <v>54</v>
      </c>
      <c r="H64" s="15">
        <v>73</v>
      </c>
      <c r="I64" s="15">
        <v>13</v>
      </c>
      <c r="J64" s="15">
        <v>2</v>
      </c>
      <c r="K64" s="69">
        <f t="shared" si="3"/>
        <v>143</v>
      </c>
      <c r="L64" s="15">
        <v>54</v>
      </c>
      <c r="M64" s="15">
        <v>71</v>
      </c>
      <c r="N64" s="15">
        <v>15</v>
      </c>
      <c r="O64" s="15">
        <v>3</v>
      </c>
      <c r="P64" s="69">
        <f t="shared" si="4"/>
        <v>139</v>
      </c>
      <c r="Q64" s="15">
        <v>53</v>
      </c>
      <c r="R64" s="15">
        <v>71</v>
      </c>
      <c r="S64" s="15">
        <v>15</v>
      </c>
      <c r="T64" s="69">
        <f t="shared" si="5"/>
        <v>136</v>
      </c>
      <c r="U64" s="15">
        <v>52</v>
      </c>
      <c r="V64" s="15">
        <v>70</v>
      </c>
      <c r="W64" s="15">
        <v>14</v>
      </c>
      <c r="X64" s="69">
        <f t="shared" si="6"/>
        <v>98</v>
      </c>
      <c r="Y64" s="15">
        <v>83</v>
      </c>
      <c r="Z64" s="15">
        <v>15</v>
      </c>
      <c r="AA64" s="15">
        <v>0</v>
      </c>
      <c r="AB64" s="15">
        <v>0</v>
      </c>
      <c r="AC64" s="15">
        <v>119</v>
      </c>
    </row>
    <row r="65" spans="1:29" x14ac:dyDescent="0.25">
      <c r="A65" s="61" t="s">
        <v>53</v>
      </c>
      <c r="B65" s="64">
        <f t="shared" si="0"/>
        <v>85</v>
      </c>
      <c r="C65" s="69">
        <f t="shared" si="1"/>
        <v>10</v>
      </c>
      <c r="D65" s="15">
        <v>10</v>
      </c>
      <c r="E65" s="15">
        <v>0</v>
      </c>
      <c r="F65" s="69">
        <f t="shared" si="2"/>
        <v>16</v>
      </c>
      <c r="G65" s="15">
        <v>10</v>
      </c>
      <c r="H65" s="15">
        <v>5</v>
      </c>
      <c r="I65" s="15">
        <v>1</v>
      </c>
      <c r="J65" s="15">
        <v>0</v>
      </c>
      <c r="K65" s="69">
        <f t="shared" si="3"/>
        <v>15</v>
      </c>
      <c r="L65" s="15">
        <v>9</v>
      </c>
      <c r="M65" s="15">
        <v>5</v>
      </c>
      <c r="N65" s="15">
        <v>1</v>
      </c>
      <c r="O65" s="15">
        <v>0</v>
      </c>
      <c r="P65" s="69">
        <f t="shared" si="4"/>
        <v>16</v>
      </c>
      <c r="Q65" s="15">
        <v>11</v>
      </c>
      <c r="R65" s="15">
        <v>4</v>
      </c>
      <c r="S65" s="15">
        <v>1</v>
      </c>
      <c r="T65" s="69">
        <f t="shared" si="5"/>
        <v>15</v>
      </c>
      <c r="U65" s="15">
        <v>10</v>
      </c>
      <c r="V65" s="15">
        <v>4</v>
      </c>
      <c r="W65" s="15">
        <v>1</v>
      </c>
      <c r="X65" s="69">
        <f t="shared" si="6"/>
        <v>7</v>
      </c>
      <c r="Y65" s="15">
        <v>6</v>
      </c>
      <c r="Z65" s="15">
        <v>1</v>
      </c>
      <c r="AA65" s="15">
        <v>0</v>
      </c>
      <c r="AB65" s="15">
        <v>0</v>
      </c>
      <c r="AC65" s="15">
        <v>6</v>
      </c>
    </row>
    <row r="66" spans="1:29" x14ac:dyDescent="0.25">
      <c r="A66" s="61" t="s">
        <v>54</v>
      </c>
      <c r="B66" s="64">
        <f t="shared" si="0"/>
        <v>2870</v>
      </c>
      <c r="C66" s="69">
        <f t="shared" si="1"/>
        <v>269</v>
      </c>
      <c r="D66" s="15">
        <v>244</v>
      </c>
      <c r="E66" s="15">
        <v>25</v>
      </c>
      <c r="F66" s="69">
        <f t="shared" si="2"/>
        <v>524</v>
      </c>
      <c r="G66" s="15">
        <v>225</v>
      </c>
      <c r="H66" s="15">
        <v>237</v>
      </c>
      <c r="I66" s="15">
        <v>37</v>
      </c>
      <c r="J66" s="15">
        <v>25</v>
      </c>
      <c r="K66" s="69">
        <f t="shared" si="3"/>
        <v>512</v>
      </c>
      <c r="L66" s="15">
        <v>214</v>
      </c>
      <c r="M66" s="15">
        <v>235</v>
      </c>
      <c r="N66" s="15">
        <v>39</v>
      </c>
      <c r="O66" s="15">
        <v>24</v>
      </c>
      <c r="P66" s="69">
        <f t="shared" si="4"/>
        <v>510</v>
      </c>
      <c r="Q66" s="15">
        <v>231</v>
      </c>
      <c r="R66" s="15">
        <v>237</v>
      </c>
      <c r="S66" s="15">
        <v>42</v>
      </c>
      <c r="T66" s="69">
        <f t="shared" si="5"/>
        <v>478</v>
      </c>
      <c r="U66" s="15">
        <v>216</v>
      </c>
      <c r="V66" s="15">
        <v>223</v>
      </c>
      <c r="W66" s="15">
        <v>39</v>
      </c>
      <c r="X66" s="69">
        <f t="shared" si="6"/>
        <v>286</v>
      </c>
      <c r="Y66" s="15">
        <v>246</v>
      </c>
      <c r="Z66" s="15">
        <v>40</v>
      </c>
      <c r="AA66" s="15">
        <v>3</v>
      </c>
      <c r="AB66" s="15">
        <v>5</v>
      </c>
      <c r="AC66" s="15">
        <v>283</v>
      </c>
    </row>
    <row r="67" spans="1:29" x14ac:dyDescent="0.25">
      <c r="A67" s="61" t="s">
        <v>55</v>
      </c>
      <c r="B67" s="64">
        <f t="shared" si="0"/>
        <v>2935</v>
      </c>
      <c r="C67" s="69">
        <f t="shared" si="1"/>
        <v>233</v>
      </c>
      <c r="D67" s="15">
        <v>205</v>
      </c>
      <c r="E67" s="15">
        <v>28</v>
      </c>
      <c r="F67" s="69">
        <f t="shared" si="2"/>
        <v>523</v>
      </c>
      <c r="G67" s="15">
        <v>197</v>
      </c>
      <c r="H67" s="15">
        <v>273</v>
      </c>
      <c r="I67" s="15">
        <v>32</v>
      </c>
      <c r="J67" s="15">
        <v>21</v>
      </c>
      <c r="K67" s="69">
        <f t="shared" si="3"/>
        <v>516</v>
      </c>
      <c r="L67" s="15">
        <v>189</v>
      </c>
      <c r="M67" s="15">
        <v>272</v>
      </c>
      <c r="N67" s="15">
        <v>36</v>
      </c>
      <c r="O67" s="15">
        <v>19</v>
      </c>
      <c r="P67" s="69">
        <f t="shared" si="4"/>
        <v>512</v>
      </c>
      <c r="Q67" s="15">
        <v>202</v>
      </c>
      <c r="R67" s="15">
        <v>269</v>
      </c>
      <c r="S67" s="15">
        <v>41</v>
      </c>
      <c r="T67" s="69">
        <f t="shared" si="5"/>
        <v>489</v>
      </c>
      <c r="U67" s="15">
        <v>192</v>
      </c>
      <c r="V67" s="15">
        <v>260</v>
      </c>
      <c r="W67" s="15">
        <v>37</v>
      </c>
      <c r="X67" s="69">
        <f t="shared" si="6"/>
        <v>319</v>
      </c>
      <c r="Y67" s="15">
        <v>282</v>
      </c>
      <c r="Z67" s="15">
        <v>37</v>
      </c>
      <c r="AA67" s="15">
        <v>5</v>
      </c>
      <c r="AB67" s="15">
        <v>5</v>
      </c>
      <c r="AC67" s="15">
        <v>333</v>
      </c>
    </row>
    <row r="68" spans="1:29" x14ac:dyDescent="0.25">
      <c r="A68" s="61" t="s">
        <v>56</v>
      </c>
      <c r="B68" s="64">
        <f t="shared" ref="B68:B103" si="7">SUM(C68,F68,K68,P68,T68,X68,AA68:AC68)</f>
        <v>2725</v>
      </c>
      <c r="C68" s="69">
        <f t="shared" ref="C68:C103" si="8">SUM(D68:E68)</f>
        <v>234</v>
      </c>
      <c r="D68" s="15">
        <v>221</v>
      </c>
      <c r="E68" s="15">
        <v>13</v>
      </c>
      <c r="F68" s="69">
        <f t="shared" ref="F68:F103" si="9">SUM(G68:J68)</f>
        <v>478</v>
      </c>
      <c r="G68" s="15">
        <v>201</v>
      </c>
      <c r="H68" s="15">
        <v>239</v>
      </c>
      <c r="I68" s="15">
        <v>30</v>
      </c>
      <c r="J68" s="15">
        <v>8</v>
      </c>
      <c r="K68" s="69">
        <f t="shared" ref="K68:K103" si="10">SUM(L68:O68)</f>
        <v>480</v>
      </c>
      <c r="L68" s="15">
        <v>198</v>
      </c>
      <c r="M68" s="15">
        <v>238</v>
      </c>
      <c r="N68" s="15">
        <v>33</v>
      </c>
      <c r="O68" s="15">
        <v>11</v>
      </c>
      <c r="P68" s="69">
        <f t="shared" ref="P68:P103" si="11">SUM(Q68:S68)</f>
        <v>476</v>
      </c>
      <c r="Q68" s="15">
        <v>210</v>
      </c>
      <c r="R68" s="15">
        <v>232</v>
      </c>
      <c r="S68" s="15">
        <v>34</v>
      </c>
      <c r="T68" s="69">
        <f t="shared" ref="T68:T103" si="12">SUM(U68:W68)</f>
        <v>445</v>
      </c>
      <c r="U68" s="15">
        <v>191</v>
      </c>
      <c r="V68" s="15">
        <v>229</v>
      </c>
      <c r="W68" s="15">
        <v>25</v>
      </c>
      <c r="X68" s="69">
        <f t="shared" ref="X68:X103" si="13">SUM(Y68:Z68)</f>
        <v>289</v>
      </c>
      <c r="Y68" s="15">
        <v>255</v>
      </c>
      <c r="Z68" s="15">
        <v>34</v>
      </c>
      <c r="AA68" s="15">
        <v>0</v>
      </c>
      <c r="AB68" s="15">
        <v>0</v>
      </c>
      <c r="AC68" s="15">
        <v>323</v>
      </c>
    </row>
    <row r="69" spans="1:29" x14ac:dyDescent="0.25">
      <c r="A69" s="61" t="s">
        <v>57</v>
      </c>
      <c r="B69" s="64">
        <f t="shared" si="7"/>
        <v>1555</v>
      </c>
      <c r="C69" s="69">
        <f t="shared" si="8"/>
        <v>152</v>
      </c>
      <c r="D69" s="15">
        <v>132</v>
      </c>
      <c r="E69" s="15">
        <v>20</v>
      </c>
      <c r="F69" s="69">
        <f t="shared" si="9"/>
        <v>285</v>
      </c>
      <c r="G69" s="15">
        <v>124</v>
      </c>
      <c r="H69" s="15">
        <v>130</v>
      </c>
      <c r="I69" s="15">
        <v>19</v>
      </c>
      <c r="J69" s="15">
        <v>12</v>
      </c>
      <c r="K69" s="69">
        <f t="shared" si="10"/>
        <v>287</v>
      </c>
      <c r="L69" s="15">
        <v>126</v>
      </c>
      <c r="M69" s="15">
        <v>131</v>
      </c>
      <c r="N69" s="15">
        <v>18</v>
      </c>
      <c r="O69" s="15">
        <v>12</v>
      </c>
      <c r="P69" s="69">
        <f t="shared" si="11"/>
        <v>280</v>
      </c>
      <c r="Q69" s="15">
        <v>128</v>
      </c>
      <c r="R69" s="15">
        <v>134</v>
      </c>
      <c r="S69" s="15">
        <v>18</v>
      </c>
      <c r="T69" s="69">
        <f t="shared" si="12"/>
        <v>270</v>
      </c>
      <c r="U69" s="15">
        <v>128</v>
      </c>
      <c r="V69" s="15">
        <v>125</v>
      </c>
      <c r="W69" s="15">
        <v>17</v>
      </c>
      <c r="X69" s="69">
        <f t="shared" si="13"/>
        <v>155</v>
      </c>
      <c r="Y69" s="15">
        <v>137</v>
      </c>
      <c r="Z69" s="15">
        <v>18</v>
      </c>
      <c r="AA69" s="15">
        <v>4</v>
      </c>
      <c r="AB69" s="15">
        <v>0</v>
      </c>
      <c r="AC69" s="15">
        <v>122</v>
      </c>
    </row>
    <row r="70" spans="1:29" x14ac:dyDescent="0.25">
      <c r="A70" s="61" t="s">
        <v>58</v>
      </c>
      <c r="B70" s="64">
        <f t="shared" si="7"/>
        <v>2170</v>
      </c>
      <c r="C70" s="69">
        <f t="shared" si="8"/>
        <v>192</v>
      </c>
      <c r="D70" s="15">
        <v>168</v>
      </c>
      <c r="E70" s="15">
        <v>24</v>
      </c>
      <c r="F70" s="69">
        <f t="shared" si="9"/>
        <v>390</v>
      </c>
      <c r="G70" s="15">
        <v>158</v>
      </c>
      <c r="H70" s="15">
        <v>173</v>
      </c>
      <c r="I70" s="15">
        <v>40</v>
      </c>
      <c r="J70" s="15">
        <v>19</v>
      </c>
      <c r="K70" s="69">
        <f t="shared" si="10"/>
        <v>386</v>
      </c>
      <c r="L70" s="15">
        <v>154</v>
      </c>
      <c r="M70" s="15">
        <v>173</v>
      </c>
      <c r="N70" s="15">
        <v>39</v>
      </c>
      <c r="O70" s="15">
        <v>20</v>
      </c>
      <c r="P70" s="69">
        <f t="shared" si="11"/>
        <v>385</v>
      </c>
      <c r="Q70" s="15">
        <v>168</v>
      </c>
      <c r="R70" s="15">
        <v>176</v>
      </c>
      <c r="S70" s="15">
        <v>41</v>
      </c>
      <c r="T70" s="69">
        <f t="shared" si="12"/>
        <v>365</v>
      </c>
      <c r="U70" s="15">
        <v>161</v>
      </c>
      <c r="V70" s="15">
        <v>168</v>
      </c>
      <c r="W70" s="15">
        <v>36</v>
      </c>
      <c r="X70" s="69">
        <f t="shared" si="13"/>
        <v>225</v>
      </c>
      <c r="Y70" s="15">
        <v>186</v>
      </c>
      <c r="Z70" s="15">
        <v>39</v>
      </c>
      <c r="AA70" s="15">
        <v>0</v>
      </c>
      <c r="AB70" s="15">
        <v>0</v>
      </c>
      <c r="AC70" s="15">
        <v>227</v>
      </c>
    </row>
    <row r="71" spans="1:29" x14ac:dyDescent="0.25">
      <c r="A71" s="61" t="s">
        <v>59</v>
      </c>
      <c r="B71" s="64">
        <f t="shared" si="7"/>
        <v>2770</v>
      </c>
      <c r="C71" s="69">
        <f t="shared" si="8"/>
        <v>212</v>
      </c>
      <c r="D71" s="15">
        <v>204</v>
      </c>
      <c r="E71" s="15">
        <v>8</v>
      </c>
      <c r="F71" s="69">
        <f t="shared" si="9"/>
        <v>484</v>
      </c>
      <c r="G71" s="15">
        <v>195</v>
      </c>
      <c r="H71" s="15">
        <v>244</v>
      </c>
      <c r="I71" s="15">
        <v>36</v>
      </c>
      <c r="J71" s="15">
        <v>9</v>
      </c>
      <c r="K71" s="69">
        <f t="shared" si="10"/>
        <v>464</v>
      </c>
      <c r="L71" s="15">
        <v>184</v>
      </c>
      <c r="M71" s="15">
        <v>239</v>
      </c>
      <c r="N71" s="15">
        <v>33</v>
      </c>
      <c r="O71" s="15">
        <v>8</v>
      </c>
      <c r="P71" s="69">
        <f t="shared" si="11"/>
        <v>462</v>
      </c>
      <c r="Q71" s="15">
        <v>191</v>
      </c>
      <c r="R71" s="15">
        <v>233</v>
      </c>
      <c r="S71" s="15">
        <v>38</v>
      </c>
      <c r="T71" s="69">
        <f t="shared" si="12"/>
        <v>442</v>
      </c>
      <c r="U71" s="15">
        <v>180</v>
      </c>
      <c r="V71" s="15">
        <v>224</v>
      </c>
      <c r="W71" s="15">
        <v>38</v>
      </c>
      <c r="X71" s="69">
        <f t="shared" si="13"/>
        <v>315</v>
      </c>
      <c r="Y71" s="15">
        <v>275</v>
      </c>
      <c r="Z71" s="15">
        <v>40</v>
      </c>
      <c r="AA71" s="15">
        <v>0</v>
      </c>
      <c r="AB71" s="15">
        <v>0</v>
      </c>
      <c r="AC71" s="15">
        <v>391</v>
      </c>
    </row>
    <row r="72" spans="1:29" x14ac:dyDescent="0.25">
      <c r="A72" s="61" t="s">
        <v>60</v>
      </c>
      <c r="B72" s="64">
        <f t="shared" si="7"/>
        <v>2170</v>
      </c>
      <c r="C72" s="69">
        <f t="shared" si="8"/>
        <v>192</v>
      </c>
      <c r="D72" s="15">
        <v>173</v>
      </c>
      <c r="E72" s="15">
        <v>19</v>
      </c>
      <c r="F72" s="69">
        <f t="shared" si="9"/>
        <v>383</v>
      </c>
      <c r="G72" s="15">
        <v>164</v>
      </c>
      <c r="H72" s="15">
        <v>177</v>
      </c>
      <c r="I72" s="15">
        <v>28</v>
      </c>
      <c r="J72" s="15">
        <v>14</v>
      </c>
      <c r="K72" s="69">
        <f t="shared" si="10"/>
        <v>377</v>
      </c>
      <c r="L72" s="15">
        <v>160</v>
      </c>
      <c r="M72" s="15">
        <v>175</v>
      </c>
      <c r="N72" s="15">
        <v>29</v>
      </c>
      <c r="O72" s="15">
        <v>13</v>
      </c>
      <c r="P72" s="69">
        <f t="shared" si="11"/>
        <v>374</v>
      </c>
      <c r="Q72" s="15">
        <v>169</v>
      </c>
      <c r="R72" s="15">
        <v>176</v>
      </c>
      <c r="S72" s="15">
        <v>29</v>
      </c>
      <c r="T72" s="69">
        <f t="shared" si="12"/>
        <v>350</v>
      </c>
      <c r="U72" s="15">
        <v>159</v>
      </c>
      <c r="V72" s="15">
        <v>159</v>
      </c>
      <c r="W72" s="15">
        <v>32</v>
      </c>
      <c r="X72" s="69">
        <f t="shared" si="13"/>
        <v>232</v>
      </c>
      <c r="Y72" s="15">
        <v>192</v>
      </c>
      <c r="Z72" s="15">
        <v>40</v>
      </c>
      <c r="AA72" s="15">
        <v>0</v>
      </c>
      <c r="AB72" s="15">
        <v>0</v>
      </c>
      <c r="AC72" s="15">
        <v>262</v>
      </c>
    </row>
    <row r="73" spans="1:29" x14ac:dyDescent="0.25">
      <c r="A73" s="61" t="s">
        <v>110</v>
      </c>
      <c r="B73" s="64">
        <f t="shared" si="7"/>
        <v>1250</v>
      </c>
      <c r="C73" s="69">
        <f t="shared" si="8"/>
        <v>100</v>
      </c>
      <c r="D73" s="15">
        <v>90</v>
      </c>
      <c r="E73" s="15">
        <v>10</v>
      </c>
      <c r="F73" s="69">
        <f t="shared" si="9"/>
        <v>217</v>
      </c>
      <c r="G73" s="15">
        <v>82</v>
      </c>
      <c r="H73" s="15">
        <v>106</v>
      </c>
      <c r="I73" s="15">
        <v>22</v>
      </c>
      <c r="J73" s="15">
        <v>7</v>
      </c>
      <c r="K73" s="69">
        <f t="shared" si="10"/>
        <v>215</v>
      </c>
      <c r="L73" s="15">
        <v>78</v>
      </c>
      <c r="M73" s="15">
        <v>105</v>
      </c>
      <c r="N73" s="15">
        <v>23</v>
      </c>
      <c r="O73" s="15">
        <v>9</v>
      </c>
      <c r="P73" s="69">
        <f t="shared" si="11"/>
        <v>211</v>
      </c>
      <c r="Q73" s="15">
        <v>86</v>
      </c>
      <c r="R73" s="15">
        <v>102</v>
      </c>
      <c r="S73" s="15">
        <v>23</v>
      </c>
      <c r="T73" s="69">
        <f t="shared" si="12"/>
        <v>204</v>
      </c>
      <c r="U73" s="15">
        <v>81</v>
      </c>
      <c r="V73" s="15">
        <v>101</v>
      </c>
      <c r="W73" s="15">
        <v>22</v>
      </c>
      <c r="X73" s="69">
        <f t="shared" si="13"/>
        <v>143</v>
      </c>
      <c r="Y73" s="15">
        <v>119</v>
      </c>
      <c r="Z73" s="15">
        <v>24</v>
      </c>
      <c r="AA73" s="15">
        <v>0</v>
      </c>
      <c r="AB73" s="15">
        <v>0</v>
      </c>
      <c r="AC73" s="15">
        <v>160</v>
      </c>
    </row>
    <row r="74" spans="1:29" x14ac:dyDescent="0.25">
      <c r="A74" s="61" t="s">
        <v>61</v>
      </c>
      <c r="B74" s="64">
        <f t="shared" si="7"/>
        <v>2035</v>
      </c>
      <c r="C74" s="69">
        <f t="shared" si="8"/>
        <v>165</v>
      </c>
      <c r="D74" s="15">
        <v>148</v>
      </c>
      <c r="E74" s="15">
        <v>17</v>
      </c>
      <c r="F74" s="69">
        <f t="shared" si="9"/>
        <v>374</v>
      </c>
      <c r="G74" s="15">
        <v>138</v>
      </c>
      <c r="H74" s="15">
        <v>196</v>
      </c>
      <c r="I74" s="15">
        <v>27</v>
      </c>
      <c r="J74" s="15">
        <v>13</v>
      </c>
      <c r="K74" s="69">
        <f t="shared" si="10"/>
        <v>366</v>
      </c>
      <c r="L74" s="15">
        <v>133</v>
      </c>
      <c r="M74" s="15">
        <v>193</v>
      </c>
      <c r="N74" s="15">
        <v>27</v>
      </c>
      <c r="O74" s="15">
        <v>13</v>
      </c>
      <c r="P74" s="69">
        <f t="shared" si="11"/>
        <v>366</v>
      </c>
      <c r="Q74" s="15">
        <v>143</v>
      </c>
      <c r="R74" s="15">
        <v>193</v>
      </c>
      <c r="S74" s="15">
        <v>30</v>
      </c>
      <c r="T74" s="69">
        <f t="shared" si="12"/>
        <v>352</v>
      </c>
      <c r="U74" s="15">
        <v>137</v>
      </c>
      <c r="V74" s="15">
        <v>191</v>
      </c>
      <c r="W74" s="15">
        <v>24</v>
      </c>
      <c r="X74" s="69">
        <f t="shared" si="13"/>
        <v>225</v>
      </c>
      <c r="Y74" s="15">
        <v>200</v>
      </c>
      <c r="Z74" s="15">
        <v>25</v>
      </c>
      <c r="AA74" s="15">
        <v>0</v>
      </c>
      <c r="AB74" s="15">
        <v>0</v>
      </c>
      <c r="AC74" s="15">
        <v>187</v>
      </c>
    </row>
    <row r="75" spans="1:29" x14ac:dyDescent="0.25">
      <c r="A75" s="61" t="s">
        <v>111</v>
      </c>
      <c r="B75" s="64">
        <f t="shared" si="7"/>
        <v>3280</v>
      </c>
      <c r="C75" s="69">
        <f t="shared" si="8"/>
        <v>194</v>
      </c>
      <c r="D75" s="15">
        <v>173</v>
      </c>
      <c r="E75" s="15">
        <v>21</v>
      </c>
      <c r="F75" s="69">
        <f t="shared" si="9"/>
        <v>584</v>
      </c>
      <c r="G75" s="15">
        <v>151</v>
      </c>
      <c r="H75" s="15">
        <v>365</v>
      </c>
      <c r="I75" s="15">
        <v>46</v>
      </c>
      <c r="J75" s="15">
        <v>22</v>
      </c>
      <c r="K75" s="69">
        <f t="shared" si="10"/>
        <v>579</v>
      </c>
      <c r="L75" s="15">
        <v>147</v>
      </c>
      <c r="M75" s="15">
        <v>364</v>
      </c>
      <c r="N75" s="15">
        <v>48</v>
      </c>
      <c r="O75" s="15">
        <v>20</v>
      </c>
      <c r="P75" s="69">
        <f t="shared" si="11"/>
        <v>564</v>
      </c>
      <c r="Q75" s="15">
        <v>160</v>
      </c>
      <c r="R75" s="15">
        <v>354</v>
      </c>
      <c r="S75" s="15">
        <v>50</v>
      </c>
      <c r="T75" s="69">
        <f t="shared" si="12"/>
        <v>553</v>
      </c>
      <c r="U75" s="15">
        <v>150</v>
      </c>
      <c r="V75" s="15">
        <v>355</v>
      </c>
      <c r="W75" s="15">
        <v>48</v>
      </c>
      <c r="X75" s="69">
        <f t="shared" si="13"/>
        <v>431</v>
      </c>
      <c r="Y75" s="15">
        <v>384</v>
      </c>
      <c r="Z75" s="15">
        <v>47</v>
      </c>
      <c r="AA75" s="15">
        <v>0</v>
      </c>
      <c r="AB75" s="15">
        <v>0</v>
      </c>
      <c r="AC75" s="15">
        <v>375</v>
      </c>
    </row>
    <row r="76" spans="1:29" x14ac:dyDescent="0.25">
      <c r="A76" s="61" t="s">
        <v>112</v>
      </c>
      <c r="B76" s="64">
        <f t="shared" si="7"/>
        <v>2160</v>
      </c>
      <c r="C76" s="69">
        <f t="shared" si="8"/>
        <v>113</v>
      </c>
      <c r="D76" s="15">
        <v>107</v>
      </c>
      <c r="E76" s="15">
        <v>6</v>
      </c>
      <c r="F76" s="69">
        <f t="shared" si="9"/>
        <v>386</v>
      </c>
      <c r="G76" s="15">
        <v>100</v>
      </c>
      <c r="H76" s="15">
        <v>258</v>
      </c>
      <c r="I76" s="15">
        <v>23</v>
      </c>
      <c r="J76" s="15">
        <v>5</v>
      </c>
      <c r="K76" s="69">
        <f t="shared" si="10"/>
        <v>385</v>
      </c>
      <c r="L76" s="15">
        <v>100</v>
      </c>
      <c r="M76" s="15">
        <v>258</v>
      </c>
      <c r="N76" s="15">
        <v>22</v>
      </c>
      <c r="O76" s="15">
        <v>5</v>
      </c>
      <c r="P76" s="69">
        <f t="shared" si="11"/>
        <v>380</v>
      </c>
      <c r="Q76" s="15">
        <v>102</v>
      </c>
      <c r="R76" s="15">
        <v>258</v>
      </c>
      <c r="S76" s="15">
        <v>20</v>
      </c>
      <c r="T76" s="69">
        <f t="shared" si="12"/>
        <v>372</v>
      </c>
      <c r="U76" s="15">
        <v>98</v>
      </c>
      <c r="V76" s="15">
        <v>256</v>
      </c>
      <c r="W76" s="15">
        <v>18</v>
      </c>
      <c r="X76" s="69">
        <f t="shared" si="13"/>
        <v>302</v>
      </c>
      <c r="Y76" s="15">
        <v>278</v>
      </c>
      <c r="Z76" s="15">
        <v>24</v>
      </c>
      <c r="AA76" s="15">
        <v>4</v>
      </c>
      <c r="AB76" s="15">
        <v>0</v>
      </c>
      <c r="AC76" s="15">
        <v>218</v>
      </c>
    </row>
    <row r="77" spans="1:29" x14ac:dyDescent="0.25">
      <c r="A77" s="61" t="s">
        <v>113</v>
      </c>
      <c r="B77" s="64">
        <f t="shared" si="7"/>
        <v>2645</v>
      </c>
      <c r="C77" s="69">
        <f t="shared" si="8"/>
        <v>200</v>
      </c>
      <c r="D77" s="15">
        <v>187</v>
      </c>
      <c r="E77" s="15">
        <v>13</v>
      </c>
      <c r="F77" s="69">
        <f t="shared" si="9"/>
        <v>469</v>
      </c>
      <c r="G77" s="15">
        <v>174</v>
      </c>
      <c r="H77" s="15">
        <v>267</v>
      </c>
      <c r="I77" s="15">
        <v>18</v>
      </c>
      <c r="J77" s="15">
        <v>10</v>
      </c>
      <c r="K77" s="69">
        <f t="shared" si="10"/>
        <v>458</v>
      </c>
      <c r="L77" s="15">
        <v>166</v>
      </c>
      <c r="M77" s="15">
        <v>267</v>
      </c>
      <c r="N77" s="15">
        <v>15</v>
      </c>
      <c r="O77" s="15">
        <v>10</v>
      </c>
      <c r="P77" s="69">
        <f t="shared" si="11"/>
        <v>456</v>
      </c>
      <c r="Q77" s="15">
        <v>174</v>
      </c>
      <c r="R77" s="15">
        <v>261</v>
      </c>
      <c r="S77" s="15">
        <v>21</v>
      </c>
      <c r="T77" s="69">
        <f t="shared" si="12"/>
        <v>436</v>
      </c>
      <c r="U77" s="15">
        <v>162</v>
      </c>
      <c r="V77" s="15">
        <v>256</v>
      </c>
      <c r="W77" s="15">
        <v>18</v>
      </c>
      <c r="X77" s="69">
        <f t="shared" si="13"/>
        <v>307</v>
      </c>
      <c r="Y77" s="15">
        <v>289</v>
      </c>
      <c r="Z77" s="15">
        <v>18</v>
      </c>
      <c r="AA77" s="15">
        <v>0</v>
      </c>
      <c r="AB77" s="15">
        <v>5</v>
      </c>
      <c r="AC77" s="15">
        <v>314</v>
      </c>
    </row>
    <row r="78" spans="1:29" x14ac:dyDescent="0.25">
      <c r="A78" s="61" t="s">
        <v>114</v>
      </c>
      <c r="B78" s="64">
        <f t="shared" si="7"/>
        <v>2505</v>
      </c>
      <c r="C78" s="69">
        <f t="shared" si="8"/>
        <v>124</v>
      </c>
      <c r="D78" s="15">
        <v>114</v>
      </c>
      <c r="E78" s="15">
        <v>10</v>
      </c>
      <c r="F78" s="69">
        <f t="shared" si="9"/>
        <v>443</v>
      </c>
      <c r="G78" s="15">
        <v>108</v>
      </c>
      <c r="H78" s="15">
        <v>278</v>
      </c>
      <c r="I78" s="15">
        <v>50</v>
      </c>
      <c r="J78" s="15">
        <v>7</v>
      </c>
      <c r="K78" s="69">
        <f t="shared" si="10"/>
        <v>425</v>
      </c>
      <c r="L78" s="15">
        <v>102</v>
      </c>
      <c r="M78" s="15">
        <v>270</v>
      </c>
      <c r="N78" s="15">
        <v>47</v>
      </c>
      <c r="O78" s="15">
        <v>6</v>
      </c>
      <c r="P78" s="69">
        <f t="shared" si="11"/>
        <v>416</v>
      </c>
      <c r="Q78" s="15">
        <v>101</v>
      </c>
      <c r="R78" s="15">
        <v>267</v>
      </c>
      <c r="S78" s="15">
        <v>48</v>
      </c>
      <c r="T78" s="69">
        <f t="shared" si="12"/>
        <v>404</v>
      </c>
      <c r="U78" s="15">
        <v>98</v>
      </c>
      <c r="V78" s="15">
        <v>262</v>
      </c>
      <c r="W78" s="15">
        <v>44</v>
      </c>
      <c r="X78" s="69">
        <f t="shared" si="13"/>
        <v>356</v>
      </c>
      <c r="Y78" s="15">
        <v>305</v>
      </c>
      <c r="Z78" s="15">
        <v>51</v>
      </c>
      <c r="AA78" s="15">
        <v>0</v>
      </c>
      <c r="AB78" s="15">
        <v>0</v>
      </c>
      <c r="AC78" s="15">
        <v>337</v>
      </c>
    </row>
    <row r="79" spans="1:29" x14ac:dyDescent="0.25">
      <c r="A79" s="61" t="s">
        <v>115</v>
      </c>
      <c r="B79" s="64">
        <f t="shared" si="7"/>
        <v>2180</v>
      </c>
      <c r="C79" s="69">
        <f t="shared" si="8"/>
        <v>97</v>
      </c>
      <c r="D79" s="15">
        <v>82</v>
      </c>
      <c r="E79" s="15">
        <v>15</v>
      </c>
      <c r="F79" s="69">
        <f t="shared" si="9"/>
        <v>379</v>
      </c>
      <c r="G79" s="15">
        <v>83</v>
      </c>
      <c r="H79" s="15">
        <v>251</v>
      </c>
      <c r="I79" s="15">
        <v>35</v>
      </c>
      <c r="J79" s="15">
        <v>10</v>
      </c>
      <c r="K79" s="69">
        <f t="shared" si="10"/>
        <v>366</v>
      </c>
      <c r="L79" s="15">
        <v>82</v>
      </c>
      <c r="M79" s="15">
        <v>239</v>
      </c>
      <c r="N79" s="15">
        <v>36</v>
      </c>
      <c r="O79" s="15">
        <v>9</v>
      </c>
      <c r="P79" s="69">
        <f t="shared" si="11"/>
        <v>376</v>
      </c>
      <c r="Q79" s="15">
        <v>88</v>
      </c>
      <c r="R79" s="15">
        <v>248</v>
      </c>
      <c r="S79" s="15">
        <v>40</v>
      </c>
      <c r="T79" s="69">
        <f t="shared" si="12"/>
        <v>361</v>
      </c>
      <c r="U79" s="15">
        <v>87</v>
      </c>
      <c r="V79" s="15">
        <v>241</v>
      </c>
      <c r="W79" s="15">
        <v>33</v>
      </c>
      <c r="X79" s="69">
        <f t="shared" si="13"/>
        <v>318</v>
      </c>
      <c r="Y79" s="15">
        <v>276</v>
      </c>
      <c r="Z79" s="15">
        <v>42</v>
      </c>
      <c r="AA79" s="15">
        <v>0</v>
      </c>
      <c r="AB79" s="15">
        <v>0</v>
      </c>
      <c r="AC79" s="15">
        <v>283</v>
      </c>
    </row>
    <row r="80" spans="1:29" x14ac:dyDescent="0.25">
      <c r="A80" s="61" t="s">
        <v>116</v>
      </c>
      <c r="B80" s="64">
        <f t="shared" si="7"/>
        <v>2300</v>
      </c>
      <c r="C80" s="69">
        <f t="shared" si="8"/>
        <v>94</v>
      </c>
      <c r="D80" s="15">
        <v>80</v>
      </c>
      <c r="E80" s="15">
        <v>14</v>
      </c>
      <c r="F80" s="69">
        <f t="shared" si="9"/>
        <v>405</v>
      </c>
      <c r="G80" s="15">
        <v>72</v>
      </c>
      <c r="H80" s="15">
        <v>285</v>
      </c>
      <c r="I80" s="15">
        <v>39</v>
      </c>
      <c r="J80" s="15">
        <v>9</v>
      </c>
      <c r="K80" s="69">
        <f t="shared" si="10"/>
        <v>402</v>
      </c>
      <c r="L80" s="15">
        <v>69</v>
      </c>
      <c r="M80" s="15">
        <v>286</v>
      </c>
      <c r="N80" s="15">
        <v>39</v>
      </c>
      <c r="O80" s="15">
        <v>8</v>
      </c>
      <c r="P80" s="69">
        <f t="shared" si="11"/>
        <v>399</v>
      </c>
      <c r="Q80" s="15">
        <v>78</v>
      </c>
      <c r="R80" s="15">
        <v>285</v>
      </c>
      <c r="S80" s="15">
        <v>36</v>
      </c>
      <c r="T80" s="69">
        <f t="shared" si="12"/>
        <v>383</v>
      </c>
      <c r="U80" s="15">
        <v>70</v>
      </c>
      <c r="V80" s="15">
        <v>270</v>
      </c>
      <c r="W80" s="15">
        <v>43</v>
      </c>
      <c r="X80" s="69">
        <f t="shared" si="13"/>
        <v>346</v>
      </c>
      <c r="Y80" s="15">
        <v>300</v>
      </c>
      <c r="Z80" s="15">
        <v>46</v>
      </c>
      <c r="AA80" s="15">
        <v>0</v>
      </c>
      <c r="AB80" s="15">
        <v>0</v>
      </c>
      <c r="AC80" s="15">
        <v>271</v>
      </c>
    </row>
    <row r="81" spans="1:29" x14ac:dyDescent="0.25">
      <c r="A81" s="61" t="s">
        <v>117</v>
      </c>
      <c r="B81" s="64">
        <f t="shared" si="7"/>
        <v>2990</v>
      </c>
      <c r="C81" s="69">
        <f t="shared" si="8"/>
        <v>264</v>
      </c>
      <c r="D81" s="15">
        <v>236</v>
      </c>
      <c r="E81" s="15">
        <v>28</v>
      </c>
      <c r="F81" s="69">
        <f t="shared" si="9"/>
        <v>522</v>
      </c>
      <c r="G81" s="15">
        <v>214</v>
      </c>
      <c r="H81" s="15">
        <v>244</v>
      </c>
      <c r="I81" s="15">
        <v>38</v>
      </c>
      <c r="J81" s="15">
        <v>26</v>
      </c>
      <c r="K81" s="69">
        <f t="shared" si="10"/>
        <v>508</v>
      </c>
      <c r="L81" s="15">
        <v>214</v>
      </c>
      <c r="M81" s="15">
        <v>231</v>
      </c>
      <c r="N81" s="15">
        <v>37</v>
      </c>
      <c r="O81" s="15">
        <v>26</v>
      </c>
      <c r="P81" s="69">
        <f t="shared" si="11"/>
        <v>496</v>
      </c>
      <c r="Q81" s="15">
        <v>220</v>
      </c>
      <c r="R81" s="15">
        <v>234</v>
      </c>
      <c r="S81" s="15">
        <v>42</v>
      </c>
      <c r="T81" s="69">
        <f t="shared" si="12"/>
        <v>472</v>
      </c>
      <c r="U81" s="15">
        <v>208</v>
      </c>
      <c r="V81" s="15">
        <v>225</v>
      </c>
      <c r="W81" s="15">
        <v>39</v>
      </c>
      <c r="X81" s="69">
        <f t="shared" si="13"/>
        <v>299</v>
      </c>
      <c r="Y81" s="15">
        <v>255</v>
      </c>
      <c r="Z81" s="15">
        <v>44</v>
      </c>
      <c r="AA81" s="15">
        <v>0</v>
      </c>
      <c r="AB81" s="15">
        <v>5</v>
      </c>
      <c r="AC81" s="15">
        <v>424</v>
      </c>
    </row>
    <row r="82" spans="1:29" x14ac:dyDescent="0.25">
      <c r="A82" s="61" t="s">
        <v>118</v>
      </c>
      <c r="B82" s="64">
        <f t="shared" si="7"/>
        <v>2110</v>
      </c>
      <c r="C82" s="69">
        <f t="shared" si="8"/>
        <v>245</v>
      </c>
      <c r="D82" s="15">
        <v>222</v>
      </c>
      <c r="E82" s="15">
        <v>23</v>
      </c>
      <c r="F82" s="69">
        <f t="shared" si="9"/>
        <v>382</v>
      </c>
      <c r="G82" s="15">
        <v>203</v>
      </c>
      <c r="H82" s="15">
        <v>148</v>
      </c>
      <c r="I82" s="15">
        <v>13</v>
      </c>
      <c r="J82" s="15">
        <v>18</v>
      </c>
      <c r="K82" s="69">
        <f t="shared" si="10"/>
        <v>372</v>
      </c>
      <c r="L82" s="15">
        <v>196</v>
      </c>
      <c r="M82" s="15">
        <v>144</v>
      </c>
      <c r="N82" s="15">
        <v>15</v>
      </c>
      <c r="O82" s="15">
        <v>17</v>
      </c>
      <c r="P82" s="69">
        <f t="shared" si="11"/>
        <v>369</v>
      </c>
      <c r="Q82" s="15">
        <v>211</v>
      </c>
      <c r="R82" s="15">
        <v>143</v>
      </c>
      <c r="S82" s="15">
        <v>15</v>
      </c>
      <c r="T82" s="69">
        <f t="shared" si="12"/>
        <v>345</v>
      </c>
      <c r="U82" s="15">
        <v>197</v>
      </c>
      <c r="V82" s="15">
        <v>135</v>
      </c>
      <c r="W82" s="15">
        <v>13</v>
      </c>
      <c r="X82" s="69">
        <f t="shared" si="13"/>
        <v>166</v>
      </c>
      <c r="Y82" s="15">
        <v>155</v>
      </c>
      <c r="Z82" s="15">
        <v>11</v>
      </c>
      <c r="AA82" s="15">
        <v>0</v>
      </c>
      <c r="AB82" s="15">
        <v>0</v>
      </c>
      <c r="AC82" s="15">
        <v>231</v>
      </c>
    </row>
    <row r="83" spans="1:29" x14ac:dyDescent="0.25">
      <c r="A83" s="61" t="s">
        <v>119</v>
      </c>
      <c r="B83" s="64">
        <f t="shared" si="7"/>
        <v>2725</v>
      </c>
      <c r="C83" s="69">
        <f t="shared" si="8"/>
        <v>267</v>
      </c>
      <c r="D83" s="15">
        <v>242</v>
      </c>
      <c r="E83" s="15">
        <v>25</v>
      </c>
      <c r="F83" s="69">
        <f t="shared" si="9"/>
        <v>485</v>
      </c>
      <c r="G83" s="15">
        <v>230</v>
      </c>
      <c r="H83" s="15">
        <v>199</v>
      </c>
      <c r="I83" s="15">
        <v>32</v>
      </c>
      <c r="J83" s="15">
        <v>24</v>
      </c>
      <c r="K83" s="69">
        <f t="shared" si="10"/>
        <v>466</v>
      </c>
      <c r="L83" s="15">
        <v>216</v>
      </c>
      <c r="M83" s="15">
        <v>193</v>
      </c>
      <c r="N83" s="15">
        <v>34</v>
      </c>
      <c r="O83" s="15">
        <v>23</v>
      </c>
      <c r="P83" s="69">
        <f t="shared" si="11"/>
        <v>460</v>
      </c>
      <c r="Q83" s="15">
        <v>236</v>
      </c>
      <c r="R83" s="15">
        <v>190</v>
      </c>
      <c r="S83" s="15">
        <v>34</v>
      </c>
      <c r="T83" s="69">
        <f t="shared" si="12"/>
        <v>429</v>
      </c>
      <c r="U83" s="15">
        <v>209</v>
      </c>
      <c r="V83" s="15">
        <v>189</v>
      </c>
      <c r="W83" s="15">
        <v>31</v>
      </c>
      <c r="X83" s="69">
        <f t="shared" si="13"/>
        <v>258</v>
      </c>
      <c r="Y83" s="15">
        <v>217</v>
      </c>
      <c r="Z83" s="15">
        <v>41</v>
      </c>
      <c r="AA83" s="15">
        <v>0</v>
      </c>
      <c r="AB83" s="15">
        <v>0</v>
      </c>
      <c r="AC83" s="15">
        <v>360</v>
      </c>
    </row>
    <row r="84" spans="1:29" x14ac:dyDescent="0.25">
      <c r="A84" s="61" t="s">
        <v>120</v>
      </c>
      <c r="B84" s="64">
        <f t="shared" si="7"/>
        <v>3575</v>
      </c>
      <c r="C84" s="69">
        <f t="shared" si="8"/>
        <v>416</v>
      </c>
      <c r="D84" s="15">
        <v>367</v>
      </c>
      <c r="E84" s="15">
        <v>49</v>
      </c>
      <c r="F84" s="69">
        <f t="shared" si="9"/>
        <v>643</v>
      </c>
      <c r="G84" s="15">
        <v>348</v>
      </c>
      <c r="H84" s="15">
        <v>205</v>
      </c>
      <c r="I84" s="15">
        <v>47</v>
      </c>
      <c r="J84" s="15">
        <v>43</v>
      </c>
      <c r="K84" s="69">
        <f t="shared" si="10"/>
        <v>619</v>
      </c>
      <c r="L84" s="15">
        <v>334</v>
      </c>
      <c r="M84" s="15">
        <v>200</v>
      </c>
      <c r="N84" s="15">
        <v>45</v>
      </c>
      <c r="O84" s="15">
        <v>40</v>
      </c>
      <c r="P84" s="69">
        <f t="shared" si="11"/>
        <v>616</v>
      </c>
      <c r="Q84" s="15">
        <v>358</v>
      </c>
      <c r="R84" s="15">
        <v>204</v>
      </c>
      <c r="S84" s="15">
        <v>54</v>
      </c>
      <c r="T84" s="69">
        <f t="shared" si="12"/>
        <v>577</v>
      </c>
      <c r="U84" s="15">
        <v>339</v>
      </c>
      <c r="V84" s="15">
        <v>194</v>
      </c>
      <c r="W84" s="15">
        <v>44</v>
      </c>
      <c r="X84" s="69">
        <f t="shared" si="13"/>
        <v>280</v>
      </c>
      <c r="Y84" s="15">
        <v>228</v>
      </c>
      <c r="Z84" s="15">
        <v>52</v>
      </c>
      <c r="AA84" s="15">
        <v>4</v>
      </c>
      <c r="AB84" s="15">
        <v>0</v>
      </c>
      <c r="AC84" s="15">
        <v>420</v>
      </c>
    </row>
    <row r="85" spans="1:29" x14ac:dyDescent="0.25">
      <c r="A85" s="61" t="s">
        <v>121</v>
      </c>
      <c r="B85" s="64">
        <f t="shared" si="7"/>
        <v>3000</v>
      </c>
      <c r="C85" s="69">
        <f t="shared" si="8"/>
        <v>344</v>
      </c>
      <c r="D85" s="15">
        <v>312</v>
      </c>
      <c r="E85" s="15">
        <v>32</v>
      </c>
      <c r="F85" s="69">
        <f t="shared" si="9"/>
        <v>541</v>
      </c>
      <c r="G85" s="15">
        <v>292</v>
      </c>
      <c r="H85" s="15">
        <v>180</v>
      </c>
      <c r="I85" s="15">
        <v>41</v>
      </c>
      <c r="J85" s="15">
        <v>28</v>
      </c>
      <c r="K85" s="69">
        <f t="shared" si="10"/>
        <v>527</v>
      </c>
      <c r="L85" s="15">
        <v>287</v>
      </c>
      <c r="M85" s="15">
        <v>174</v>
      </c>
      <c r="N85" s="15">
        <v>39</v>
      </c>
      <c r="O85" s="15">
        <v>27</v>
      </c>
      <c r="P85" s="69">
        <f t="shared" si="11"/>
        <v>523</v>
      </c>
      <c r="Q85" s="15">
        <v>299</v>
      </c>
      <c r="R85" s="15">
        <v>176</v>
      </c>
      <c r="S85" s="15">
        <v>48</v>
      </c>
      <c r="T85" s="69">
        <f t="shared" si="12"/>
        <v>505</v>
      </c>
      <c r="U85" s="15">
        <v>288</v>
      </c>
      <c r="V85" s="15">
        <v>177</v>
      </c>
      <c r="W85" s="15">
        <v>40</v>
      </c>
      <c r="X85" s="69">
        <f t="shared" si="13"/>
        <v>241</v>
      </c>
      <c r="Y85" s="15">
        <v>194</v>
      </c>
      <c r="Z85" s="15">
        <v>47</v>
      </c>
      <c r="AA85" s="15">
        <v>0</v>
      </c>
      <c r="AB85" s="15">
        <v>0</v>
      </c>
      <c r="AC85" s="15">
        <v>319</v>
      </c>
    </row>
    <row r="86" spans="1:29" x14ac:dyDescent="0.25">
      <c r="A86" s="61" t="s">
        <v>122</v>
      </c>
      <c r="B86" s="64">
        <f t="shared" si="7"/>
        <v>1145</v>
      </c>
      <c r="C86" s="69">
        <f t="shared" si="8"/>
        <v>91</v>
      </c>
      <c r="D86" s="15">
        <v>80</v>
      </c>
      <c r="E86" s="15">
        <v>11</v>
      </c>
      <c r="F86" s="69">
        <f t="shared" si="9"/>
        <v>207</v>
      </c>
      <c r="G86" s="15">
        <v>70</v>
      </c>
      <c r="H86" s="15">
        <v>110</v>
      </c>
      <c r="I86" s="15">
        <v>19</v>
      </c>
      <c r="J86" s="15">
        <v>8</v>
      </c>
      <c r="K86" s="69">
        <f t="shared" si="10"/>
        <v>201</v>
      </c>
      <c r="L86" s="15">
        <v>69</v>
      </c>
      <c r="M86" s="15">
        <v>103</v>
      </c>
      <c r="N86" s="15">
        <v>22</v>
      </c>
      <c r="O86" s="15">
        <v>7</v>
      </c>
      <c r="P86" s="69">
        <f t="shared" si="11"/>
        <v>198</v>
      </c>
      <c r="Q86" s="15">
        <v>73</v>
      </c>
      <c r="R86" s="15">
        <v>101</v>
      </c>
      <c r="S86" s="15">
        <v>24</v>
      </c>
      <c r="T86" s="69">
        <f t="shared" si="12"/>
        <v>194</v>
      </c>
      <c r="U86" s="15">
        <v>68</v>
      </c>
      <c r="V86" s="15">
        <v>101</v>
      </c>
      <c r="W86" s="15">
        <v>25</v>
      </c>
      <c r="X86" s="69">
        <f t="shared" si="13"/>
        <v>130</v>
      </c>
      <c r="Y86" s="15">
        <v>110</v>
      </c>
      <c r="Z86" s="15">
        <v>20</v>
      </c>
      <c r="AA86" s="15">
        <v>0</v>
      </c>
      <c r="AB86" s="15">
        <v>0</v>
      </c>
      <c r="AC86" s="15">
        <v>124</v>
      </c>
    </row>
    <row r="87" spans="1:29" x14ac:dyDescent="0.25">
      <c r="A87" s="61" t="s">
        <v>123</v>
      </c>
      <c r="B87" s="64">
        <f t="shared" si="7"/>
        <v>3055</v>
      </c>
      <c r="C87" s="69">
        <f t="shared" si="8"/>
        <v>225</v>
      </c>
      <c r="D87" s="15">
        <v>197</v>
      </c>
      <c r="E87" s="15">
        <v>28</v>
      </c>
      <c r="F87" s="69">
        <f t="shared" si="9"/>
        <v>538</v>
      </c>
      <c r="G87" s="15">
        <v>183</v>
      </c>
      <c r="H87" s="15">
        <v>269</v>
      </c>
      <c r="I87" s="15">
        <v>66</v>
      </c>
      <c r="J87" s="15">
        <v>20</v>
      </c>
      <c r="K87" s="69">
        <f t="shared" si="10"/>
        <v>515</v>
      </c>
      <c r="L87" s="15">
        <v>178</v>
      </c>
      <c r="M87" s="15">
        <v>253</v>
      </c>
      <c r="N87" s="15">
        <v>62</v>
      </c>
      <c r="O87" s="15">
        <v>22</v>
      </c>
      <c r="P87" s="69">
        <f t="shared" si="11"/>
        <v>506</v>
      </c>
      <c r="Q87" s="15">
        <v>185</v>
      </c>
      <c r="R87" s="15">
        <v>255</v>
      </c>
      <c r="S87" s="15">
        <v>66</v>
      </c>
      <c r="T87" s="69">
        <f t="shared" si="12"/>
        <v>488</v>
      </c>
      <c r="U87" s="15">
        <v>178</v>
      </c>
      <c r="V87" s="15">
        <v>246</v>
      </c>
      <c r="W87" s="15">
        <v>64</v>
      </c>
      <c r="X87" s="69">
        <f t="shared" si="13"/>
        <v>359</v>
      </c>
      <c r="Y87" s="15">
        <v>285</v>
      </c>
      <c r="Z87" s="15">
        <v>74</v>
      </c>
      <c r="AA87" s="15">
        <v>0</v>
      </c>
      <c r="AB87" s="15">
        <v>0</v>
      </c>
      <c r="AC87" s="15">
        <v>424</v>
      </c>
    </row>
    <row r="88" spans="1:29" x14ac:dyDescent="0.25">
      <c r="A88" s="61" t="s">
        <v>124</v>
      </c>
      <c r="B88" s="64">
        <f t="shared" si="7"/>
        <v>2745</v>
      </c>
      <c r="C88" s="69">
        <f t="shared" si="8"/>
        <v>210</v>
      </c>
      <c r="D88" s="15">
        <v>187</v>
      </c>
      <c r="E88" s="15">
        <v>23</v>
      </c>
      <c r="F88" s="69">
        <f t="shared" si="9"/>
        <v>500</v>
      </c>
      <c r="G88" s="15">
        <v>172</v>
      </c>
      <c r="H88" s="15">
        <v>260</v>
      </c>
      <c r="I88" s="15">
        <v>45</v>
      </c>
      <c r="J88" s="15">
        <v>23</v>
      </c>
      <c r="K88" s="69">
        <f t="shared" si="10"/>
        <v>476</v>
      </c>
      <c r="L88" s="15">
        <v>166</v>
      </c>
      <c r="M88" s="15">
        <v>245</v>
      </c>
      <c r="N88" s="15">
        <v>46</v>
      </c>
      <c r="O88" s="15">
        <v>19</v>
      </c>
      <c r="P88" s="69">
        <f t="shared" si="11"/>
        <v>477</v>
      </c>
      <c r="Q88" s="15">
        <v>183</v>
      </c>
      <c r="R88" s="15">
        <v>246</v>
      </c>
      <c r="S88" s="15">
        <v>48</v>
      </c>
      <c r="T88" s="69">
        <f t="shared" si="12"/>
        <v>453</v>
      </c>
      <c r="U88" s="15">
        <v>169</v>
      </c>
      <c r="V88" s="15">
        <v>238</v>
      </c>
      <c r="W88" s="15">
        <v>46</v>
      </c>
      <c r="X88" s="69">
        <f t="shared" si="13"/>
        <v>311</v>
      </c>
      <c r="Y88" s="15">
        <v>260</v>
      </c>
      <c r="Z88" s="15">
        <v>51</v>
      </c>
      <c r="AA88" s="15">
        <v>0</v>
      </c>
      <c r="AB88" s="15">
        <v>0</v>
      </c>
      <c r="AC88" s="15">
        <v>318</v>
      </c>
    </row>
    <row r="89" spans="1:29" x14ac:dyDescent="0.25">
      <c r="A89" s="61" t="s">
        <v>125</v>
      </c>
      <c r="B89" s="64">
        <f t="shared" si="7"/>
        <v>2460</v>
      </c>
      <c r="C89" s="69">
        <f t="shared" si="8"/>
        <v>176</v>
      </c>
      <c r="D89" s="15">
        <v>160</v>
      </c>
      <c r="E89" s="15">
        <v>16</v>
      </c>
      <c r="F89" s="69">
        <f t="shared" si="9"/>
        <v>442</v>
      </c>
      <c r="G89" s="15">
        <v>146</v>
      </c>
      <c r="H89" s="15">
        <v>233</v>
      </c>
      <c r="I89" s="15">
        <v>50</v>
      </c>
      <c r="J89" s="15">
        <v>13</v>
      </c>
      <c r="K89" s="69">
        <f t="shared" si="10"/>
        <v>427</v>
      </c>
      <c r="L89" s="15">
        <v>140</v>
      </c>
      <c r="M89" s="15">
        <v>224</v>
      </c>
      <c r="N89" s="15">
        <v>49</v>
      </c>
      <c r="O89" s="15">
        <v>14</v>
      </c>
      <c r="P89" s="69">
        <f t="shared" si="11"/>
        <v>418</v>
      </c>
      <c r="Q89" s="15">
        <v>148</v>
      </c>
      <c r="R89" s="15">
        <v>219</v>
      </c>
      <c r="S89" s="15">
        <v>51</v>
      </c>
      <c r="T89" s="69">
        <f t="shared" si="12"/>
        <v>398</v>
      </c>
      <c r="U89" s="15">
        <v>137</v>
      </c>
      <c r="V89" s="15">
        <v>213</v>
      </c>
      <c r="W89" s="15">
        <v>48</v>
      </c>
      <c r="X89" s="69">
        <f t="shared" si="13"/>
        <v>302</v>
      </c>
      <c r="Y89" s="15">
        <v>248</v>
      </c>
      <c r="Z89" s="15">
        <v>54</v>
      </c>
      <c r="AA89" s="15">
        <v>0</v>
      </c>
      <c r="AB89" s="15">
        <v>0</v>
      </c>
      <c r="AC89" s="15">
        <v>297</v>
      </c>
    </row>
    <row r="90" spans="1:29" x14ac:dyDescent="0.25">
      <c r="A90" s="61" t="s">
        <v>126</v>
      </c>
      <c r="B90" s="64">
        <f t="shared" si="7"/>
        <v>2030</v>
      </c>
      <c r="C90" s="69">
        <f t="shared" si="8"/>
        <v>115</v>
      </c>
      <c r="D90" s="15">
        <v>105</v>
      </c>
      <c r="E90" s="15">
        <v>10</v>
      </c>
      <c r="F90" s="69">
        <f t="shared" si="9"/>
        <v>356</v>
      </c>
      <c r="G90" s="15">
        <v>92</v>
      </c>
      <c r="H90" s="15">
        <v>209</v>
      </c>
      <c r="I90" s="15">
        <v>48</v>
      </c>
      <c r="J90" s="15">
        <v>7</v>
      </c>
      <c r="K90" s="69">
        <f t="shared" si="10"/>
        <v>345</v>
      </c>
      <c r="L90" s="15">
        <v>89</v>
      </c>
      <c r="M90" s="15">
        <v>201</v>
      </c>
      <c r="N90" s="15">
        <v>49</v>
      </c>
      <c r="O90" s="15">
        <v>6</v>
      </c>
      <c r="P90" s="69">
        <f t="shared" si="11"/>
        <v>345</v>
      </c>
      <c r="Q90" s="15">
        <v>94</v>
      </c>
      <c r="R90" s="15">
        <v>200</v>
      </c>
      <c r="S90" s="15">
        <v>51</v>
      </c>
      <c r="T90" s="69">
        <f t="shared" si="12"/>
        <v>338</v>
      </c>
      <c r="U90" s="15">
        <v>91</v>
      </c>
      <c r="V90" s="15">
        <v>198</v>
      </c>
      <c r="W90" s="15">
        <v>49</v>
      </c>
      <c r="X90" s="69">
        <f t="shared" si="13"/>
        <v>277</v>
      </c>
      <c r="Y90" s="15">
        <v>227</v>
      </c>
      <c r="Z90" s="15">
        <v>50</v>
      </c>
      <c r="AA90" s="15">
        <v>0</v>
      </c>
      <c r="AB90" s="15">
        <v>0</v>
      </c>
      <c r="AC90" s="15">
        <v>254</v>
      </c>
    </row>
    <row r="91" spans="1:29" x14ac:dyDescent="0.25">
      <c r="A91" s="61" t="s">
        <v>127</v>
      </c>
      <c r="B91" s="64">
        <f t="shared" si="7"/>
        <v>2190</v>
      </c>
      <c r="C91" s="69">
        <f t="shared" si="8"/>
        <v>149</v>
      </c>
      <c r="D91" s="15">
        <v>129</v>
      </c>
      <c r="E91" s="15">
        <v>20</v>
      </c>
      <c r="F91" s="69">
        <f t="shared" si="9"/>
        <v>374</v>
      </c>
      <c r="G91" s="15">
        <v>118</v>
      </c>
      <c r="H91" s="15">
        <v>191</v>
      </c>
      <c r="I91" s="15">
        <v>47</v>
      </c>
      <c r="J91" s="15">
        <v>18</v>
      </c>
      <c r="K91" s="69">
        <f t="shared" si="10"/>
        <v>368</v>
      </c>
      <c r="L91" s="15">
        <v>116</v>
      </c>
      <c r="M91" s="15">
        <v>189</v>
      </c>
      <c r="N91" s="15">
        <v>46</v>
      </c>
      <c r="O91" s="15">
        <v>17</v>
      </c>
      <c r="P91" s="69">
        <f t="shared" si="11"/>
        <v>362</v>
      </c>
      <c r="Q91" s="15">
        <v>126</v>
      </c>
      <c r="R91" s="15">
        <v>188</v>
      </c>
      <c r="S91" s="15">
        <v>48</v>
      </c>
      <c r="T91" s="69">
        <f t="shared" si="12"/>
        <v>340</v>
      </c>
      <c r="U91" s="15">
        <v>114</v>
      </c>
      <c r="V91" s="15">
        <v>181</v>
      </c>
      <c r="W91" s="15">
        <v>45</v>
      </c>
      <c r="X91" s="69">
        <f t="shared" si="13"/>
        <v>267</v>
      </c>
      <c r="Y91" s="15">
        <v>216</v>
      </c>
      <c r="Z91" s="15">
        <v>51</v>
      </c>
      <c r="AA91" s="15">
        <v>0</v>
      </c>
      <c r="AB91" s="15">
        <v>10</v>
      </c>
      <c r="AC91" s="15">
        <v>320</v>
      </c>
    </row>
    <row r="92" spans="1:29" x14ac:dyDescent="0.25">
      <c r="A92" s="61" t="s">
        <v>128</v>
      </c>
      <c r="B92" s="64">
        <f t="shared" si="7"/>
        <v>1805</v>
      </c>
      <c r="C92" s="69">
        <f t="shared" si="8"/>
        <v>121</v>
      </c>
      <c r="D92" s="15">
        <v>108</v>
      </c>
      <c r="E92" s="15">
        <v>13</v>
      </c>
      <c r="F92" s="69">
        <f t="shared" si="9"/>
        <v>324</v>
      </c>
      <c r="G92" s="15">
        <v>108</v>
      </c>
      <c r="H92" s="15">
        <v>190</v>
      </c>
      <c r="I92" s="15">
        <v>16</v>
      </c>
      <c r="J92" s="15">
        <v>10</v>
      </c>
      <c r="K92" s="69">
        <f t="shared" si="10"/>
        <v>315</v>
      </c>
      <c r="L92" s="15">
        <v>103</v>
      </c>
      <c r="M92" s="15">
        <v>187</v>
      </c>
      <c r="N92" s="15">
        <v>14</v>
      </c>
      <c r="O92" s="15">
        <v>11</v>
      </c>
      <c r="P92" s="69">
        <f t="shared" si="11"/>
        <v>313</v>
      </c>
      <c r="Q92" s="15">
        <v>106</v>
      </c>
      <c r="R92" s="15">
        <v>188</v>
      </c>
      <c r="S92" s="15">
        <v>19</v>
      </c>
      <c r="T92" s="69">
        <f t="shared" si="12"/>
        <v>310</v>
      </c>
      <c r="U92" s="15">
        <v>103</v>
      </c>
      <c r="V92" s="15">
        <v>191</v>
      </c>
      <c r="W92" s="15">
        <v>16</v>
      </c>
      <c r="X92" s="69">
        <f t="shared" si="13"/>
        <v>230</v>
      </c>
      <c r="Y92" s="15">
        <v>207</v>
      </c>
      <c r="Z92" s="15">
        <v>23</v>
      </c>
      <c r="AA92" s="15">
        <v>3</v>
      </c>
      <c r="AB92" s="15">
        <v>0</v>
      </c>
      <c r="AC92" s="15">
        <v>189</v>
      </c>
    </row>
    <row r="93" spans="1:29" x14ac:dyDescent="0.25">
      <c r="A93" s="61" t="s">
        <v>129</v>
      </c>
      <c r="B93" s="64">
        <f t="shared" si="7"/>
        <v>2090</v>
      </c>
      <c r="C93" s="69">
        <f t="shared" si="8"/>
        <v>84</v>
      </c>
      <c r="D93" s="15">
        <v>80</v>
      </c>
      <c r="E93" s="15">
        <v>4</v>
      </c>
      <c r="F93" s="69">
        <f t="shared" si="9"/>
        <v>366</v>
      </c>
      <c r="G93" s="15">
        <v>72</v>
      </c>
      <c r="H93" s="15">
        <v>257</v>
      </c>
      <c r="I93" s="15">
        <v>30</v>
      </c>
      <c r="J93" s="15">
        <v>7</v>
      </c>
      <c r="K93" s="69">
        <f t="shared" si="10"/>
        <v>354</v>
      </c>
      <c r="L93" s="15">
        <v>68</v>
      </c>
      <c r="M93" s="15">
        <v>255</v>
      </c>
      <c r="N93" s="15">
        <v>25</v>
      </c>
      <c r="O93" s="15">
        <v>6</v>
      </c>
      <c r="P93" s="69">
        <f t="shared" si="11"/>
        <v>351</v>
      </c>
      <c r="Q93" s="15">
        <v>74</v>
      </c>
      <c r="R93" s="15">
        <v>251</v>
      </c>
      <c r="S93" s="15">
        <v>26</v>
      </c>
      <c r="T93" s="69">
        <f t="shared" si="12"/>
        <v>334</v>
      </c>
      <c r="U93" s="15">
        <v>66</v>
      </c>
      <c r="V93" s="15">
        <v>242</v>
      </c>
      <c r="W93" s="15">
        <v>26</v>
      </c>
      <c r="X93" s="69">
        <f t="shared" si="13"/>
        <v>317</v>
      </c>
      <c r="Y93" s="15">
        <v>282</v>
      </c>
      <c r="Z93" s="15">
        <v>35</v>
      </c>
      <c r="AA93" s="15">
        <v>8</v>
      </c>
      <c r="AB93" s="15">
        <v>0</v>
      </c>
      <c r="AC93" s="15">
        <v>276</v>
      </c>
    </row>
    <row r="94" spans="1:29" x14ac:dyDescent="0.25">
      <c r="A94" s="61" t="s">
        <v>130</v>
      </c>
      <c r="B94" s="64">
        <f t="shared" si="7"/>
        <v>2325</v>
      </c>
      <c r="C94" s="69">
        <f t="shared" si="8"/>
        <v>139</v>
      </c>
      <c r="D94" s="15">
        <v>117</v>
      </c>
      <c r="E94" s="15">
        <v>22</v>
      </c>
      <c r="F94" s="69">
        <f t="shared" si="9"/>
        <v>399</v>
      </c>
      <c r="G94" s="15">
        <v>99</v>
      </c>
      <c r="H94" s="15">
        <v>223</v>
      </c>
      <c r="I94" s="15">
        <v>61</v>
      </c>
      <c r="J94" s="15">
        <v>16</v>
      </c>
      <c r="K94" s="69">
        <f t="shared" si="10"/>
        <v>393</v>
      </c>
      <c r="L94" s="15">
        <v>98</v>
      </c>
      <c r="M94" s="15">
        <v>216</v>
      </c>
      <c r="N94" s="15">
        <v>63</v>
      </c>
      <c r="O94" s="15">
        <v>16</v>
      </c>
      <c r="P94" s="69">
        <f t="shared" si="11"/>
        <v>387</v>
      </c>
      <c r="Q94" s="15">
        <v>102</v>
      </c>
      <c r="R94" s="15">
        <v>218</v>
      </c>
      <c r="S94" s="15">
        <v>67</v>
      </c>
      <c r="T94" s="69">
        <f t="shared" si="12"/>
        <v>373</v>
      </c>
      <c r="U94" s="15">
        <v>101</v>
      </c>
      <c r="V94" s="15">
        <v>208</v>
      </c>
      <c r="W94" s="15">
        <v>64</v>
      </c>
      <c r="X94" s="69">
        <f t="shared" si="13"/>
        <v>306</v>
      </c>
      <c r="Y94" s="15">
        <v>239</v>
      </c>
      <c r="Z94" s="15">
        <v>67</v>
      </c>
      <c r="AA94" s="15">
        <v>0</v>
      </c>
      <c r="AB94" s="15">
        <v>0</v>
      </c>
      <c r="AC94" s="15">
        <v>328</v>
      </c>
    </row>
    <row r="95" spans="1:29" x14ac:dyDescent="0.25">
      <c r="A95" s="61" t="s">
        <v>131</v>
      </c>
      <c r="B95" s="64">
        <f t="shared" si="7"/>
        <v>3810</v>
      </c>
      <c r="C95" s="69">
        <f t="shared" si="8"/>
        <v>247</v>
      </c>
      <c r="D95" s="15">
        <v>231</v>
      </c>
      <c r="E95" s="15">
        <v>16</v>
      </c>
      <c r="F95" s="69">
        <f t="shared" si="9"/>
        <v>672</v>
      </c>
      <c r="G95" s="15">
        <v>209</v>
      </c>
      <c r="H95" s="15">
        <v>382</v>
      </c>
      <c r="I95" s="15">
        <v>71</v>
      </c>
      <c r="J95" s="15">
        <v>10</v>
      </c>
      <c r="K95" s="69">
        <f t="shared" si="10"/>
        <v>653</v>
      </c>
      <c r="L95" s="15">
        <v>200</v>
      </c>
      <c r="M95" s="15">
        <v>377</v>
      </c>
      <c r="N95" s="15">
        <v>64</v>
      </c>
      <c r="O95" s="15">
        <v>12</v>
      </c>
      <c r="P95" s="69">
        <f t="shared" si="11"/>
        <v>653</v>
      </c>
      <c r="Q95" s="15">
        <v>201</v>
      </c>
      <c r="R95" s="15">
        <v>384</v>
      </c>
      <c r="S95" s="15">
        <v>68</v>
      </c>
      <c r="T95" s="69">
        <f t="shared" si="12"/>
        <v>616</v>
      </c>
      <c r="U95" s="15">
        <v>189</v>
      </c>
      <c r="V95" s="15">
        <v>366</v>
      </c>
      <c r="W95" s="15">
        <v>61</v>
      </c>
      <c r="X95" s="69">
        <f t="shared" si="13"/>
        <v>499</v>
      </c>
      <c r="Y95" s="15">
        <v>425</v>
      </c>
      <c r="Z95" s="15">
        <v>74</v>
      </c>
      <c r="AA95" s="15">
        <v>0</v>
      </c>
      <c r="AB95" s="15">
        <v>0</v>
      </c>
      <c r="AC95" s="15">
        <v>470</v>
      </c>
    </row>
    <row r="96" spans="1:29" x14ac:dyDescent="0.25">
      <c r="A96" s="61" t="s">
        <v>132</v>
      </c>
      <c r="B96" s="64">
        <f t="shared" si="7"/>
        <v>1210</v>
      </c>
      <c r="C96" s="69">
        <f t="shared" si="8"/>
        <v>43</v>
      </c>
      <c r="D96" s="15">
        <v>41</v>
      </c>
      <c r="E96" s="15">
        <v>2</v>
      </c>
      <c r="F96" s="69">
        <f t="shared" si="9"/>
        <v>212</v>
      </c>
      <c r="G96" s="15">
        <v>34</v>
      </c>
      <c r="H96" s="15">
        <v>156</v>
      </c>
      <c r="I96" s="15">
        <v>19</v>
      </c>
      <c r="J96" s="15">
        <v>3</v>
      </c>
      <c r="K96" s="69">
        <f t="shared" si="10"/>
        <v>212</v>
      </c>
      <c r="L96" s="15">
        <v>32</v>
      </c>
      <c r="M96" s="15">
        <v>157</v>
      </c>
      <c r="N96" s="15">
        <v>20</v>
      </c>
      <c r="O96" s="15">
        <v>3</v>
      </c>
      <c r="P96" s="69">
        <f t="shared" si="11"/>
        <v>206</v>
      </c>
      <c r="Q96" s="15">
        <v>35</v>
      </c>
      <c r="R96" s="15">
        <v>152</v>
      </c>
      <c r="S96" s="15">
        <v>19</v>
      </c>
      <c r="T96" s="69">
        <f t="shared" si="12"/>
        <v>202</v>
      </c>
      <c r="U96" s="15">
        <v>33</v>
      </c>
      <c r="V96" s="15">
        <v>147</v>
      </c>
      <c r="W96" s="15">
        <v>22</v>
      </c>
      <c r="X96" s="69">
        <f t="shared" si="13"/>
        <v>189</v>
      </c>
      <c r="Y96" s="15">
        <v>169</v>
      </c>
      <c r="Z96" s="15">
        <v>20</v>
      </c>
      <c r="AA96" s="15">
        <v>0</v>
      </c>
      <c r="AB96" s="15">
        <v>0</v>
      </c>
      <c r="AC96" s="15">
        <v>146</v>
      </c>
    </row>
    <row r="97" spans="1:29" x14ac:dyDescent="0.25">
      <c r="A97" s="61" t="s">
        <v>140</v>
      </c>
      <c r="B97" s="64">
        <f t="shared" si="7"/>
        <v>1240</v>
      </c>
      <c r="C97" s="69">
        <f t="shared" si="8"/>
        <v>72</v>
      </c>
      <c r="D97" s="15">
        <v>63</v>
      </c>
      <c r="E97" s="15">
        <v>9</v>
      </c>
      <c r="F97" s="69">
        <f t="shared" si="9"/>
        <v>223</v>
      </c>
      <c r="G97" s="15">
        <v>61</v>
      </c>
      <c r="H97" s="15">
        <v>139</v>
      </c>
      <c r="I97" s="15">
        <v>15</v>
      </c>
      <c r="J97" s="15">
        <v>8</v>
      </c>
      <c r="K97" s="69">
        <f t="shared" si="10"/>
        <v>215</v>
      </c>
      <c r="L97" s="15">
        <v>60</v>
      </c>
      <c r="M97" s="15">
        <v>135</v>
      </c>
      <c r="N97" s="15">
        <v>15</v>
      </c>
      <c r="O97" s="15">
        <v>5</v>
      </c>
      <c r="P97" s="69">
        <f t="shared" si="11"/>
        <v>211</v>
      </c>
      <c r="Q97" s="15">
        <v>64</v>
      </c>
      <c r="R97" s="15">
        <v>131</v>
      </c>
      <c r="S97" s="15">
        <v>16</v>
      </c>
      <c r="T97" s="69">
        <f t="shared" si="12"/>
        <v>207</v>
      </c>
      <c r="U97" s="15">
        <v>61</v>
      </c>
      <c r="V97" s="15">
        <v>130</v>
      </c>
      <c r="W97" s="15">
        <v>16</v>
      </c>
      <c r="X97" s="69">
        <f t="shared" si="13"/>
        <v>163</v>
      </c>
      <c r="Y97" s="15">
        <v>146</v>
      </c>
      <c r="Z97" s="15">
        <v>17</v>
      </c>
      <c r="AA97" s="15">
        <v>0</v>
      </c>
      <c r="AB97" s="15">
        <v>0</v>
      </c>
      <c r="AC97" s="15">
        <v>149</v>
      </c>
    </row>
    <row r="98" spans="1:29" x14ac:dyDescent="0.25">
      <c r="A98" s="61" t="s">
        <v>133</v>
      </c>
      <c r="B98" s="64">
        <f t="shared" si="7"/>
        <v>2505</v>
      </c>
      <c r="C98" s="69">
        <f t="shared" si="8"/>
        <v>101</v>
      </c>
      <c r="D98" s="15">
        <v>86</v>
      </c>
      <c r="E98" s="15">
        <v>15</v>
      </c>
      <c r="F98" s="69">
        <f t="shared" si="9"/>
        <v>452</v>
      </c>
      <c r="G98" s="15">
        <v>81</v>
      </c>
      <c r="H98" s="15">
        <v>300</v>
      </c>
      <c r="I98" s="15">
        <v>59</v>
      </c>
      <c r="J98" s="15">
        <v>12</v>
      </c>
      <c r="K98" s="69">
        <f t="shared" si="10"/>
        <v>442</v>
      </c>
      <c r="L98" s="15">
        <v>78</v>
      </c>
      <c r="M98" s="15">
        <v>300</v>
      </c>
      <c r="N98" s="15">
        <v>55</v>
      </c>
      <c r="O98" s="15">
        <v>9</v>
      </c>
      <c r="P98" s="69">
        <f t="shared" si="11"/>
        <v>444</v>
      </c>
      <c r="Q98" s="15">
        <v>85</v>
      </c>
      <c r="R98" s="15">
        <v>299</v>
      </c>
      <c r="S98" s="15">
        <v>60</v>
      </c>
      <c r="T98" s="69">
        <f t="shared" si="12"/>
        <v>431</v>
      </c>
      <c r="U98" s="15">
        <v>82</v>
      </c>
      <c r="V98" s="15">
        <v>291</v>
      </c>
      <c r="W98" s="15">
        <v>58</v>
      </c>
      <c r="X98" s="69">
        <f t="shared" si="13"/>
        <v>377</v>
      </c>
      <c r="Y98" s="15">
        <v>317</v>
      </c>
      <c r="Z98" s="15">
        <v>60</v>
      </c>
      <c r="AA98" s="15">
        <v>0</v>
      </c>
      <c r="AB98" s="15">
        <v>0</v>
      </c>
      <c r="AC98" s="15">
        <v>258</v>
      </c>
    </row>
    <row r="99" spans="1:29" x14ac:dyDescent="0.25">
      <c r="A99" s="61" t="s">
        <v>134</v>
      </c>
      <c r="B99" s="64">
        <f t="shared" si="7"/>
        <v>1655</v>
      </c>
      <c r="C99" s="69">
        <f t="shared" si="8"/>
        <v>123</v>
      </c>
      <c r="D99" s="15">
        <v>114</v>
      </c>
      <c r="E99" s="15">
        <v>9</v>
      </c>
      <c r="F99" s="69">
        <f t="shared" si="9"/>
        <v>296</v>
      </c>
      <c r="G99" s="15">
        <v>100</v>
      </c>
      <c r="H99" s="15">
        <v>164</v>
      </c>
      <c r="I99" s="15">
        <v>25</v>
      </c>
      <c r="J99" s="15">
        <v>7</v>
      </c>
      <c r="K99" s="69">
        <f t="shared" si="10"/>
        <v>295</v>
      </c>
      <c r="L99" s="15">
        <v>100</v>
      </c>
      <c r="M99" s="15">
        <v>161</v>
      </c>
      <c r="N99" s="15">
        <v>25</v>
      </c>
      <c r="O99" s="15">
        <v>9</v>
      </c>
      <c r="P99" s="69">
        <f t="shared" si="11"/>
        <v>283</v>
      </c>
      <c r="Q99" s="15">
        <v>101</v>
      </c>
      <c r="R99" s="15">
        <v>156</v>
      </c>
      <c r="S99" s="15">
        <v>26</v>
      </c>
      <c r="T99" s="69">
        <f t="shared" si="12"/>
        <v>273</v>
      </c>
      <c r="U99" s="15">
        <v>98</v>
      </c>
      <c r="V99" s="15">
        <v>148</v>
      </c>
      <c r="W99" s="15">
        <v>27</v>
      </c>
      <c r="X99" s="69">
        <f t="shared" si="13"/>
        <v>198</v>
      </c>
      <c r="Y99" s="15">
        <v>172</v>
      </c>
      <c r="Z99" s="15">
        <v>26</v>
      </c>
      <c r="AA99" s="15">
        <v>2</v>
      </c>
      <c r="AB99" s="15">
        <v>0</v>
      </c>
      <c r="AC99" s="15">
        <v>185</v>
      </c>
    </row>
    <row r="100" spans="1:29" x14ac:dyDescent="0.25">
      <c r="A100" s="61" t="s">
        <v>135</v>
      </c>
      <c r="B100" s="64">
        <f t="shared" si="7"/>
        <v>2130</v>
      </c>
      <c r="C100" s="69">
        <f t="shared" si="8"/>
        <v>100</v>
      </c>
      <c r="D100" s="15">
        <v>92</v>
      </c>
      <c r="E100" s="15">
        <v>8</v>
      </c>
      <c r="F100" s="69">
        <f t="shared" si="9"/>
        <v>373</v>
      </c>
      <c r="G100" s="15">
        <v>86</v>
      </c>
      <c r="H100" s="15">
        <v>243</v>
      </c>
      <c r="I100" s="15">
        <v>36</v>
      </c>
      <c r="J100" s="15">
        <v>8</v>
      </c>
      <c r="K100" s="69">
        <f t="shared" si="10"/>
        <v>362</v>
      </c>
      <c r="L100" s="15">
        <v>82</v>
      </c>
      <c r="M100" s="15">
        <v>237</v>
      </c>
      <c r="N100" s="15">
        <v>37</v>
      </c>
      <c r="O100" s="15">
        <v>6</v>
      </c>
      <c r="P100" s="69">
        <f t="shared" si="11"/>
        <v>359</v>
      </c>
      <c r="Q100" s="15">
        <v>88</v>
      </c>
      <c r="R100" s="15">
        <v>236</v>
      </c>
      <c r="S100" s="15">
        <v>35</v>
      </c>
      <c r="T100" s="69">
        <f t="shared" si="12"/>
        <v>342</v>
      </c>
      <c r="U100" s="15">
        <v>81</v>
      </c>
      <c r="V100" s="15">
        <v>227</v>
      </c>
      <c r="W100" s="15">
        <v>34</v>
      </c>
      <c r="X100" s="69">
        <f t="shared" si="13"/>
        <v>307</v>
      </c>
      <c r="Y100" s="15">
        <v>266</v>
      </c>
      <c r="Z100" s="15">
        <v>41</v>
      </c>
      <c r="AA100" s="15">
        <v>0</v>
      </c>
      <c r="AB100" s="15">
        <v>5</v>
      </c>
      <c r="AC100" s="15">
        <v>282</v>
      </c>
    </row>
    <row r="101" spans="1:29" x14ac:dyDescent="0.25">
      <c r="A101" s="61" t="s">
        <v>136</v>
      </c>
      <c r="B101" s="64">
        <f t="shared" si="7"/>
        <v>3005</v>
      </c>
      <c r="C101" s="69">
        <f t="shared" si="8"/>
        <v>244</v>
      </c>
      <c r="D101" s="15">
        <v>223</v>
      </c>
      <c r="E101" s="15">
        <v>21</v>
      </c>
      <c r="F101" s="69">
        <f t="shared" si="9"/>
        <v>513</v>
      </c>
      <c r="G101" s="15">
        <v>201</v>
      </c>
      <c r="H101" s="15">
        <v>251</v>
      </c>
      <c r="I101" s="15">
        <v>41</v>
      </c>
      <c r="J101" s="15">
        <v>20</v>
      </c>
      <c r="K101" s="69">
        <f t="shared" si="10"/>
        <v>501</v>
      </c>
      <c r="L101" s="15">
        <v>193</v>
      </c>
      <c r="M101" s="15">
        <v>246</v>
      </c>
      <c r="N101" s="15">
        <v>42</v>
      </c>
      <c r="O101" s="15">
        <v>20</v>
      </c>
      <c r="P101" s="69">
        <f t="shared" si="11"/>
        <v>494</v>
      </c>
      <c r="Q101" s="15">
        <v>205</v>
      </c>
      <c r="R101" s="15">
        <v>248</v>
      </c>
      <c r="S101" s="15">
        <v>41</v>
      </c>
      <c r="T101" s="69">
        <f t="shared" si="12"/>
        <v>470</v>
      </c>
      <c r="U101" s="15">
        <v>189</v>
      </c>
      <c r="V101" s="15">
        <v>237</v>
      </c>
      <c r="W101" s="15">
        <v>44</v>
      </c>
      <c r="X101" s="69">
        <f t="shared" si="13"/>
        <v>318</v>
      </c>
      <c r="Y101" s="15">
        <v>268</v>
      </c>
      <c r="Z101" s="15">
        <v>50</v>
      </c>
      <c r="AA101" s="15">
        <v>0</v>
      </c>
      <c r="AB101" s="15">
        <v>0</v>
      </c>
      <c r="AC101" s="15">
        <v>465</v>
      </c>
    </row>
    <row r="102" spans="1:29" x14ac:dyDescent="0.25">
      <c r="A102" s="61" t="s">
        <v>137</v>
      </c>
      <c r="B102" s="64">
        <f t="shared" si="7"/>
        <v>2785</v>
      </c>
      <c r="C102" s="69">
        <f t="shared" si="8"/>
        <v>181</v>
      </c>
      <c r="D102" s="15">
        <v>163</v>
      </c>
      <c r="E102" s="15">
        <v>18</v>
      </c>
      <c r="F102" s="69">
        <f t="shared" si="9"/>
        <v>481</v>
      </c>
      <c r="G102" s="15">
        <v>139</v>
      </c>
      <c r="H102" s="15">
        <v>285</v>
      </c>
      <c r="I102" s="15">
        <v>41</v>
      </c>
      <c r="J102" s="15">
        <v>16</v>
      </c>
      <c r="K102" s="69">
        <f t="shared" si="10"/>
        <v>465</v>
      </c>
      <c r="L102" s="15">
        <v>128</v>
      </c>
      <c r="M102" s="15">
        <v>281</v>
      </c>
      <c r="N102" s="15">
        <v>40</v>
      </c>
      <c r="O102" s="15">
        <v>16</v>
      </c>
      <c r="P102" s="69">
        <f t="shared" si="11"/>
        <v>461</v>
      </c>
      <c r="Q102" s="15">
        <v>143</v>
      </c>
      <c r="R102" s="15">
        <v>273</v>
      </c>
      <c r="S102" s="15">
        <v>45</v>
      </c>
      <c r="T102" s="69">
        <f t="shared" si="12"/>
        <v>432</v>
      </c>
      <c r="U102" s="15">
        <v>125</v>
      </c>
      <c r="V102" s="15">
        <v>268</v>
      </c>
      <c r="W102" s="15">
        <v>39</v>
      </c>
      <c r="X102" s="69">
        <f t="shared" si="13"/>
        <v>358</v>
      </c>
      <c r="Y102" s="15">
        <v>311</v>
      </c>
      <c r="Z102" s="15">
        <v>47</v>
      </c>
      <c r="AA102" s="15">
        <v>0</v>
      </c>
      <c r="AB102" s="15">
        <v>0</v>
      </c>
      <c r="AC102" s="15">
        <v>407</v>
      </c>
    </row>
    <row r="103" spans="1:29" x14ac:dyDescent="0.25">
      <c r="A103" s="61" t="s">
        <v>138</v>
      </c>
      <c r="B103" s="64">
        <f t="shared" si="7"/>
        <v>3520</v>
      </c>
      <c r="C103" s="69">
        <f t="shared" si="8"/>
        <v>237</v>
      </c>
      <c r="D103" s="15">
        <v>219</v>
      </c>
      <c r="E103" s="15">
        <v>18</v>
      </c>
      <c r="F103" s="69">
        <f t="shared" si="9"/>
        <v>614</v>
      </c>
      <c r="G103" s="15">
        <v>193</v>
      </c>
      <c r="H103" s="15">
        <v>372</v>
      </c>
      <c r="I103" s="15">
        <v>36</v>
      </c>
      <c r="J103" s="15">
        <v>13</v>
      </c>
      <c r="K103" s="69">
        <f t="shared" si="10"/>
        <v>593</v>
      </c>
      <c r="L103" s="15">
        <v>191</v>
      </c>
      <c r="M103" s="15">
        <v>355</v>
      </c>
      <c r="N103" s="15">
        <v>35</v>
      </c>
      <c r="O103" s="15">
        <v>12</v>
      </c>
      <c r="P103" s="69">
        <f t="shared" si="11"/>
        <v>594</v>
      </c>
      <c r="Q103" s="15">
        <v>197</v>
      </c>
      <c r="R103" s="15">
        <v>353</v>
      </c>
      <c r="S103" s="15">
        <v>44</v>
      </c>
      <c r="T103" s="69">
        <f t="shared" si="12"/>
        <v>571</v>
      </c>
      <c r="U103" s="15">
        <v>184</v>
      </c>
      <c r="V103" s="15">
        <v>344</v>
      </c>
      <c r="W103" s="15">
        <v>43</v>
      </c>
      <c r="X103" s="69">
        <f t="shared" si="13"/>
        <v>430</v>
      </c>
      <c r="Y103" s="15">
        <v>385</v>
      </c>
      <c r="Z103" s="15">
        <v>45</v>
      </c>
      <c r="AA103" s="15">
        <v>1</v>
      </c>
      <c r="AB103" s="15">
        <v>0</v>
      </c>
      <c r="AC103" s="15">
        <v>480</v>
      </c>
    </row>
    <row r="104" spans="1:29" x14ac:dyDescent="0.25">
      <c r="A104" s="61" t="s">
        <v>139</v>
      </c>
      <c r="B104" s="64">
        <f t="shared" ref="B104:AC104" si="14">SUM(B56:B103,B3:B55)</f>
        <v>219075</v>
      </c>
      <c r="C104" s="64">
        <f t="shared" si="14"/>
        <v>15486</v>
      </c>
      <c r="D104" s="64">
        <f t="shared" si="14"/>
        <v>14007</v>
      </c>
      <c r="E104" s="64">
        <f t="shared" si="14"/>
        <v>1479</v>
      </c>
      <c r="F104" s="64">
        <f t="shared" si="14"/>
        <v>38791</v>
      </c>
      <c r="G104" s="64">
        <f t="shared" si="14"/>
        <v>12843</v>
      </c>
      <c r="H104" s="64">
        <f t="shared" si="14"/>
        <v>21465</v>
      </c>
      <c r="I104" s="64">
        <f t="shared" si="14"/>
        <v>3276</v>
      </c>
      <c r="J104" s="64">
        <f t="shared" si="14"/>
        <v>1207</v>
      </c>
      <c r="K104" s="64">
        <f t="shared" si="14"/>
        <v>37807</v>
      </c>
      <c r="L104" s="64">
        <f t="shared" si="14"/>
        <v>12379</v>
      </c>
      <c r="M104" s="64">
        <f t="shared" si="14"/>
        <v>21031</v>
      </c>
      <c r="N104" s="64">
        <f t="shared" si="14"/>
        <v>3217</v>
      </c>
      <c r="O104" s="64">
        <f t="shared" si="14"/>
        <v>1180</v>
      </c>
      <c r="P104" s="64">
        <f t="shared" si="14"/>
        <v>37509</v>
      </c>
      <c r="Q104" s="64">
        <f t="shared" si="14"/>
        <v>13032</v>
      </c>
      <c r="R104" s="64">
        <f t="shared" si="14"/>
        <v>21013</v>
      </c>
      <c r="S104" s="64">
        <f t="shared" si="14"/>
        <v>3464</v>
      </c>
      <c r="T104" s="64">
        <f t="shared" si="14"/>
        <v>35918</v>
      </c>
      <c r="U104" s="64">
        <f t="shared" si="14"/>
        <v>12292</v>
      </c>
      <c r="V104" s="64">
        <f t="shared" si="14"/>
        <v>20348</v>
      </c>
      <c r="W104" s="64">
        <f t="shared" si="14"/>
        <v>3278</v>
      </c>
      <c r="X104" s="64">
        <f t="shared" si="14"/>
        <v>26465</v>
      </c>
      <c r="Y104" s="64">
        <f t="shared" si="14"/>
        <v>22896</v>
      </c>
      <c r="Z104" s="64">
        <f t="shared" si="14"/>
        <v>3569</v>
      </c>
      <c r="AA104" s="64">
        <f t="shared" si="14"/>
        <v>64</v>
      </c>
      <c r="AB104" s="64">
        <f t="shared" si="14"/>
        <v>115</v>
      </c>
      <c r="AC104" s="64">
        <f t="shared" si="14"/>
        <v>26920</v>
      </c>
    </row>
    <row r="106" spans="1:29" x14ac:dyDescent="0.25">
      <c r="E106" s="70"/>
      <c r="H106" s="70"/>
      <c r="I106" s="70"/>
    </row>
  </sheetData>
  <pageMargins left="0.25" right="0.25" top="0.75" bottom="0.75" header="0.3" footer="0.3"/>
  <pageSetup paperSize="5" scale="48" fitToHeight="0" orientation="portrait" r:id="rId1"/>
  <headerFooter>
    <oddHeader>&amp;C&amp;"-,Bold"&amp;12 2022 General Election
November 8, 2022</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view="pageLayout" zoomScaleNormal="100" workbookViewId="0"/>
  </sheetViews>
  <sheetFormatPr defaultColWidth="9.140625" defaultRowHeight="15" x14ac:dyDescent="0.25"/>
  <cols>
    <col min="1" max="1" width="23" style="52" customWidth="1"/>
    <col min="2" max="7" width="6.42578125" style="52" customWidth="1"/>
    <col min="8" max="8" width="6.42578125" style="110" customWidth="1"/>
    <col min="9" max="10" width="6.42578125" style="52" customWidth="1"/>
    <col min="11" max="16384" width="9.140625" style="52"/>
  </cols>
  <sheetData>
    <row r="1" spans="1:11" ht="86.25" customHeight="1" x14ac:dyDescent="0.2">
      <c r="A1" s="105" t="s">
        <v>203</v>
      </c>
      <c r="B1" s="57" t="s">
        <v>0</v>
      </c>
      <c r="C1" s="57" t="s">
        <v>204</v>
      </c>
      <c r="D1" s="57" t="s">
        <v>204</v>
      </c>
      <c r="E1" s="57" t="s">
        <v>205</v>
      </c>
      <c r="F1" s="57" t="s">
        <v>205</v>
      </c>
      <c r="G1" s="57" t="s">
        <v>205</v>
      </c>
      <c r="H1" s="57" t="s">
        <v>1</v>
      </c>
      <c r="I1" s="57" t="s">
        <v>42</v>
      </c>
      <c r="J1" s="57" t="s">
        <v>43</v>
      </c>
      <c r="K1" s="110"/>
    </row>
    <row r="2" spans="1:11" x14ac:dyDescent="0.25">
      <c r="A2" s="66" t="s">
        <v>161</v>
      </c>
      <c r="B2" s="58"/>
      <c r="C2" s="59" t="s">
        <v>2</v>
      </c>
      <c r="D2" s="59" t="s">
        <v>3</v>
      </c>
      <c r="E2" s="59" t="s">
        <v>2</v>
      </c>
      <c r="F2" s="59" t="s">
        <v>4</v>
      </c>
      <c r="G2" s="59" t="s">
        <v>5</v>
      </c>
      <c r="H2" s="59" t="s">
        <v>7</v>
      </c>
      <c r="I2" s="59"/>
      <c r="J2" s="60"/>
      <c r="K2" s="110"/>
    </row>
    <row r="3" spans="1:11" x14ac:dyDescent="0.25">
      <c r="A3" s="61" t="s">
        <v>68</v>
      </c>
      <c r="B3" s="62">
        <f t="shared" ref="B3:B34" si="0">SUM(C3,E3,H3:J3)</f>
        <v>519</v>
      </c>
      <c r="C3" s="63">
        <f t="shared" ref="C3:C34" si="1">SUM(D3:D3)</f>
        <v>148</v>
      </c>
      <c r="D3" s="3">
        <v>148</v>
      </c>
      <c r="E3" s="63">
        <f>SUM(F3:G3)</f>
        <v>355</v>
      </c>
      <c r="F3" s="3">
        <v>296</v>
      </c>
      <c r="G3" s="3">
        <v>59</v>
      </c>
      <c r="H3" s="3">
        <v>0</v>
      </c>
      <c r="I3" s="3">
        <v>0</v>
      </c>
      <c r="J3" s="3">
        <v>16</v>
      </c>
      <c r="K3" s="110"/>
    </row>
    <row r="4" spans="1:11" x14ac:dyDescent="0.25">
      <c r="A4" s="61" t="s">
        <v>69</v>
      </c>
      <c r="B4" s="62">
        <f t="shared" si="0"/>
        <v>1014</v>
      </c>
      <c r="C4" s="63">
        <f t="shared" si="1"/>
        <v>303</v>
      </c>
      <c r="D4" s="3">
        <v>303</v>
      </c>
      <c r="E4" s="63">
        <f t="shared" ref="E4:E67" si="2">SUM(F4:G4)</f>
        <v>688</v>
      </c>
      <c r="F4" s="3">
        <v>624</v>
      </c>
      <c r="G4" s="3">
        <v>64</v>
      </c>
      <c r="H4" s="3">
        <v>1</v>
      </c>
      <c r="I4" s="3">
        <v>0</v>
      </c>
      <c r="J4" s="3">
        <v>22</v>
      </c>
      <c r="K4" s="110"/>
    </row>
    <row r="5" spans="1:11" x14ac:dyDescent="0.25">
      <c r="A5" s="61" t="s">
        <v>70</v>
      </c>
      <c r="B5" s="62">
        <f t="shared" si="0"/>
        <v>576</v>
      </c>
      <c r="C5" s="63">
        <f t="shared" si="1"/>
        <v>194</v>
      </c>
      <c r="D5" s="3">
        <v>194</v>
      </c>
      <c r="E5" s="63">
        <f t="shared" si="2"/>
        <v>364</v>
      </c>
      <c r="F5" s="3">
        <v>323</v>
      </c>
      <c r="G5" s="3">
        <v>41</v>
      </c>
      <c r="H5" s="3">
        <v>0</v>
      </c>
      <c r="I5" s="3">
        <v>0</v>
      </c>
      <c r="J5" s="3">
        <v>18</v>
      </c>
      <c r="K5" s="110"/>
    </row>
    <row r="6" spans="1:11" x14ac:dyDescent="0.25">
      <c r="A6" s="61" t="s">
        <v>71</v>
      </c>
      <c r="B6" s="62">
        <f t="shared" si="0"/>
        <v>637</v>
      </c>
      <c r="C6" s="63">
        <f t="shared" si="1"/>
        <v>249</v>
      </c>
      <c r="D6" s="3">
        <v>249</v>
      </c>
      <c r="E6" s="63">
        <f t="shared" si="2"/>
        <v>380</v>
      </c>
      <c r="F6" s="3">
        <v>342</v>
      </c>
      <c r="G6" s="3">
        <v>38</v>
      </c>
      <c r="H6" s="3">
        <v>0</v>
      </c>
      <c r="I6" s="3">
        <v>0</v>
      </c>
      <c r="J6" s="3">
        <v>8</v>
      </c>
      <c r="K6" s="110"/>
    </row>
    <row r="7" spans="1:11" x14ac:dyDescent="0.25">
      <c r="A7" s="61" t="s">
        <v>72</v>
      </c>
      <c r="B7" s="62">
        <f t="shared" si="0"/>
        <v>460</v>
      </c>
      <c r="C7" s="63">
        <f t="shared" si="1"/>
        <v>126</v>
      </c>
      <c r="D7" s="3">
        <v>126</v>
      </c>
      <c r="E7" s="63">
        <f t="shared" si="2"/>
        <v>321</v>
      </c>
      <c r="F7" s="3">
        <v>284</v>
      </c>
      <c r="G7" s="3">
        <v>37</v>
      </c>
      <c r="H7" s="3">
        <v>0</v>
      </c>
      <c r="I7" s="3">
        <v>0</v>
      </c>
      <c r="J7" s="3">
        <v>13</v>
      </c>
      <c r="K7" s="110"/>
    </row>
    <row r="8" spans="1:11" x14ac:dyDescent="0.25">
      <c r="A8" s="61" t="s">
        <v>73</v>
      </c>
      <c r="B8" s="62">
        <f t="shared" si="0"/>
        <v>571</v>
      </c>
      <c r="C8" s="63">
        <f t="shared" si="1"/>
        <v>108</v>
      </c>
      <c r="D8" s="3">
        <v>108</v>
      </c>
      <c r="E8" s="63">
        <f t="shared" si="2"/>
        <v>451</v>
      </c>
      <c r="F8" s="3">
        <v>397</v>
      </c>
      <c r="G8" s="3">
        <v>54</v>
      </c>
      <c r="H8" s="3">
        <v>0</v>
      </c>
      <c r="I8" s="3">
        <v>0</v>
      </c>
      <c r="J8" s="3">
        <v>12</v>
      </c>
      <c r="K8" s="110"/>
    </row>
    <row r="9" spans="1:11" x14ac:dyDescent="0.25">
      <c r="A9" s="61" t="s">
        <v>74</v>
      </c>
      <c r="B9" s="62">
        <f t="shared" si="0"/>
        <v>717</v>
      </c>
      <c r="C9" s="63">
        <f t="shared" si="1"/>
        <v>131</v>
      </c>
      <c r="D9" s="3">
        <v>131</v>
      </c>
      <c r="E9" s="63">
        <f t="shared" si="2"/>
        <v>568</v>
      </c>
      <c r="F9" s="3">
        <v>499</v>
      </c>
      <c r="G9" s="3">
        <v>69</v>
      </c>
      <c r="H9" s="3">
        <v>0</v>
      </c>
      <c r="I9" s="3">
        <v>0</v>
      </c>
      <c r="J9" s="3">
        <v>18</v>
      </c>
      <c r="K9" s="110"/>
    </row>
    <row r="10" spans="1:11" x14ac:dyDescent="0.25">
      <c r="A10" s="61" t="s">
        <v>75</v>
      </c>
      <c r="B10" s="62">
        <f t="shared" si="0"/>
        <v>726</v>
      </c>
      <c r="C10" s="63">
        <f t="shared" si="1"/>
        <v>132</v>
      </c>
      <c r="D10" s="3">
        <v>132</v>
      </c>
      <c r="E10" s="63">
        <f t="shared" si="2"/>
        <v>579</v>
      </c>
      <c r="F10" s="3">
        <v>495</v>
      </c>
      <c r="G10" s="3">
        <v>84</v>
      </c>
      <c r="H10" s="3">
        <v>0</v>
      </c>
      <c r="I10" s="3">
        <v>0</v>
      </c>
      <c r="J10" s="3">
        <v>15</v>
      </c>
      <c r="K10" s="110"/>
    </row>
    <row r="11" spans="1:11" x14ac:dyDescent="0.25">
      <c r="A11" s="61" t="s">
        <v>76</v>
      </c>
      <c r="B11" s="62">
        <f t="shared" si="0"/>
        <v>622</v>
      </c>
      <c r="C11" s="63">
        <f t="shared" si="1"/>
        <v>136</v>
      </c>
      <c r="D11" s="3">
        <v>136</v>
      </c>
      <c r="E11" s="63">
        <f t="shared" si="2"/>
        <v>476</v>
      </c>
      <c r="F11" s="3">
        <v>408</v>
      </c>
      <c r="G11" s="3">
        <v>68</v>
      </c>
      <c r="H11" s="3">
        <v>0</v>
      </c>
      <c r="I11" s="3">
        <v>0</v>
      </c>
      <c r="J11" s="3">
        <v>10</v>
      </c>
      <c r="K11" s="110"/>
    </row>
    <row r="12" spans="1:11" x14ac:dyDescent="0.25">
      <c r="A12" s="61" t="s">
        <v>77</v>
      </c>
      <c r="B12" s="62">
        <f t="shared" si="0"/>
        <v>602</v>
      </c>
      <c r="C12" s="63">
        <f t="shared" si="1"/>
        <v>237</v>
      </c>
      <c r="D12" s="3">
        <v>237</v>
      </c>
      <c r="E12" s="63">
        <f t="shared" si="2"/>
        <v>342</v>
      </c>
      <c r="F12" s="3">
        <v>303</v>
      </c>
      <c r="G12" s="3">
        <v>39</v>
      </c>
      <c r="H12" s="3">
        <v>0</v>
      </c>
      <c r="I12" s="3">
        <v>0</v>
      </c>
      <c r="J12" s="3">
        <v>23</v>
      </c>
      <c r="K12" s="110"/>
    </row>
    <row r="13" spans="1:11" x14ac:dyDescent="0.25">
      <c r="A13" s="61" t="s">
        <v>78</v>
      </c>
      <c r="B13" s="62">
        <f t="shared" si="0"/>
        <v>485</v>
      </c>
      <c r="C13" s="63">
        <f t="shared" si="1"/>
        <v>136</v>
      </c>
      <c r="D13" s="3">
        <v>136</v>
      </c>
      <c r="E13" s="63">
        <f t="shared" si="2"/>
        <v>332</v>
      </c>
      <c r="F13" s="3">
        <v>289</v>
      </c>
      <c r="G13" s="3">
        <v>43</v>
      </c>
      <c r="H13" s="3">
        <v>0</v>
      </c>
      <c r="I13" s="3">
        <v>0</v>
      </c>
      <c r="J13" s="3">
        <v>17</v>
      </c>
      <c r="K13" s="110"/>
    </row>
    <row r="14" spans="1:11" x14ac:dyDescent="0.25">
      <c r="A14" s="61" t="s">
        <v>79</v>
      </c>
      <c r="B14" s="62">
        <f t="shared" si="0"/>
        <v>568</v>
      </c>
      <c r="C14" s="63">
        <f t="shared" si="1"/>
        <v>236</v>
      </c>
      <c r="D14" s="3">
        <v>236</v>
      </c>
      <c r="E14" s="63">
        <f t="shared" si="2"/>
        <v>317</v>
      </c>
      <c r="F14" s="3">
        <v>272</v>
      </c>
      <c r="G14" s="3">
        <v>45</v>
      </c>
      <c r="H14" s="3">
        <v>1</v>
      </c>
      <c r="I14" s="3">
        <v>0</v>
      </c>
      <c r="J14" s="3">
        <v>14</v>
      </c>
      <c r="K14" s="110"/>
    </row>
    <row r="15" spans="1:11" x14ac:dyDescent="0.25">
      <c r="A15" s="61" t="s">
        <v>80</v>
      </c>
      <c r="B15" s="62">
        <f t="shared" si="0"/>
        <v>138</v>
      </c>
      <c r="C15" s="63">
        <f t="shared" si="1"/>
        <v>23</v>
      </c>
      <c r="D15" s="3">
        <v>23</v>
      </c>
      <c r="E15" s="63">
        <f t="shared" si="2"/>
        <v>112</v>
      </c>
      <c r="F15" s="3">
        <v>90</v>
      </c>
      <c r="G15" s="3">
        <v>22</v>
      </c>
      <c r="H15" s="3">
        <v>0</v>
      </c>
      <c r="I15" s="3">
        <v>0</v>
      </c>
      <c r="J15" s="3">
        <v>3</v>
      </c>
      <c r="K15" s="110"/>
    </row>
    <row r="16" spans="1:11" x14ac:dyDescent="0.25">
      <c r="A16" s="61" t="s">
        <v>81</v>
      </c>
      <c r="B16" s="62">
        <f t="shared" si="0"/>
        <v>383</v>
      </c>
      <c r="C16" s="63">
        <f t="shared" si="1"/>
        <v>63</v>
      </c>
      <c r="D16" s="3">
        <v>63</v>
      </c>
      <c r="E16" s="63">
        <f t="shared" si="2"/>
        <v>312</v>
      </c>
      <c r="F16" s="3">
        <v>268</v>
      </c>
      <c r="G16" s="3">
        <v>44</v>
      </c>
      <c r="H16" s="3">
        <v>1</v>
      </c>
      <c r="I16" s="3">
        <v>0</v>
      </c>
      <c r="J16" s="3">
        <v>7</v>
      </c>
      <c r="K16" s="110"/>
    </row>
    <row r="17" spans="1:11" x14ac:dyDescent="0.25">
      <c r="A17" s="61" t="s">
        <v>37</v>
      </c>
      <c r="B17" s="62">
        <f t="shared" si="0"/>
        <v>510</v>
      </c>
      <c r="C17" s="63">
        <f t="shared" si="1"/>
        <v>74</v>
      </c>
      <c r="D17" s="3">
        <v>74</v>
      </c>
      <c r="E17" s="63">
        <f t="shared" si="2"/>
        <v>426</v>
      </c>
      <c r="F17" s="3">
        <v>388</v>
      </c>
      <c r="G17" s="3">
        <v>38</v>
      </c>
      <c r="H17" s="3">
        <v>0</v>
      </c>
      <c r="I17" s="3">
        <v>0</v>
      </c>
      <c r="J17" s="3">
        <v>10</v>
      </c>
      <c r="K17" s="110"/>
    </row>
    <row r="18" spans="1:11" x14ac:dyDescent="0.25">
      <c r="A18" s="61" t="s">
        <v>8</v>
      </c>
      <c r="B18" s="62">
        <f t="shared" si="0"/>
        <v>216</v>
      </c>
      <c r="C18" s="63">
        <f t="shared" si="1"/>
        <v>70</v>
      </c>
      <c r="D18" s="3">
        <v>70</v>
      </c>
      <c r="E18" s="63">
        <f t="shared" si="2"/>
        <v>132</v>
      </c>
      <c r="F18" s="3">
        <v>110</v>
      </c>
      <c r="G18" s="3">
        <v>22</v>
      </c>
      <c r="H18" s="3">
        <v>0</v>
      </c>
      <c r="I18" s="3">
        <v>0</v>
      </c>
      <c r="J18" s="3">
        <v>14</v>
      </c>
      <c r="K18" s="110"/>
    </row>
    <row r="19" spans="1:11" x14ac:dyDescent="0.25">
      <c r="A19" s="61" t="s">
        <v>83</v>
      </c>
      <c r="B19" s="62">
        <f t="shared" si="0"/>
        <v>244</v>
      </c>
      <c r="C19" s="63">
        <f t="shared" si="1"/>
        <v>109</v>
      </c>
      <c r="D19" s="3">
        <v>109</v>
      </c>
      <c r="E19" s="63">
        <f t="shared" si="2"/>
        <v>122</v>
      </c>
      <c r="F19" s="3">
        <v>107</v>
      </c>
      <c r="G19" s="3">
        <v>15</v>
      </c>
      <c r="H19" s="3">
        <v>0</v>
      </c>
      <c r="I19" s="3">
        <v>0</v>
      </c>
      <c r="J19" s="3">
        <v>13</v>
      </c>
      <c r="K19" s="110"/>
    </row>
    <row r="20" spans="1:11" x14ac:dyDescent="0.25">
      <c r="A20" s="61" t="s">
        <v>44</v>
      </c>
      <c r="B20" s="62">
        <f t="shared" si="0"/>
        <v>106</v>
      </c>
      <c r="C20" s="63">
        <f t="shared" si="1"/>
        <v>53</v>
      </c>
      <c r="D20" s="3">
        <v>53</v>
      </c>
      <c r="E20" s="63">
        <f t="shared" si="2"/>
        <v>43</v>
      </c>
      <c r="F20" s="3">
        <v>38</v>
      </c>
      <c r="G20" s="3">
        <v>5</v>
      </c>
      <c r="H20" s="3">
        <v>0</v>
      </c>
      <c r="I20" s="3">
        <v>1</v>
      </c>
      <c r="J20" s="3">
        <v>9</v>
      </c>
      <c r="K20" s="110"/>
    </row>
    <row r="21" spans="1:11" x14ac:dyDescent="0.25">
      <c r="A21" s="61" t="s">
        <v>9</v>
      </c>
      <c r="B21" s="62">
        <f t="shared" si="0"/>
        <v>348</v>
      </c>
      <c r="C21" s="63">
        <f t="shared" si="1"/>
        <v>158</v>
      </c>
      <c r="D21" s="3">
        <v>158</v>
      </c>
      <c r="E21" s="63">
        <f t="shared" si="2"/>
        <v>176</v>
      </c>
      <c r="F21" s="3">
        <v>152</v>
      </c>
      <c r="G21" s="3">
        <v>24</v>
      </c>
      <c r="H21" s="3">
        <v>0</v>
      </c>
      <c r="I21" s="3">
        <v>1</v>
      </c>
      <c r="J21" s="3">
        <v>13</v>
      </c>
      <c r="K21" s="110"/>
    </row>
    <row r="22" spans="1:11" x14ac:dyDescent="0.25">
      <c r="A22" s="61" t="s">
        <v>10</v>
      </c>
      <c r="B22" s="62">
        <f t="shared" si="0"/>
        <v>330</v>
      </c>
      <c r="C22" s="63">
        <f t="shared" si="1"/>
        <v>150</v>
      </c>
      <c r="D22" s="3">
        <v>150</v>
      </c>
      <c r="E22" s="63">
        <f t="shared" si="2"/>
        <v>170</v>
      </c>
      <c r="F22" s="3">
        <v>147</v>
      </c>
      <c r="G22" s="3">
        <v>23</v>
      </c>
      <c r="H22" s="3">
        <v>0</v>
      </c>
      <c r="I22" s="3">
        <v>0</v>
      </c>
      <c r="J22" s="3">
        <v>10</v>
      </c>
      <c r="K22" s="110"/>
    </row>
    <row r="23" spans="1:11" x14ac:dyDescent="0.25">
      <c r="A23" s="61" t="s">
        <v>84</v>
      </c>
      <c r="B23" s="62">
        <f t="shared" si="0"/>
        <v>279</v>
      </c>
      <c r="C23" s="63">
        <f t="shared" si="1"/>
        <v>122</v>
      </c>
      <c r="D23" s="3">
        <v>122</v>
      </c>
      <c r="E23" s="63">
        <f t="shared" si="2"/>
        <v>140</v>
      </c>
      <c r="F23" s="3">
        <v>119</v>
      </c>
      <c r="G23" s="3">
        <v>21</v>
      </c>
      <c r="H23" s="3">
        <v>1</v>
      </c>
      <c r="I23" s="3">
        <v>0</v>
      </c>
      <c r="J23" s="3">
        <v>16</v>
      </c>
      <c r="K23" s="110"/>
    </row>
    <row r="24" spans="1:11" x14ac:dyDescent="0.25">
      <c r="A24" s="61" t="s">
        <v>45</v>
      </c>
      <c r="B24" s="62">
        <f t="shared" si="0"/>
        <v>576</v>
      </c>
      <c r="C24" s="63">
        <f t="shared" si="1"/>
        <v>271</v>
      </c>
      <c r="D24" s="3">
        <v>271</v>
      </c>
      <c r="E24" s="63">
        <f t="shared" si="2"/>
        <v>291</v>
      </c>
      <c r="F24" s="3">
        <v>252</v>
      </c>
      <c r="G24" s="3">
        <v>39</v>
      </c>
      <c r="H24" s="3">
        <v>0</v>
      </c>
      <c r="I24" s="3">
        <v>0</v>
      </c>
      <c r="J24" s="3">
        <v>14</v>
      </c>
      <c r="K24" s="110"/>
    </row>
    <row r="25" spans="1:11" x14ac:dyDescent="0.25">
      <c r="A25" s="61" t="s">
        <v>46</v>
      </c>
      <c r="B25" s="62">
        <f t="shared" si="0"/>
        <v>260</v>
      </c>
      <c r="C25" s="63">
        <f t="shared" si="1"/>
        <v>98</v>
      </c>
      <c r="D25" s="3">
        <v>98</v>
      </c>
      <c r="E25" s="63">
        <f t="shared" si="2"/>
        <v>152</v>
      </c>
      <c r="F25" s="3">
        <v>131</v>
      </c>
      <c r="G25" s="3">
        <v>21</v>
      </c>
      <c r="H25" s="3">
        <v>0</v>
      </c>
      <c r="I25" s="3">
        <v>0</v>
      </c>
      <c r="J25" s="3">
        <v>10</v>
      </c>
      <c r="K25" s="110"/>
    </row>
    <row r="26" spans="1:11" x14ac:dyDescent="0.25">
      <c r="A26" s="61" t="s">
        <v>85</v>
      </c>
      <c r="B26" s="62">
        <f t="shared" si="0"/>
        <v>115</v>
      </c>
      <c r="C26" s="63">
        <f t="shared" si="1"/>
        <v>56</v>
      </c>
      <c r="D26" s="3">
        <v>56</v>
      </c>
      <c r="E26" s="63">
        <f t="shared" si="2"/>
        <v>48</v>
      </c>
      <c r="F26" s="3">
        <v>42</v>
      </c>
      <c r="G26" s="3">
        <v>6</v>
      </c>
      <c r="H26" s="3">
        <v>0</v>
      </c>
      <c r="I26" s="3">
        <v>0</v>
      </c>
      <c r="J26" s="3">
        <v>11</v>
      </c>
      <c r="K26" s="110"/>
    </row>
    <row r="27" spans="1:11" x14ac:dyDescent="0.25">
      <c r="A27" s="61" t="s">
        <v>47</v>
      </c>
      <c r="B27" s="62">
        <f t="shared" si="0"/>
        <v>180</v>
      </c>
      <c r="C27" s="63">
        <f t="shared" si="1"/>
        <v>84</v>
      </c>
      <c r="D27" s="3">
        <v>84</v>
      </c>
      <c r="E27" s="63">
        <f t="shared" si="2"/>
        <v>93</v>
      </c>
      <c r="F27" s="3">
        <v>73</v>
      </c>
      <c r="G27" s="3">
        <v>20</v>
      </c>
      <c r="H27" s="3">
        <v>0</v>
      </c>
      <c r="I27" s="3">
        <v>0</v>
      </c>
      <c r="J27" s="3">
        <v>3</v>
      </c>
      <c r="K27" s="110"/>
    </row>
    <row r="28" spans="1:11" x14ac:dyDescent="0.25">
      <c r="A28" s="61" t="s">
        <v>11</v>
      </c>
      <c r="B28" s="62">
        <f t="shared" si="0"/>
        <v>366</v>
      </c>
      <c r="C28" s="63">
        <f t="shared" si="1"/>
        <v>161</v>
      </c>
      <c r="D28" s="3">
        <v>161</v>
      </c>
      <c r="E28" s="63">
        <f t="shared" si="2"/>
        <v>200</v>
      </c>
      <c r="F28" s="3">
        <v>174</v>
      </c>
      <c r="G28" s="3">
        <v>26</v>
      </c>
      <c r="H28" s="3">
        <v>0</v>
      </c>
      <c r="I28" s="3">
        <v>0</v>
      </c>
      <c r="J28" s="3">
        <v>5</v>
      </c>
      <c r="K28" s="110"/>
    </row>
    <row r="29" spans="1:11" x14ac:dyDescent="0.25">
      <c r="A29" s="61" t="s">
        <v>12</v>
      </c>
      <c r="B29" s="62">
        <f t="shared" si="0"/>
        <v>161</v>
      </c>
      <c r="C29" s="63">
        <f t="shared" si="1"/>
        <v>78</v>
      </c>
      <c r="D29" s="3">
        <v>78</v>
      </c>
      <c r="E29" s="63">
        <f t="shared" si="2"/>
        <v>76</v>
      </c>
      <c r="F29" s="3">
        <v>62</v>
      </c>
      <c r="G29" s="3">
        <v>14</v>
      </c>
      <c r="H29" s="3">
        <v>0</v>
      </c>
      <c r="I29" s="3">
        <v>1</v>
      </c>
      <c r="J29" s="3">
        <v>6</v>
      </c>
      <c r="K29" s="110"/>
    </row>
    <row r="30" spans="1:11" x14ac:dyDescent="0.25">
      <c r="A30" s="61" t="s">
        <v>13</v>
      </c>
      <c r="B30" s="62">
        <f t="shared" si="0"/>
        <v>224</v>
      </c>
      <c r="C30" s="63">
        <f t="shared" si="1"/>
        <v>88</v>
      </c>
      <c r="D30" s="3">
        <v>88</v>
      </c>
      <c r="E30" s="63">
        <f t="shared" si="2"/>
        <v>128</v>
      </c>
      <c r="F30" s="3">
        <v>103</v>
      </c>
      <c r="G30" s="3">
        <v>25</v>
      </c>
      <c r="H30" s="3">
        <v>0</v>
      </c>
      <c r="I30" s="3">
        <v>0</v>
      </c>
      <c r="J30" s="3">
        <v>8</v>
      </c>
      <c r="K30" s="110"/>
    </row>
    <row r="31" spans="1:11" x14ac:dyDescent="0.25">
      <c r="A31" s="61" t="s">
        <v>14</v>
      </c>
      <c r="B31" s="62">
        <f t="shared" si="0"/>
        <v>219</v>
      </c>
      <c r="C31" s="63">
        <f t="shared" si="1"/>
        <v>76</v>
      </c>
      <c r="D31" s="3">
        <v>76</v>
      </c>
      <c r="E31" s="63">
        <f t="shared" si="2"/>
        <v>133</v>
      </c>
      <c r="F31" s="3">
        <v>117</v>
      </c>
      <c r="G31" s="3">
        <v>16</v>
      </c>
      <c r="H31" s="3">
        <v>0</v>
      </c>
      <c r="I31" s="3">
        <v>0</v>
      </c>
      <c r="J31" s="3">
        <v>10</v>
      </c>
      <c r="K31" s="110"/>
    </row>
    <row r="32" spans="1:11" x14ac:dyDescent="0.25">
      <c r="A32" s="61" t="s">
        <v>86</v>
      </c>
      <c r="B32" s="62">
        <f t="shared" si="0"/>
        <v>650</v>
      </c>
      <c r="C32" s="63">
        <f t="shared" si="1"/>
        <v>122</v>
      </c>
      <c r="D32" s="3">
        <v>122</v>
      </c>
      <c r="E32" s="63">
        <f t="shared" si="2"/>
        <v>517</v>
      </c>
      <c r="F32" s="3">
        <v>460</v>
      </c>
      <c r="G32" s="3">
        <v>57</v>
      </c>
      <c r="H32" s="3">
        <v>0</v>
      </c>
      <c r="I32" s="3">
        <v>0</v>
      </c>
      <c r="J32" s="3">
        <v>11</v>
      </c>
      <c r="K32" s="110"/>
    </row>
    <row r="33" spans="1:11" x14ac:dyDescent="0.25">
      <c r="A33" s="61" t="s">
        <v>87</v>
      </c>
      <c r="B33" s="62">
        <f t="shared" si="0"/>
        <v>556</v>
      </c>
      <c r="C33" s="63">
        <f t="shared" si="1"/>
        <v>189</v>
      </c>
      <c r="D33" s="3">
        <v>189</v>
      </c>
      <c r="E33" s="63">
        <f t="shared" si="2"/>
        <v>360</v>
      </c>
      <c r="F33" s="3">
        <v>319</v>
      </c>
      <c r="G33" s="3">
        <v>41</v>
      </c>
      <c r="H33" s="3">
        <v>1</v>
      </c>
      <c r="I33" s="3">
        <v>1</v>
      </c>
      <c r="J33" s="3">
        <v>5</v>
      </c>
      <c r="K33" s="110"/>
    </row>
    <row r="34" spans="1:11" x14ac:dyDescent="0.25">
      <c r="A34" s="61" t="s">
        <v>146</v>
      </c>
      <c r="B34" s="62">
        <f t="shared" si="0"/>
        <v>161</v>
      </c>
      <c r="C34" s="63">
        <f t="shared" si="1"/>
        <v>55</v>
      </c>
      <c r="D34" s="3">
        <v>55</v>
      </c>
      <c r="E34" s="63">
        <f t="shared" si="2"/>
        <v>100</v>
      </c>
      <c r="F34" s="3">
        <v>91</v>
      </c>
      <c r="G34" s="3">
        <v>9</v>
      </c>
      <c r="H34" s="3">
        <v>0</v>
      </c>
      <c r="I34" s="3">
        <v>0</v>
      </c>
      <c r="J34" s="3">
        <v>6</v>
      </c>
      <c r="K34" s="110"/>
    </row>
    <row r="35" spans="1:11" x14ac:dyDescent="0.25">
      <c r="A35" s="61" t="s">
        <v>88</v>
      </c>
      <c r="B35" s="62">
        <f t="shared" ref="B35:B66" si="3">SUM(C35,E35,H35:J35)</f>
        <v>586</v>
      </c>
      <c r="C35" s="63">
        <f t="shared" ref="C35:C66" si="4">SUM(D35:D35)</f>
        <v>222</v>
      </c>
      <c r="D35" s="3">
        <v>222</v>
      </c>
      <c r="E35" s="63">
        <f t="shared" si="2"/>
        <v>354</v>
      </c>
      <c r="F35" s="3">
        <v>316</v>
      </c>
      <c r="G35" s="3">
        <v>38</v>
      </c>
      <c r="H35" s="3">
        <v>1</v>
      </c>
      <c r="I35" s="3">
        <v>0</v>
      </c>
      <c r="J35" s="3">
        <v>9</v>
      </c>
      <c r="K35" s="110"/>
    </row>
    <row r="36" spans="1:11" x14ac:dyDescent="0.25">
      <c r="A36" s="61" t="s">
        <v>89</v>
      </c>
      <c r="B36" s="62">
        <f t="shared" si="3"/>
        <v>322</v>
      </c>
      <c r="C36" s="63">
        <f t="shared" si="4"/>
        <v>115</v>
      </c>
      <c r="D36" s="3">
        <v>115</v>
      </c>
      <c r="E36" s="63">
        <f t="shared" si="2"/>
        <v>201</v>
      </c>
      <c r="F36" s="3">
        <v>176</v>
      </c>
      <c r="G36" s="3">
        <v>25</v>
      </c>
      <c r="H36" s="3">
        <v>0</v>
      </c>
      <c r="I36" s="3">
        <v>0</v>
      </c>
      <c r="J36" s="3">
        <v>6</v>
      </c>
      <c r="K36" s="110"/>
    </row>
    <row r="37" spans="1:11" x14ac:dyDescent="0.25">
      <c r="A37" s="61" t="s">
        <v>90</v>
      </c>
      <c r="B37" s="62">
        <f t="shared" si="3"/>
        <v>331</v>
      </c>
      <c r="C37" s="63">
        <f t="shared" si="4"/>
        <v>138</v>
      </c>
      <c r="D37" s="3">
        <v>138</v>
      </c>
      <c r="E37" s="63">
        <f t="shared" si="2"/>
        <v>183</v>
      </c>
      <c r="F37" s="3">
        <v>157</v>
      </c>
      <c r="G37" s="3">
        <v>26</v>
      </c>
      <c r="H37" s="3">
        <v>2</v>
      </c>
      <c r="I37" s="3">
        <v>1</v>
      </c>
      <c r="J37" s="3">
        <v>7</v>
      </c>
      <c r="K37" s="110"/>
    </row>
    <row r="38" spans="1:11" x14ac:dyDescent="0.25">
      <c r="A38" s="61" t="s">
        <v>91</v>
      </c>
      <c r="B38" s="62">
        <f t="shared" si="3"/>
        <v>719</v>
      </c>
      <c r="C38" s="63">
        <f t="shared" si="4"/>
        <v>250</v>
      </c>
      <c r="D38" s="3">
        <v>250</v>
      </c>
      <c r="E38" s="63">
        <f t="shared" si="2"/>
        <v>455</v>
      </c>
      <c r="F38" s="3">
        <v>407</v>
      </c>
      <c r="G38" s="3">
        <v>48</v>
      </c>
      <c r="H38" s="3">
        <v>1</v>
      </c>
      <c r="I38" s="3">
        <v>0</v>
      </c>
      <c r="J38" s="3">
        <v>13</v>
      </c>
      <c r="K38" s="110"/>
    </row>
    <row r="39" spans="1:11" x14ac:dyDescent="0.25">
      <c r="A39" s="61" t="s">
        <v>92</v>
      </c>
      <c r="B39" s="62">
        <f t="shared" si="3"/>
        <v>232</v>
      </c>
      <c r="C39" s="63">
        <f t="shared" si="4"/>
        <v>67</v>
      </c>
      <c r="D39" s="3">
        <v>67</v>
      </c>
      <c r="E39" s="63">
        <f t="shared" si="2"/>
        <v>162</v>
      </c>
      <c r="F39" s="3">
        <v>141</v>
      </c>
      <c r="G39" s="3">
        <v>21</v>
      </c>
      <c r="H39" s="3">
        <v>0</v>
      </c>
      <c r="I39" s="3">
        <v>0</v>
      </c>
      <c r="J39" s="3">
        <v>3</v>
      </c>
      <c r="K39" s="110"/>
    </row>
    <row r="40" spans="1:11" x14ac:dyDescent="0.25">
      <c r="A40" s="61" t="s">
        <v>93</v>
      </c>
      <c r="B40" s="62">
        <f t="shared" si="3"/>
        <v>83</v>
      </c>
      <c r="C40" s="63">
        <f t="shared" si="4"/>
        <v>23</v>
      </c>
      <c r="D40" s="3">
        <v>23</v>
      </c>
      <c r="E40" s="63">
        <f t="shared" si="2"/>
        <v>59</v>
      </c>
      <c r="F40" s="3">
        <v>51</v>
      </c>
      <c r="G40" s="3">
        <v>8</v>
      </c>
      <c r="H40" s="3">
        <v>0</v>
      </c>
      <c r="I40" s="3">
        <v>0</v>
      </c>
      <c r="J40" s="3">
        <v>1</v>
      </c>
      <c r="K40" s="110"/>
    </row>
    <row r="41" spans="1:11" x14ac:dyDescent="0.25">
      <c r="A41" s="61" t="s">
        <v>94</v>
      </c>
      <c r="B41" s="62">
        <f t="shared" si="3"/>
        <v>413</v>
      </c>
      <c r="C41" s="63">
        <f t="shared" si="4"/>
        <v>127</v>
      </c>
      <c r="D41" s="3">
        <v>127</v>
      </c>
      <c r="E41" s="63">
        <f t="shared" si="2"/>
        <v>282</v>
      </c>
      <c r="F41" s="3">
        <v>256</v>
      </c>
      <c r="G41" s="3">
        <v>26</v>
      </c>
      <c r="H41" s="3">
        <v>0</v>
      </c>
      <c r="I41" s="3">
        <v>0</v>
      </c>
      <c r="J41" s="3">
        <v>4</v>
      </c>
      <c r="K41" s="110"/>
    </row>
    <row r="42" spans="1:11" x14ac:dyDescent="0.25">
      <c r="A42" s="61" t="s">
        <v>95</v>
      </c>
      <c r="B42" s="62">
        <f t="shared" si="3"/>
        <v>366</v>
      </c>
      <c r="C42" s="63">
        <f t="shared" si="4"/>
        <v>86</v>
      </c>
      <c r="D42" s="3">
        <v>86</v>
      </c>
      <c r="E42" s="63">
        <f t="shared" si="2"/>
        <v>271</v>
      </c>
      <c r="F42" s="3">
        <v>253</v>
      </c>
      <c r="G42" s="3">
        <v>18</v>
      </c>
      <c r="H42" s="3">
        <v>0</v>
      </c>
      <c r="I42" s="3">
        <v>0</v>
      </c>
      <c r="J42" s="3">
        <v>9</v>
      </c>
      <c r="K42" s="110"/>
    </row>
    <row r="43" spans="1:11" x14ac:dyDescent="0.25">
      <c r="A43" s="61" t="s">
        <v>96</v>
      </c>
      <c r="B43" s="62">
        <f t="shared" si="3"/>
        <v>302</v>
      </c>
      <c r="C43" s="63">
        <f t="shared" si="4"/>
        <v>75</v>
      </c>
      <c r="D43" s="3">
        <v>75</v>
      </c>
      <c r="E43" s="63">
        <f t="shared" si="2"/>
        <v>222</v>
      </c>
      <c r="F43" s="3">
        <v>194</v>
      </c>
      <c r="G43" s="3">
        <v>28</v>
      </c>
      <c r="H43" s="3">
        <v>0</v>
      </c>
      <c r="I43" s="3">
        <v>0</v>
      </c>
      <c r="J43" s="3">
        <v>5</v>
      </c>
      <c r="K43" s="107"/>
    </row>
    <row r="44" spans="1:11" x14ac:dyDescent="0.25">
      <c r="A44" s="61" t="s">
        <v>97</v>
      </c>
      <c r="B44" s="62">
        <f t="shared" si="3"/>
        <v>23</v>
      </c>
      <c r="C44" s="63">
        <f t="shared" si="4"/>
        <v>8</v>
      </c>
      <c r="D44" s="3">
        <v>8</v>
      </c>
      <c r="E44" s="63">
        <f t="shared" si="2"/>
        <v>15</v>
      </c>
      <c r="F44" s="3">
        <v>12</v>
      </c>
      <c r="G44" s="3">
        <v>3</v>
      </c>
      <c r="H44" s="3">
        <v>0</v>
      </c>
      <c r="I44" s="3">
        <v>0</v>
      </c>
      <c r="J44" s="3">
        <v>0</v>
      </c>
      <c r="K44" s="110"/>
    </row>
    <row r="45" spans="1:11" x14ac:dyDescent="0.25">
      <c r="A45" s="61" t="s">
        <v>98</v>
      </c>
      <c r="B45" s="62">
        <f t="shared" si="3"/>
        <v>599</v>
      </c>
      <c r="C45" s="63">
        <f t="shared" si="4"/>
        <v>135</v>
      </c>
      <c r="D45" s="3">
        <v>135</v>
      </c>
      <c r="E45" s="63">
        <f t="shared" si="2"/>
        <v>453</v>
      </c>
      <c r="F45" s="3">
        <v>398</v>
      </c>
      <c r="G45" s="3">
        <v>55</v>
      </c>
      <c r="H45" s="3">
        <v>0</v>
      </c>
      <c r="I45" s="3">
        <v>0</v>
      </c>
      <c r="J45" s="3">
        <v>11</v>
      </c>
      <c r="K45" s="110"/>
    </row>
    <row r="46" spans="1:11" x14ac:dyDescent="0.25">
      <c r="A46" s="61" t="s">
        <v>99</v>
      </c>
      <c r="B46" s="62">
        <f t="shared" si="3"/>
        <v>574</v>
      </c>
      <c r="C46" s="63">
        <f t="shared" si="4"/>
        <v>93</v>
      </c>
      <c r="D46" s="3">
        <v>93</v>
      </c>
      <c r="E46" s="63">
        <f t="shared" si="2"/>
        <v>470</v>
      </c>
      <c r="F46" s="3">
        <v>434</v>
      </c>
      <c r="G46" s="3">
        <v>36</v>
      </c>
      <c r="H46" s="3">
        <v>0</v>
      </c>
      <c r="I46" s="3">
        <v>0</v>
      </c>
      <c r="J46" s="3">
        <v>11</v>
      </c>
      <c r="K46" s="110"/>
    </row>
    <row r="47" spans="1:11" x14ac:dyDescent="0.25">
      <c r="A47" s="61" t="s">
        <v>100</v>
      </c>
      <c r="B47" s="62">
        <f t="shared" si="3"/>
        <v>363</v>
      </c>
      <c r="C47" s="63">
        <f t="shared" si="4"/>
        <v>49</v>
      </c>
      <c r="D47" s="3">
        <v>49</v>
      </c>
      <c r="E47" s="63">
        <f t="shared" si="2"/>
        <v>301</v>
      </c>
      <c r="F47" s="3">
        <v>274</v>
      </c>
      <c r="G47" s="3">
        <v>27</v>
      </c>
      <c r="H47" s="3">
        <v>0</v>
      </c>
      <c r="I47" s="3">
        <v>0</v>
      </c>
      <c r="J47" s="3">
        <v>13</v>
      </c>
      <c r="K47" s="110"/>
    </row>
    <row r="48" spans="1:11" x14ac:dyDescent="0.25">
      <c r="A48" s="61" t="s">
        <v>101</v>
      </c>
      <c r="B48" s="62">
        <f t="shared" si="3"/>
        <v>740</v>
      </c>
      <c r="C48" s="63">
        <f t="shared" si="4"/>
        <v>130</v>
      </c>
      <c r="D48" s="3">
        <v>130</v>
      </c>
      <c r="E48" s="63">
        <f t="shared" si="2"/>
        <v>590</v>
      </c>
      <c r="F48" s="3">
        <v>528</v>
      </c>
      <c r="G48" s="3">
        <v>62</v>
      </c>
      <c r="H48" s="3">
        <v>0</v>
      </c>
      <c r="I48" s="3">
        <v>0</v>
      </c>
      <c r="J48" s="3">
        <v>20</v>
      </c>
      <c r="K48" s="110"/>
    </row>
    <row r="49" spans="1:11" x14ac:dyDescent="0.25">
      <c r="A49" s="61" t="s">
        <v>102</v>
      </c>
      <c r="B49" s="62">
        <f t="shared" si="3"/>
        <v>482</v>
      </c>
      <c r="C49" s="63">
        <f t="shared" si="4"/>
        <v>185</v>
      </c>
      <c r="D49" s="3">
        <v>185</v>
      </c>
      <c r="E49" s="63">
        <f t="shared" si="2"/>
        <v>279</v>
      </c>
      <c r="F49" s="3">
        <v>245</v>
      </c>
      <c r="G49" s="3">
        <v>34</v>
      </c>
      <c r="H49" s="3">
        <v>0</v>
      </c>
      <c r="I49" s="3">
        <v>0</v>
      </c>
      <c r="J49" s="3">
        <v>18</v>
      </c>
      <c r="K49" s="110"/>
    </row>
    <row r="50" spans="1:11" x14ac:dyDescent="0.25">
      <c r="A50" s="61" t="s">
        <v>103</v>
      </c>
      <c r="B50" s="62">
        <f t="shared" si="3"/>
        <v>410</v>
      </c>
      <c r="C50" s="63">
        <f t="shared" si="4"/>
        <v>126</v>
      </c>
      <c r="D50" s="3">
        <v>126</v>
      </c>
      <c r="E50" s="63">
        <f t="shared" si="2"/>
        <v>273</v>
      </c>
      <c r="F50" s="3">
        <v>215</v>
      </c>
      <c r="G50" s="3">
        <v>58</v>
      </c>
      <c r="H50" s="3">
        <v>1</v>
      </c>
      <c r="I50" s="3">
        <v>0</v>
      </c>
      <c r="J50" s="3">
        <v>10</v>
      </c>
      <c r="K50" s="110"/>
    </row>
    <row r="51" spans="1:11" x14ac:dyDescent="0.25">
      <c r="A51" s="61" t="s">
        <v>104</v>
      </c>
      <c r="B51" s="62">
        <f t="shared" si="3"/>
        <v>510</v>
      </c>
      <c r="C51" s="63">
        <f t="shared" si="4"/>
        <v>175</v>
      </c>
      <c r="D51" s="3">
        <v>175</v>
      </c>
      <c r="E51" s="63">
        <f t="shared" si="2"/>
        <v>309</v>
      </c>
      <c r="F51" s="3">
        <v>244</v>
      </c>
      <c r="G51" s="3">
        <v>65</v>
      </c>
      <c r="H51" s="3">
        <v>0</v>
      </c>
      <c r="I51" s="3">
        <v>0</v>
      </c>
      <c r="J51" s="3">
        <v>26</v>
      </c>
      <c r="K51" s="110"/>
    </row>
    <row r="52" spans="1:11" x14ac:dyDescent="0.25">
      <c r="A52" s="61" t="s">
        <v>105</v>
      </c>
      <c r="B52" s="62">
        <f t="shared" si="3"/>
        <v>544</v>
      </c>
      <c r="C52" s="63">
        <f t="shared" si="4"/>
        <v>161</v>
      </c>
      <c r="D52" s="3">
        <v>161</v>
      </c>
      <c r="E52" s="63">
        <f t="shared" si="2"/>
        <v>364</v>
      </c>
      <c r="F52" s="3">
        <v>294</v>
      </c>
      <c r="G52" s="3">
        <v>70</v>
      </c>
      <c r="H52" s="3">
        <v>0</v>
      </c>
      <c r="I52" s="3">
        <v>0</v>
      </c>
      <c r="J52" s="3">
        <v>19</v>
      </c>
      <c r="K52" s="110"/>
    </row>
    <row r="53" spans="1:11" x14ac:dyDescent="0.25">
      <c r="A53" s="61" t="s">
        <v>106</v>
      </c>
      <c r="B53" s="62">
        <f t="shared" si="3"/>
        <v>708</v>
      </c>
      <c r="C53" s="63">
        <f t="shared" si="4"/>
        <v>162</v>
      </c>
      <c r="D53" s="3">
        <v>162</v>
      </c>
      <c r="E53" s="63">
        <f t="shared" si="2"/>
        <v>526</v>
      </c>
      <c r="F53" s="3">
        <v>448</v>
      </c>
      <c r="G53" s="3">
        <v>78</v>
      </c>
      <c r="H53" s="3">
        <v>0</v>
      </c>
      <c r="I53" s="3">
        <v>0</v>
      </c>
      <c r="J53" s="3">
        <v>20</v>
      </c>
      <c r="K53" s="110"/>
    </row>
    <row r="54" spans="1:11" x14ac:dyDescent="0.25">
      <c r="A54" s="61" t="s">
        <v>107</v>
      </c>
      <c r="B54" s="62">
        <f t="shared" si="3"/>
        <v>643</v>
      </c>
      <c r="C54" s="63">
        <f t="shared" si="4"/>
        <v>129</v>
      </c>
      <c r="D54" s="3">
        <v>129</v>
      </c>
      <c r="E54" s="63">
        <f t="shared" si="2"/>
        <v>499</v>
      </c>
      <c r="F54" s="3">
        <v>431</v>
      </c>
      <c r="G54" s="3">
        <v>68</v>
      </c>
      <c r="H54" s="3">
        <v>0</v>
      </c>
      <c r="I54" s="3">
        <v>0</v>
      </c>
      <c r="J54" s="3">
        <v>15</v>
      </c>
      <c r="K54" s="110"/>
    </row>
    <row r="55" spans="1:11" x14ac:dyDescent="0.25">
      <c r="A55" s="61" t="s">
        <v>108</v>
      </c>
      <c r="B55" s="62">
        <f t="shared" si="3"/>
        <v>183</v>
      </c>
      <c r="C55" s="63">
        <f t="shared" si="4"/>
        <v>43</v>
      </c>
      <c r="D55" s="3">
        <v>43</v>
      </c>
      <c r="E55" s="63">
        <f t="shared" si="2"/>
        <v>137</v>
      </c>
      <c r="F55" s="3">
        <v>117</v>
      </c>
      <c r="G55" s="3">
        <v>20</v>
      </c>
      <c r="H55" s="3">
        <v>0</v>
      </c>
      <c r="I55" s="3">
        <v>0</v>
      </c>
      <c r="J55" s="3">
        <v>3</v>
      </c>
      <c r="K55" s="110"/>
    </row>
    <row r="56" spans="1:11" ht="13.5" customHeight="1" x14ac:dyDescent="0.25">
      <c r="A56" s="61" t="s">
        <v>62</v>
      </c>
      <c r="B56" s="62">
        <f t="shared" si="3"/>
        <v>198</v>
      </c>
      <c r="C56" s="63">
        <f t="shared" si="4"/>
        <v>71</v>
      </c>
      <c r="D56" s="3">
        <v>71</v>
      </c>
      <c r="E56" s="63">
        <f t="shared" si="2"/>
        <v>119</v>
      </c>
      <c r="F56" s="3">
        <v>106</v>
      </c>
      <c r="G56" s="3">
        <v>13</v>
      </c>
      <c r="H56" s="3">
        <v>2</v>
      </c>
      <c r="I56" s="3">
        <v>0</v>
      </c>
      <c r="J56" s="3">
        <v>6</v>
      </c>
      <c r="K56" s="110"/>
    </row>
    <row r="57" spans="1:11" x14ac:dyDescent="0.25">
      <c r="A57" s="61" t="s">
        <v>109</v>
      </c>
      <c r="B57" s="62">
        <f t="shared" si="3"/>
        <v>341</v>
      </c>
      <c r="C57" s="63">
        <f t="shared" si="4"/>
        <v>145</v>
      </c>
      <c r="D57" s="3">
        <v>145</v>
      </c>
      <c r="E57" s="63">
        <f t="shared" si="2"/>
        <v>186</v>
      </c>
      <c r="F57" s="3">
        <v>168</v>
      </c>
      <c r="G57" s="3">
        <v>18</v>
      </c>
      <c r="H57" s="3">
        <v>2</v>
      </c>
      <c r="I57" s="3">
        <v>0</v>
      </c>
      <c r="J57" s="3">
        <v>8</v>
      </c>
      <c r="K57" s="110"/>
    </row>
    <row r="58" spans="1:11" x14ac:dyDescent="0.25">
      <c r="A58" s="61" t="s">
        <v>48</v>
      </c>
      <c r="B58" s="62">
        <f t="shared" si="3"/>
        <v>478</v>
      </c>
      <c r="C58" s="63">
        <f t="shared" si="4"/>
        <v>181</v>
      </c>
      <c r="D58" s="3">
        <v>181</v>
      </c>
      <c r="E58" s="63">
        <f t="shared" si="2"/>
        <v>278</v>
      </c>
      <c r="F58" s="3">
        <v>242</v>
      </c>
      <c r="G58" s="3">
        <v>36</v>
      </c>
      <c r="H58" s="3">
        <v>1</v>
      </c>
      <c r="I58" s="3">
        <v>0</v>
      </c>
      <c r="J58" s="3">
        <v>18</v>
      </c>
      <c r="K58" s="110"/>
    </row>
    <row r="59" spans="1:11" x14ac:dyDescent="0.25">
      <c r="A59" s="61" t="s">
        <v>63</v>
      </c>
      <c r="B59" s="62">
        <f t="shared" si="3"/>
        <v>167</v>
      </c>
      <c r="C59" s="63">
        <f t="shared" si="4"/>
        <v>72</v>
      </c>
      <c r="D59" s="3">
        <v>72</v>
      </c>
      <c r="E59" s="63">
        <f t="shared" si="2"/>
        <v>85</v>
      </c>
      <c r="F59" s="3">
        <v>72</v>
      </c>
      <c r="G59" s="3">
        <v>13</v>
      </c>
      <c r="H59" s="3">
        <v>0</v>
      </c>
      <c r="I59" s="3">
        <v>2</v>
      </c>
      <c r="J59" s="3">
        <v>8</v>
      </c>
      <c r="K59" s="110"/>
    </row>
    <row r="60" spans="1:11" x14ac:dyDescent="0.25">
      <c r="A60" s="61" t="s">
        <v>49</v>
      </c>
      <c r="B60" s="62">
        <f t="shared" si="3"/>
        <v>382</v>
      </c>
      <c r="C60" s="63">
        <f t="shared" si="4"/>
        <v>179</v>
      </c>
      <c r="D60" s="3">
        <v>179</v>
      </c>
      <c r="E60" s="63">
        <f t="shared" si="2"/>
        <v>198</v>
      </c>
      <c r="F60" s="3">
        <v>175</v>
      </c>
      <c r="G60" s="3">
        <v>23</v>
      </c>
      <c r="H60" s="3">
        <v>0</v>
      </c>
      <c r="I60" s="3">
        <v>0</v>
      </c>
      <c r="J60" s="3">
        <v>5</v>
      </c>
      <c r="K60" s="110"/>
    </row>
    <row r="61" spans="1:11" x14ac:dyDescent="0.25">
      <c r="A61" s="61" t="s">
        <v>50</v>
      </c>
      <c r="B61" s="62">
        <f t="shared" si="3"/>
        <v>599</v>
      </c>
      <c r="C61" s="63">
        <f t="shared" si="4"/>
        <v>290</v>
      </c>
      <c r="D61" s="3">
        <v>290</v>
      </c>
      <c r="E61" s="63">
        <f t="shared" si="2"/>
        <v>294</v>
      </c>
      <c r="F61" s="3">
        <v>259</v>
      </c>
      <c r="G61" s="3">
        <v>35</v>
      </c>
      <c r="H61" s="3">
        <v>0</v>
      </c>
      <c r="I61" s="3">
        <v>0</v>
      </c>
      <c r="J61" s="3">
        <v>15</v>
      </c>
      <c r="K61" s="110"/>
    </row>
    <row r="62" spans="1:11" x14ac:dyDescent="0.25">
      <c r="A62" s="61" t="s">
        <v>64</v>
      </c>
      <c r="B62" s="62">
        <f t="shared" si="3"/>
        <v>283</v>
      </c>
      <c r="C62" s="63">
        <f t="shared" si="4"/>
        <v>108</v>
      </c>
      <c r="D62" s="3">
        <v>108</v>
      </c>
      <c r="E62" s="63">
        <f t="shared" si="2"/>
        <v>166</v>
      </c>
      <c r="F62" s="3">
        <v>145</v>
      </c>
      <c r="G62" s="3">
        <v>21</v>
      </c>
      <c r="H62" s="3">
        <v>0</v>
      </c>
      <c r="I62" s="3">
        <v>0</v>
      </c>
      <c r="J62" s="3">
        <v>9</v>
      </c>
      <c r="K62" s="110"/>
    </row>
    <row r="63" spans="1:11" x14ac:dyDescent="0.25">
      <c r="A63" s="61" t="s">
        <v>51</v>
      </c>
      <c r="B63" s="62">
        <f t="shared" si="3"/>
        <v>225</v>
      </c>
      <c r="C63" s="63">
        <f t="shared" si="4"/>
        <v>111</v>
      </c>
      <c r="D63" s="3">
        <v>111</v>
      </c>
      <c r="E63" s="63">
        <f t="shared" si="2"/>
        <v>102</v>
      </c>
      <c r="F63" s="3">
        <v>84</v>
      </c>
      <c r="G63" s="3">
        <v>18</v>
      </c>
      <c r="H63" s="3">
        <v>0</v>
      </c>
      <c r="I63" s="3">
        <v>0</v>
      </c>
      <c r="J63" s="3">
        <v>12</v>
      </c>
      <c r="K63" s="110"/>
    </row>
    <row r="64" spans="1:11" x14ac:dyDescent="0.25">
      <c r="A64" s="61" t="s">
        <v>52</v>
      </c>
      <c r="B64" s="62">
        <f t="shared" si="3"/>
        <v>167</v>
      </c>
      <c r="C64" s="63">
        <f t="shared" si="4"/>
        <v>55</v>
      </c>
      <c r="D64" s="3">
        <v>55</v>
      </c>
      <c r="E64" s="63">
        <f t="shared" si="2"/>
        <v>105</v>
      </c>
      <c r="F64" s="3">
        <v>87</v>
      </c>
      <c r="G64" s="3">
        <v>18</v>
      </c>
      <c r="H64" s="3">
        <v>1</v>
      </c>
      <c r="I64" s="3">
        <v>0</v>
      </c>
      <c r="J64" s="3">
        <v>6</v>
      </c>
      <c r="K64" s="110"/>
    </row>
    <row r="65" spans="1:11" x14ac:dyDescent="0.25">
      <c r="A65" s="61" t="s">
        <v>53</v>
      </c>
      <c r="B65" s="62">
        <f t="shared" si="3"/>
        <v>17</v>
      </c>
      <c r="C65" s="63">
        <f t="shared" si="4"/>
        <v>9</v>
      </c>
      <c r="D65" s="3">
        <v>9</v>
      </c>
      <c r="E65" s="63">
        <f t="shared" si="2"/>
        <v>7</v>
      </c>
      <c r="F65" s="3">
        <v>6</v>
      </c>
      <c r="G65" s="3">
        <v>1</v>
      </c>
      <c r="H65" s="3">
        <v>0</v>
      </c>
      <c r="I65" s="3">
        <v>0</v>
      </c>
      <c r="J65" s="3">
        <v>1</v>
      </c>
      <c r="K65" s="110"/>
    </row>
    <row r="66" spans="1:11" x14ac:dyDescent="0.25">
      <c r="A66" s="61" t="s">
        <v>54</v>
      </c>
      <c r="B66" s="62">
        <f t="shared" si="3"/>
        <v>574</v>
      </c>
      <c r="C66" s="63">
        <f t="shared" si="4"/>
        <v>254</v>
      </c>
      <c r="D66" s="3">
        <v>254</v>
      </c>
      <c r="E66" s="63">
        <f t="shared" si="2"/>
        <v>310</v>
      </c>
      <c r="F66" s="3">
        <v>270</v>
      </c>
      <c r="G66" s="3">
        <v>40</v>
      </c>
      <c r="H66" s="3">
        <v>1</v>
      </c>
      <c r="I66" s="3">
        <v>0</v>
      </c>
      <c r="J66" s="3">
        <v>9</v>
      </c>
      <c r="K66" s="110"/>
    </row>
    <row r="67" spans="1:11" x14ac:dyDescent="0.25">
      <c r="A67" s="61" t="s">
        <v>55</v>
      </c>
      <c r="B67" s="62">
        <f t="shared" ref="B67:B98" si="5">SUM(C67,E67,H67:J67)</f>
        <v>587</v>
      </c>
      <c r="C67" s="63">
        <f t="shared" ref="C67:C98" si="6">SUM(D67:D67)</f>
        <v>214</v>
      </c>
      <c r="D67" s="3">
        <v>214</v>
      </c>
      <c r="E67" s="63">
        <f t="shared" si="2"/>
        <v>356</v>
      </c>
      <c r="F67" s="3">
        <v>312</v>
      </c>
      <c r="G67" s="3">
        <v>44</v>
      </c>
      <c r="H67" s="3">
        <v>0</v>
      </c>
      <c r="I67" s="3">
        <v>0</v>
      </c>
      <c r="J67" s="3">
        <v>17</v>
      </c>
      <c r="K67" s="110"/>
    </row>
    <row r="68" spans="1:11" x14ac:dyDescent="0.25">
      <c r="A68" s="61" t="s">
        <v>56</v>
      </c>
      <c r="B68" s="62">
        <f t="shared" si="5"/>
        <v>546</v>
      </c>
      <c r="C68" s="63">
        <f t="shared" si="6"/>
        <v>231</v>
      </c>
      <c r="D68" s="3">
        <v>231</v>
      </c>
      <c r="E68" s="63">
        <f t="shared" ref="E68:E103" si="7">SUM(F68:G68)</f>
        <v>308</v>
      </c>
      <c r="F68" s="3">
        <v>272</v>
      </c>
      <c r="G68" s="3">
        <v>36</v>
      </c>
      <c r="H68" s="3">
        <v>0</v>
      </c>
      <c r="I68" s="3">
        <v>0</v>
      </c>
      <c r="J68" s="3">
        <v>7</v>
      </c>
      <c r="K68" s="110"/>
    </row>
    <row r="69" spans="1:11" x14ac:dyDescent="0.25">
      <c r="A69" s="61" t="s">
        <v>57</v>
      </c>
      <c r="B69" s="62">
        <f t="shared" si="5"/>
        <v>312</v>
      </c>
      <c r="C69" s="63">
        <f t="shared" si="6"/>
        <v>133</v>
      </c>
      <c r="D69" s="3">
        <v>133</v>
      </c>
      <c r="E69" s="63">
        <f t="shared" si="7"/>
        <v>175</v>
      </c>
      <c r="F69" s="3">
        <v>157</v>
      </c>
      <c r="G69" s="3">
        <v>18</v>
      </c>
      <c r="H69" s="3">
        <v>0</v>
      </c>
      <c r="I69" s="3">
        <v>0</v>
      </c>
      <c r="J69" s="3">
        <v>4</v>
      </c>
      <c r="K69" s="110"/>
    </row>
    <row r="70" spans="1:11" x14ac:dyDescent="0.25">
      <c r="A70" s="61" t="s">
        <v>58</v>
      </c>
      <c r="B70" s="62">
        <f t="shared" si="5"/>
        <v>434</v>
      </c>
      <c r="C70" s="63">
        <f t="shared" si="6"/>
        <v>176</v>
      </c>
      <c r="D70" s="3">
        <v>176</v>
      </c>
      <c r="E70" s="63">
        <f t="shared" si="7"/>
        <v>248</v>
      </c>
      <c r="F70" s="3">
        <v>205</v>
      </c>
      <c r="G70" s="3">
        <v>43</v>
      </c>
      <c r="H70" s="3">
        <v>1</v>
      </c>
      <c r="I70" s="3">
        <v>0</v>
      </c>
      <c r="J70" s="3">
        <v>9</v>
      </c>
      <c r="K70" s="110"/>
    </row>
    <row r="71" spans="1:11" x14ac:dyDescent="0.25">
      <c r="A71" s="61" t="s">
        <v>59</v>
      </c>
      <c r="B71" s="62">
        <f t="shared" si="5"/>
        <v>554</v>
      </c>
      <c r="C71" s="63">
        <f t="shared" si="6"/>
        <v>197</v>
      </c>
      <c r="D71" s="3">
        <v>197</v>
      </c>
      <c r="E71" s="63">
        <f t="shared" si="7"/>
        <v>344</v>
      </c>
      <c r="F71" s="3">
        <v>304</v>
      </c>
      <c r="G71" s="3">
        <v>40</v>
      </c>
      <c r="H71" s="3">
        <v>0</v>
      </c>
      <c r="I71" s="3">
        <v>0</v>
      </c>
      <c r="J71" s="3">
        <v>13</v>
      </c>
      <c r="K71" s="110"/>
    </row>
    <row r="72" spans="1:11" x14ac:dyDescent="0.25">
      <c r="A72" s="61" t="s">
        <v>60</v>
      </c>
      <c r="B72" s="62">
        <f t="shared" si="5"/>
        <v>434</v>
      </c>
      <c r="C72" s="63">
        <f t="shared" si="6"/>
        <v>180</v>
      </c>
      <c r="D72" s="3">
        <v>180</v>
      </c>
      <c r="E72" s="63">
        <f t="shared" si="7"/>
        <v>250</v>
      </c>
      <c r="F72" s="3">
        <v>211</v>
      </c>
      <c r="G72" s="3">
        <v>39</v>
      </c>
      <c r="H72" s="3">
        <v>0</v>
      </c>
      <c r="I72" s="3">
        <v>0</v>
      </c>
      <c r="J72" s="3">
        <v>4</v>
      </c>
      <c r="K72" s="110"/>
    </row>
    <row r="73" spans="1:11" x14ac:dyDescent="0.25">
      <c r="A73" s="61" t="s">
        <v>110</v>
      </c>
      <c r="B73" s="62">
        <f t="shared" si="5"/>
        <v>251</v>
      </c>
      <c r="C73" s="63">
        <f t="shared" si="6"/>
        <v>93</v>
      </c>
      <c r="D73" s="3">
        <v>93</v>
      </c>
      <c r="E73" s="63">
        <f t="shared" si="7"/>
        <v>155</v>
      </c>
      <c r="F73" s="3">
        <v>126</v>
      </c>
      <c r="G73" s="3">
        <v>29</v>
      </c>
      <c r="H73" s="3">
        <v>0</v>
      </c>
      <c r="I73" s="3">
        <v>0</v>
      </c>
      <c r="J73" s="3">
        <v>3</v>
      </c>
      <c r="K73" s="110"/>
    </row>
    <row r="74" spans="1:11" x14ac:dyDescent="0.25">
      <c r="A74" s="61" t="s">
        <v>61</v>
      </c>
      <c r="B74" s="62">
        <f t="shared" si="5"/>
        <v>407</v>
      </c>
      <c r="C74" s="63">
        <f t="shared" si="6"/>
        <v>157</v>
      </c>
      <c r="D74" s="3">
        <v>157</v>
      </c>
      <c r="E74" s="63">
        <f t="shared" si="7"/>
        <v>245</v>
      </c>
      <c r="F74" s="3">
        <v>218</v>
      </c>
      <c r="G74" s="3">
        <v>27</v>
      </c>
      <c r="H74" s="3">
        <v>0</v>
      </c>
      <c r="I74" s="3">
        <v>0</v>
      </c>
      <c r="J74" s="3">
        <v>5</v>
      </c>
      <c r="K74" s="110"/>
    </row>
    <row r="75" spans="1:11" x14ac:dyDescent="0.25">
      <c r="A75" s="61" t="s">
        <v>111</v>
      </c>
      <c r="B75" s="62">
        <f t="shared" si="5"/>
        <v>656</v>
      </c>
      <c r="C75" s="63">
        <f t="shared" si="6"/>
        <v>188</v>
      </c>
      <c r="D75" s="3">
        <v>188</v>
      </c>
      <c r="E75" s="63">
        <f t="shared" si="7"/>
        <v>452</v>
      </c>
      <c r="F75" s="3">
        <v>400</v>
      </c>
      <c r="G75" s="3">
        <v>52</v>
      </c>
      <c r="H75" s="3">
        <v>1</v>
      </c>
      <c r="I75" s="3">
        <v>0</v>
      </c>
      <c r="J75" s="3">
        <v>15</v>
      </c>
      <c r="K75" s="110"/>
    </row>
    <row r="76" spans="1:11" x14ac:dyDescent="0.25">
      <c r="A76" s="61" t="s">
        <v>112</v>
      </c>
      <c r="B76" s="62">
        <f t="shared" si="5"/>
        <v>432</v>
      </c>
      <c r="C76" s="63">
        <f t="shared" si="6"/>
        <v>109</v>
      </c>
      <c r="D76" s="3">
        <v>109</v>
      </c>
      <c r="E76" s="63">
        <f t="shared" si="7"/>
        <v>314</v>
      </c>
      <c r="F76" s="3">
        <v>292</v>
      </c>
      <c r="G76" s="3">
        <v>22</v>
      </c>
      <c r="H76" s="3">
        <v>0</v>
      </c>
      <c r="I76" s="3">
        <v>0</v>
      </c>
      <c r="J76" s="3">
        <v>9</v>
      </c>
      <c r="K76" s="110"/>
    </row>
    <row r="77" spans="1:11" x14ac:dyDescent="0.25">
      <c r="A77" s="61" t="s">
        <v>113</v>
      </c>
      <c r="B77" s="62">
        <f t="shared" si="5"/>
        <v>529</v>
      </c>
      <c r="C77" s="63">
        <f t="shared" si="6"/>
        <v>189</v>
      </c>
      <c r="D77" s="3">
        <v>189</v>
      </c>
      <c r="E77" s="63">
        <f t="shared" si="7"/>
        <v>330</v>
      </c>
      <c r="F77" s="3">
        <v>308</v>
      </c>
      <c r="G77" s="3">
        <v>22</v>
      </c>
      <c r="H77" s="3">
        <v>0</v>
      </c>
      <c r="I77" s="3">
        <v>0</v>
      </c>
      <c r="J77" s="3">
        <v>10</v>
      </c>
      <c r="K77" s="110"/>
    </row>
    <row r="78" spans="1:11" x14ac:dyDescent="0.25">
      <c r="A78" s="61" t="s">
        <v>114</v>
      </c>
      <c r="B78" s="62">
        <f t="shared" si="5"/>
        <v>501</v>
      </c>
      <c r="C78" s="63">
        <f t="shared" si="6"/>
        <v>108</v>
      </c>
      <c r="D78" s="3">
        <v>108</v>
      </c>
      <c r="E78" s="63">
        <f t="shared" si="7"/>
        <v>378</v>
      </c>
      <c r="F78" s="3">
        <v>322</v>
      </c>
      <c r="G78" s="3">
        <v>56</v>
      </c>
      <c r="H78" s="3">
        <v>1</v>
      </c>
      <c r="I78" s="3">
        <v>0</v>
      </c>
      <c r="J78" s="3">
        <v>14</v>
      </c>
      <c r="K78" s="110"/>
    </row>
    <row r="79" spans="1:11" x14ac:dyDescent="0.25">
      <c r="A79" s="61" t="s">
        <v>115</v>
      </c>
      <c r="B79" s="62">
        <f t="shared" si="5"/>
        <v>436</v>
      </c>
      <c r="C79" s="63">
        <f t="shared" si="6"/>
        <v>91</v>
      </c>
      <c r="D79" s="3">
        <v>91</v>
      </c>
      <c r="E79" s="63">
        <f t="shared" si="7"/>
        <v>331</v>
      </c>
      <c r="F79" s="3">
        <v>288</v>
      </c>
      <c r="G79" s="3">
        <v>43</v>
      </c>
      <c r="H79" s="3">
        <v>0</v>
      </c>
      <c r="I79" s="3">
        <v>0</v>
      </c>
      <c r="J79" s="3">
        <v>14</v>
      </c>
      <c r="K79" s="110"/>
    </row>
    <row r="80" spans="1:11" x14ac:dyDescent="0.25">
      <c r="A80" s="61" t="s">
        <v>116</v>
      </c>
      <c r="B80" s="62">
        <f t="shared" si="5"/>
        <v>460</v>
      </c>
      <c r="C80" s="63">
        <f t="shared" si="6"/>
        <v>78</v>
      </c>
      <c r="D80" s="3">
        <v>78</v>
      </c>
      <c r="E80" s="63">
        <f t="shared" si="7"/>
        <v>376</v>
      </c>
      <c r="F80" s="3">
        <v>335</v>
      </c>
      <c r="G80" s="3">
        <v>41</v>
      </c>
      <c r="H80" s="3">
        <v>0</v>
      </c>
      <c r="I80" s="3">
        <v>0</v>
      </c>
      <c r="J80" s="3">
        <v>6</v>
      </c>
      <c r="K80" s="110"/>
    </row>
    <row r="81" spans="1:11" x14ac:dyDescent="0.25">
      <c r="A81" s="61" t="s">
        <v>117</v>
      </c>
      <c r="B81" s="62">
        <f t="shared" si="5"/>
        <v>599</v>
      </c>
      <c r="C81" s="63">
        <f t="shared" si="6"/>
        <v>254</v>
      </c>
      <c r="D81" s="3">
        <v>254</v>
      </c>
      <c r="E81" s="63">
        <f t="shared" si="7"/>
        <v>323</v>
      </c>
      <c r="F81" s="3">
        <v>274</v>
      </c>
      <c r="G81" s="3">
        <v>49</v>
      </c>
      <c r="H81" s="3">
        <v>1</v>
      </c>
      <c r="I81" s="3">
        <v>1</v>
      </c>
      <c r="J81" s="3">
        <v>20</v>
      </c>
      <c r="K81" s="110"/>
    </row>
    <row r="82" spans="1:11" x14ac:dyDescent="0.25">
      <c r="A82" s="61" t="s">
        <v>118</v>
      </c>
      <c r="B82" s="62">
        <f t="shared" si="5"/>
        <v>424</v>
      </c>
      <c r="C82" s="63">
        <f t="shared" si="6"/>
        <v>231</v>
      </c>
      <c r="D82" s="3">
        <v>231</v>
      </c>
      <c r="E82" s="63">
        <f t="shared" si="7"/>
        <v>183</v>
      </c>
      <c r="F82" s="3">
        <v>168</v>
      </c>
      <c r="G82" s="3">
        <v>15</v>
      </c>
      <c r="H82" s="3">
        <v>0</v>
      </c>
      <c r="I82" s="3">
        <v>0</v>
      </c>
      <c r="J82" s="3">
        <v>10</v>
      </c>
      <c r="K82" s="110"/>
    </row>
    <row r="83" spans="1:11" x14ac:dyDescent="0.25">
      <c r="A83" s="61" t="s">
        <v>119</v>
      </c>
      <c r="B83" s="62">
        <f t="shared" si="5"/>
        <v>546</v>
      </c>
      <c r="C83" s="63">
        <f t="shared" si="6"/>
        <v>257</v>
      </c>
      <c r="D83" s="3">
        <v>257</v>
      </c>
      <c r="E83" s="63">
        <f t="shared" si="7"/>
        <v>281</v>
      </c>
      <c r="F83" s="3">
        <v>233</v>
      </c>
      <c r="G83" s="3">
        <v>48</v>
      </c>
      <c r="H83" s="3">
        <v>0</v>
      </c>
      <c r="I83" s="3">
        <v>0</v>
      </c>
      <c r="J83" s="3">
        <v>8</v>
      </c>
      <c r="K83" s="110"/>
    </row>
    <row r="84" spans="1:11" x14ac:dyDescent="0.25">
      <c r="A84" s="61" t="s">
        <v>120</v>
      </c>
      <c r="B84" s="62">
        <f t="shared" si="5"/>
        <v>716</v>
      </c>
      <c r="C84" s="63">
        <f t="shared" si="6"/>
        <v>404</v>
      </c>
      <c r="D84" s="3">
        <v>404</v>
      </c>
      <c r="E84" s="63">
        <f t="shared" si="7"/>
        <v>300</v>
      </c>
      <c r="F84" s="3">
        <v>249</v>
      </c>
      <c r="G84" s="3">
        <v>51</v>
      </c>
      <c r="H84" s="3">
        <v>1</v>
      </c>
      <c r="I84" s="3">
        <v>0</v>
      </c>
      <c r="J84" s="3">
        <v>11</v>
      </c>
      <c r="K84" s="110"/>
    </row>
    <row r="85" spans="1:11" x14ac:dyDescent="0.25">
      <c r="A85" s="61" t="s">
        <v>121</v>
      </c>
      <c r="B85" s="62">
        <f t="shared" si="5"/>
        <v>603</v>
      </c>
      <c r="C85" s="63">
        <f t="shared" si="6"/>
        <v>331</v>
      </c>
      <c r="D85" s="3">
        <v>331</v>
      </c>
      <c r="E85" s="63">
        <f t="shared" si="7"/>
        <v>255</v>
      </c>
      <c r="F85" s="3">
        <v>209</v>
      </c>
      <c r="G85" s="3">
        <v>46</v>
      </c>
      <c r="H85" s="3">
        <v>0</v>
      </c>
      <c r="I85" s="3">
        <v>0</v>
      </c>
      <c r="J85" s="3">
        <v>17</v>
      </c>
      <c r="K85" s="110"/>
    </row>
    <row r="86" spans="1:11" x14ac:dyDescent="0.25">
      <c r="A86" s="61" t="s">
        <v>122</v>
      </c>
      <c r="B86" s="62">
        <f t="shared" si="5"/>
        <v>229</v>
      </c>
      <c r="C86" s="63">
        <f t="shared" si="6"/>
        <v>80</v>
      </c>
      <c r="D86" s="3">
        <v>80</v>
      </c>
      <c r="E86" s="63">
        <f t="shared" si="7"/>
        <v>143</v>
      </c>
      <c r="F86" s="3">
        <v>122</v>
      </c>
      <c r="G86" s="3">
        <v>21</v>
      </c>
      <c r="H86" s="3">
        <v>0</v>
      </c>
      <c r="I86" s="3">
        <v>0</v>
      </c>
      <c r="J86" s="3">
        <v>6</v>
      </c>
      <c r="K86" s="110"/>
    </row>
    <row r="87" spans="1:11" x14ac:dyDescent="0.25">
      <c r="A87" s="61" t="s">
        <v>123</v>
      </c>
      <c r="B87" s="62">
        <f t="shared" si="5"/>
        <v>611</v>
      </c>
      <c r="C87" s="63">
        <f t="shared" si="6"/>
        <v>209</v>
      </c>
      <c r="D87" s="3">
        <v>209</v>
      </c>
      <c r="E87" s="63">
        <f t="shared" si="7"/>
        <v>388</v>
      </c>
      <c r="F87" s="3">
        <v>310</v>
      </c>
      <c r="G87" s="3">
        <v>78</v>
      </c>
      <c r="H87" s="3">
        <v>0</v>
      </c>
      <c r="I87" s="3">
        <v>0</v>
      </c>
      <c r="J87" s="3">
        <v>14</v>
      </c>
      <c r="K87" s="110"/>
    </row>
    <row r="88" spans="1:11" x14ac:dyDescent="0.25">
      <c r="A88" s="61" t="s">
        <v>124</v>
      </c>
      <c r="B88" s="62">
        <f t="shared" si="5"/>
        <v>551</v>
      </c>
      <c r="C88" s="63">
        <f t="shared" si="6"/>
        <v>196</v>
      </c>
      <c r="D88" s="3">
        <v>196</v>
      </c>
      <c r="E88" s="63">
        <f t="shared" si="7"/>
        <v>337</v>
      </c>
      <c r="F88" s="3">
        <v>289</v>
      </c>
      <c r="G88" s="3">
        <v>48</v>
      </c>
      <c r="H88" s="3">
        <v>0</v>
      </c>
      <c r="I88" s="3">
        <v>1</v>
      </c>
      <c r="J88" s="3">
        <v>17</v>
      </c>
      <c r="K88" s="110"/>
    </row>
    <row r="89" spans="1:11" x14ac:dyDescent="0.25">
      <c r="A89" s="61" t="s">
        <v>125</v>
      </c>
      <c r="B89" s="62">
        <f t="shared" si="5"/>
        <v>492</v>
      </c>
      <c r="C89" s="63">
        <f t="shared" si="6"/>
        <v>164</v>
      </c>
      <c r="D89" s="3">
        <v>164</v>
      </c>
      <c r="E89" s="63">
        <f t="shared" si="7"/>
        <v>317</v>
      </c>
      <c r="F89" s="3">
        <v>263</v>
      </c>
      <c r="G89" s="3">
        <v>54</v>
      </c>
      <c r="H89" s="3">
        <v>0</v>
      </c>
      <c r="I89" s="3">
        <v>2</v>
      </c>
      <c r="J89" s="3">
        <v>9</v>
      </c>
      <c r="K89" s="110"/>
    </row>
    <row r="90" spans="1:11" x14ac:dyDescent="0.25">
      <c r="A90" s="61" t="s">
        <v>126</v>
      </c>
      <c r="B90" s="62">
        <f t="shared" si="5"/>
        <v>406</v>
      </c>
      <c r="C90" s="63">
        <f t="shared" si="6"/>
        <v>103</v>
      </c>
      <c r="D90" s="3">
        <v>103</v>
      </c>
      <c r="E90" s="63">
        <f t="shared" si="7"/>
        <v>286</v>
      </c>
      <c r="F90" s="3">
        <v>228</v>
      </c>
      <c r="G90" s="3">
        <v>58</v>
      </c>
      <c r="H90" s="3">
        <v>0</v>
      </c>
      <c r="I90" s="3">
        <v>0</v>
      </c>
      <c r="J90" s="3">
        <v>17</v>
      </c>
      <c r="K90" s="110"/>
    </row>
    <row r="91" spans="1:11" x14ac:dyDescent="0.25">
      <c r="A91" s="61" t="s">
        <v>127</v>
      </c>
      <c r="B91" s="62">
        <f t="shared" si="5"/>
        <v>438</v>
      </c>
      <c r="C91" s="63">
        <f t="shared" si="6"/>
        <v>133</v>
      </c>
      <c r="D91" s="3">
        <v>133</v>
      </c>
      <c r="E91" s="63">
        <f t="shared" si="7"/>
        <v>292</v>
      </c>
      <c r="F91" s="3">
        <v>231</v>
      </c>
      <c r="G91" s="3">
        <v>61</v>
      </c>
      <c r="H91" s="3">
        <v>1</v>
      </c>
      <c r="I91" s="3">
        <v>0</v>
      </c>
      <c r="J91" s="3">
        <v>12</v>
      </c>
      <c r="K91" s="110"/>
    </row>
    <row r="92" spans="1:11" x14ac:dyDescent="0.25">
      <c r="A92" s="61" t="s">
        <v>128</v>
      </c>
      <c r="B92" s="62">
        <f t="shared" si="5"/>
        <v>362</v>
      </c>
      <c r="C92" s="63">
        <f t="shared" si="6"/>
        <v>107</v>
      </c>
      <c r="D92" s="3">
        <v>107</v>
      </c>
      <c r="E92" s="63">
        <f t="shared" si="7"/>
        <v>245</v>
      </c>
      <c r="F92" s="3">
        <v>218</v>
      </c>
      <c r="G92" s="3">
        <v>27</v>
      </c>
      <c r="H92" s="3">
        <v>1</v>
      </c>
      <c r="I92" s="3">
        <v>0</v>
      </c>
      <c r="J92" s="3">
        <v>9</v>
      </c>
      <c r="K92" s="110"/>
    </row>
    <row r="93" spans="1:11" x14ac:dyDescent="0.25">
      <c r="A93" s="61" t="s">
        <v>129</v>
      </c>
      <c r="B93" s="62">
        <f t="shared" si="5"/>
        <v>418</v>
      </c>
      <c r="C93" s="63">
        <f t="shared" si="6"/>
        <v>72</v>
      </c>
      <c r="D93" s="3">
        <v>72</v>
      </c>
      <c r="E93" s="63">
        <f t="shared" si="7"/>
        <v>336</v>
      </c>
      <c r="F93" s="3">
        <v>299</v>
      </c>
      <c r="G93" s="3">
        <v>37</v>
      </c>
      <c r="H93" s="3">
        <v>0</v>
      </c>
      <c r="I93" s="3">
        <v>0</v>
      </c>
      <c r="J93" s="3">
        <v>10</v>
      </c>
      <c r="K93" s="110"/>
    </row>
    <row r="94" spans="1:11" x14ac:dyDescent="0.25">
      <c r="A94" s="61" t="s">
        <v>130</v>
      </c>
      <c r="B94" s="62">
        <f t="shared" si="5"/>
        <v>465</v>
      </c>
      <c r="C94" s="63">
        <f t="shared" si="6"/>
        <v>120</v>
      </c>
      <c r="D94" s="3">
        <v>120</v>
      </c>
      <c r="E94" s="63">
        <f t="shared" si="7"/>
        <v>325</v>
      </c>
      <c r="F94" s="3">
        <v>252</v>
      </c>
      <c r="G94" s="3">
        <v>73</v>
      </c>
      <c r="H94" s="3">
        <v>0</v>
      </c>
      <c r="I94" s="3">
        <v>0</v>
      </c>
      <c r="J94" s="3">
        <v>20</v>
      </c>
      <c r="K94" s="110"/>
    </row>
    <row r="95" spans="1:11" x14ac:dyDescent="0.25">
      <c r="A95" s="61" t="s">
        <v>131</v>
      </c>
      <c r="B95" s="62">
        <f t="shared" si="5"/>
        <v>763</v>
      </c>
      <c r="C95" s="63">
        <f t="shared" si="6"/>
        <v>230</v>
      </c>
      <c r="D95" s="3">
        <v>230</v>
      </c>
      <c r="E95" s="63">
        <f t="shared" si="7"/>
        <v>513</v>
      </c>
      <c r="F95" s="3">
        <v>437</v>
      </c>
      <c r="G95" s="3">
        <v>76</v>
      </c>
      <c r="H95" s="3">
        <v>0</v>
      </c>
      <c r="I95" s="3">
        <v>0</v>
      </c>
      <c r="J95" s="3">
        <v>20</v>
      </c>
      <c r="K95" s="110"/>
    </row>
    <row r="96" spans="1:11" x14ac:dyDescent="0.25">
      <c r="A96" s="61" t="s">
        <v>132</v>
      </c>
      <c r="B96" s="62">
        <f t="shared" si="5"/>
        <v>242</v>
      </c>
      <c r="C96" s="63">
        <f t="shared" si="6"/>
        <v>41</v>
      </c>
      <c r="D96" s="3">
        <v>41</v>
      </c>
      <c r="E96" s="63">
        <f t="shared" si="7"/>
        <v>188</v>
      </c>
      <c r="F96" s="3">
        <v>168</v>
      </c>
      <c r="G96" s="3">
        <v>20</v>
      </c>
      <c r="H96" s="3">
        <v>0</v>
      </c>
      <c r="I96" s="3">
        <v>0</v>
      </c>
      <c r="J96" s="3">
        <v>13</v>
      </c>
      <c r="K96" s="110"/>
    </row>
    <row r="97" spans="1:12" x14ac:dyDescent="0.25">
      <c r="A97" s="61" t="s">
        <v>140</v>
      </c>
      <c r="B97" s="62">
        <f t="shared" si="5"/>
        <v>248</v>
      </c>
      <c r="C97" s="63">
        <f t="shared" si="6"/>
        <v>65</v>
      </c>
      <c r="D97" s="3">
        <v>65</v>
      </c>
      <c r="E97" s="63">
        <f t="shared" si="7"/>
        <v>174</v>
      </c>
      <c r="F97" s="3">
        <v>156</v>
      </c>
      <c r="G97" s="3">
        <v>18</v>
      </c>
      <c r="H97" s="3">
        <v>0</v>
      </c>
      <c r="I97" s="3">
        <v>0</v>
      </c>
      <c r="J97" s="3">
        <v>9</v>
      </c>
      <c r="K97" s="110"/>
    </row>
    <row r="98" spans="1:12" x14ac:dyDescent="0.25">
      <c r="A98" s="61" t="s">
        <v>133</v>
      </c>
      <c r="B98" s="62">
        <f t="shared" si="5"/>
        <v>502</v>
      </c>
      <c r="C98" s="63">
        <f t="shared" si="6"/>
        <v>91</v>
      </c>
      <c r="D98" s="3">
        <v>91</v>
      </c>
      <c r="E98" s="63">
        <f t="shared" si="7"/>
        <v>400</v>
      </c>
      <c r="F98" s="3">
        <v>334</v>
      </c>
      <c r="G98" s="3">
        <v>66</v>
      </c>
      <c r="H98" s="3">
        <v>0</v>
      </c>
      <c r="I98" s="3">
        <v>0</v>
      </c>
      <c r="J98" s="3">
        <v>11</v>
      </c>
      <c r="K98" s="110"/>
    </row>
    <row r="99" spans="1:12" x14ac:dyDescent="0.25">
      <c r="A99" s="61" t="s">
        <v>134</v>
      </c>
      <c r="B99" s="62">
        <f t="shared" ref="B99:B103" si="8">SUM(C99,E99,H99:J99)</f>
        <v>331</v>
      </c>
      <c r="C99" s="63">
        <f t="shared" ref="C99:C103" si="9">SUM(D99:D99)</f>
        <v>121</v>
      </c>
      <c r="D99" s="3">
        <v>121</v>
      </c>
      <c r="E99" s="63">
        <f t="shared" si="7"/>
        <v>205</v>
      </c>
      <c r="F99" s="3">
        <v>179</v>
      </c>
      <c r="G99" s="3">
        <v>26</v>
      </c>
      <c r="H99" s="3">
        <v>1</v>
      </c>
      <c r="I99" s="3">
        <v>0</v>
      </c>
      <c r="J99" s="3">
        <v>4</v>
      </c>
      <c r="K99" s="110"/>
    </row>
    <row r="100" spans="1:12" x14ac:dyDescent="0.25">
      <c r="A100" s="61" t="s">
        <v>135</v>
      </c>
      <c r="B100" s="62">
        <f t="shared" si="8"/>
        <v>426</v>
      </c>
      <c r="C100" s="63">
        <f t="shared" si="9"/>
        <v>92</v>
      </c>
      <c r="D100" s="3">
        <v>92</v>
      </c>
      <c r="E100" s="63">
        <f t="shared" si="7"/>
        <v>324</v>
      </c>
      <c r="F100" s="3">
        <v>282</v>
      </c>
      <c r="G100" s="3">
        <v>42</v>
      </c>
      <c r="H100" s="3">
        <v>0</v>
      </c>
      <c r="I100" s="3">
        <v>0</v>
      </c>
      <c r="J100" s="3">
        <v>10</v>
      </c>
      <c r="K100" s="110"/>
    </row>
    <row r="101" spans="1:12" x14ac:dyDescent="0.25">
      <c r="A101" s="61" t="s">
        <v>136</v>
      </c>
      <c r="B101" s="62">
        <f t="shared" si="8"/>
        <v>601</v>
      </c>
      <c r="C101" s="63">
        <f t="shared" si="9"/>
        <v>232</v>
      </c>
      <c r="D101" s="3">
        <v>232</v>
      </c>
      <c r="E101" s="63">
        <f t="shared" si="7"/>
        <v>352</v>
      </c>
      <c r="F101" s="3">
        <v>298</v>
      </c>
      <c r="G101" s="3">
        <v>54</v>
      </c>
      <c r="H101" s="3">
        <v>0</v>
      </c>
      <c r="I101" s="3">
        <v>0</v>
      </c>
      <c r="J101" s="3">
        <v>17</v>
      </c>
      <c r="K101" s="110"/>
      <c r="L101" s="107"/>
    </row>
    <row r="102" spans="1:12" x14ac:dyDescent="0.25">
      <c r="A102" s="61" t="s">
        <v>137</v>
      </c>
      <c r="B102" s="62">
        <f t="shared" si="8"/>
        <v>557</v>
      </c>
      <c r="C102" s="63">
        <f t="shared" si="9"/>
        <v>167</v>
      </c>
      <c r="D102" s="3">
        <v>167</v>
      </c>
      <c r="E102" s="63">
        <f t="shared" si="7"/>
        <v>365</v>
      </c>
      <c r="F102" s="3">
        <v>325</v>
      </c>
      <c r="G102" s="3">
        <v>40</v>
      </c>
      <c r="H102" s="3">
        <v>0</v>
      </c>
      <c r="I102" s="3">
        <v>2</v>
      </c>
      <c r="J102" s="3">
        <v>23</v>
      </c>
      <c r="K102" s="110"/>
    </row>
    <row r="103" spans="1:12" x14ac:dyDescent="0.25">
      <c r="A103" s="61" t="s">
        <v>138</v>
      </c>
      <c r="B103" s="62">
        <f t="shared" si="8"/>
        <v>704</v>
      </c>
      <c r="C103" s="63">
        <f t="shared" si="9"/>
        <v>227</v>
      </c>
      <c r="D103" s="3">
        <v>227</v>
      </c>
      <c r="E103" s="63">
        <f t="shared" si="7"/>
        <v>456</v>
      </c>
      <c r="F103" s="3">
        <v>413</v>
      </c>
      <c r="G103" s="3">
        <v>43</v>
      </c>
      <c r="H103" s="3">
        <v>0</v>
      </c>
      <c r="I103" s="3">
        <v>0</v>
      </c>
      <c r="J103" s="3">
        <v>21</v>
      </c>
      <c r="K103" s="110"/>
    </row>
    <row r="104" spans="1:12" x14ac:dyDescent="0.25">
      <c r="A104" s="61" t="s">
        <v>139</v>
      </c>
      <c r="B104" s="62">
        <f t="shared" ref="B104:J104" si="10">SUM(B56:B103,B3:B55)</f>
        <v>43856</v>
      </c>
      <c r="C104" s="62">
        <f t="shared" si="10"/>
        <v>14281</v>
      </c>
      <c r="D104" s="62">
        <f t="shared" si="10"/>
        <v>14281</v>
      </c>
      <c r="E104" s="62">
        <f t="shared" si="10"/>
        <v>28409</v>
      </c>
      <c r="F104" s="62">
        <f t="shared" si="10"/>
        <v>24667</v>
      </c>
      <c r="G104" s="62">
        <f t="shared" si="10"/>
        <v>3742</v>
      </c>
      <c r="H104" s="62">
        <f t="shared" si="10"/>
        <v>25</v>
      </c>
      <c r="I104" s="62">
        <f t="shared" si="10"/>
        <v>13</v>
      </c>
      <c r="J104" s="62">
        <f t="shared" si="10"/>
        <v>1128</v>
      </c>
      <c r="K104" s="110"/>
    </row>
    <row r="105" spans="1:12" x14ac:dyDescent="0.25">
      <c r="C105" s="65"/>
      <c r="D105" s="18"/>
      <c r="E105" s="18"/>
      <c r="F105" s="18"/>
      <c r="G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view="pageLayout" zoomScaleNormal="100" workbookViewId="0"/>
  </sheetViews>
  <sheetFormatPr defaultColWidth="9.140625" defaultRowHeight="15" x14ac:dyDescent="0.25"/>
  <cols>
    <col min="1" max="1" width="23" style="52" customWidth="1"/>
    <col min="2" max="7" width="6.42578125" style="52" customWidth="1"/>
    <col min="8" max="8" width="6.42578125" style="110" customWidth="1"/>
    <col min="9" max="10" width="6.42578125" style="52" customWidth="1"/>
    <col min="11" max="16384" width="9.140625" style="52"/>
  </cols>
  <sheetData>
    <row r="1" spans="1:11" ht="86.25" customHeight="1" x14ac:dyDescent="0.2">
      <c r="A1" s="105" t="s">
        <v>206</v>
      </c>
      <c r="B1" s="57" t="s">
        <v>0</v>
      </c>
      <c r="C1" s="57" t="s">
        <v>207</v>
      </c>
      <c r="D1" s="57" t="s">
        <v>207</v>
      </c>
      <c r="E1" s="57" t="s">
        <v>208</v>
      </c>
      <c r="F1" s="57" t="s">
        <v>208</v>
      </c>
      <c r="G1" s="57" t="s">
        <v>208</v>
      </c>
      <c r="H1" s="57" t="s">
        <v>1</v>
      </c>
      <c r="I1" s="57" t="s">
        <v>42</v>
      </c>
      <c r="J1" s="57" t="s">
        <v>43</v>
      </c>
      <c r="K1" s="110"/>
    </row>
    <row r="2" spans="1:11" x14ac:dyDescent="0.25">
      <c r="A2" s="66" t="s">
        <v>161</v>
      </c>
      <c r="B2" s="58"/>
      <c r="C2" s="59" t="s">
        <v>2</v>
      </c>
      <c r="D2" s="59" t="s">
        <v>3</v>
      </c>
      <c r="E2" s="59" t="s">
        <v>2</v>
      </c>
      <c r="F2" s="59" t="s">
        <v>4</v>
      </c>
      <c r="G2" s="59" t="s">
        <v>5</v>
      </c>
      <c r="H2" s="59" t="s">
        <v>7</v>
      </c>
      <c r="I2" s="59"/>
      <c r="J2" s="60"/>
      <c r="K2" s="110"/>
    </row>
    <row r="3" spans="1:11" x14ac:dyDescent="0.25">
      <c r="A3" s="61" t="s">
        <v>68</v>
      </c>
      <c r="B3" s="62">
        <f t="shared" ref="B3:B34" si="0">SUM(C3,E3,H3:J3)</f>
        <v>518</v>
      </c>
      <c r="C3" s="63">
        <f t="shared" ref="C3:C34" si="1">SUM(D3:D3)</f>
        <v>119</v>
      </c>
      <c r="D3" s="3">
        <v>119</v>
      </c>
      <c r="E3" s="63">
        <f>SUM(F3:G3)</f>
        <v>386</v>
      </c>
      <c r="F3" s="3">
        <v>320</v>
      </c>
      <c r="G3" s="3">
        <v>66</v>
      </c>
      <c r="H3" s="3">
        <v>1</v>
      </c>
      <c r="I3" s="3">
        <v>0</v>
      </c>
      <c r="J3" s="3">
        <v>12</v>
      </c>
      <c r="K3" s="110"/>
    </row>
    <row r="4" spans="1:11" x14ac:dyDescent="0.25">
      <c r="A4" s="61" t="s">
        <v>69</v>
      </c>
      <c r="B4" s="62">
        <f t="shared" si="0"/>
        <v>1014</v>
      </c>
      <c r="C4" s="63">
        <f t="shared" si="1"/>
        <v>269</v>
      </c>
      <c r="D4" s="3">
        <v>269</v>
      </c>
      <c r="E4" s="63">
        <f t="shared" ref="E4:E67" si="2">SUM(F4:G4)</f>
        <v>722</v>
      </c>
      <c r="F4" s="3">
        <v>654</v>
      </c>
      <c r="G4" s="3">
        <v>68</v>
      </c>
      <c r="H4" s="3">
        <v>2</v>
      </c>
      <c r="I4" s="3">
        <v>0</v>
      </c>
      <c r="J4" s="3">
        <v>21</v>
      </c>
      <c r="K4" s="110"/>
    </row>
    <row r="5" spans="1:11" x14ac:dyDescent="0.25">
      <c r="A5" s="61" t="s">
        <v>70</v>
      </c>
      <c r="B5" s="62">
        <f t="shared" si="0"/>
        <v>575</v>
      </c>
      <c r="C5" s="63">
        <f t="shared" si="1"/>
        <v>185</v>
      </c>
      <c r="D5" s="3">
        <v>185</v>
      </c>
      <c r="E5" s="63">
        <f t="shared" si="2"/>
        <v>378</v>
      </c>
      <c r="F5" s="3">
        <v>340</v>
      </c>
      <c r="G5" s="3">
        <v>38</v>
      </c>
      <c r="H5" s="3">
        <v>0</v>
      </c>
      <c r="I5" s="3">
        <v>0</v>
      </c>
      <c r="J5" s="3">
        <v>12</v>
      </c>
      <c r="K5" s="110"/>
    </row>
    <row r="6" spans="1:11" x14ac:dyDescent="0.25">
      <c r="A6" s="61" t="s">
        <v>71</v>
      </c>
      <c r="B6" s="62">
        <f t="shared" si="0"/>
        <v>636</v>
      </c>
      <c r="C6" s="63">
        <f t="shared" si="1"/>
        <v>204</v>
      </c>
      <c r="D6" s="3">
        <v>204</v>
      </c>
      <c r="E6" s="63">
        <f t="shared" si="2"/>
        <v>425</v>
      </c>
      <c r="F6" s="3">
        <v>384</v>
      </c>
      <c r="G6" s="3">
        <v>41</v>
      </c>
      <c r="H6" s="3">
        <v>0</v>
      </c>
      <c r="I6" s="3">
        <v>0</v>
      </c>
      <c r="J6" s="3">
        <v>7</v>
      </c>
      <c r="K6" s="110"/>
    </row>
    <row r="7" spans="1:11" x14ac:dyDescent="0.25">
      <c r="A7" s="61" t="s">
        <v>72</v>
      </c>
      <c r="B7" s="62">
        <f t="shared" si="0"/>
        <v>460</v>
      </c>
      <c r="C7" s="63">
        <f t="shared" si="1"/>
        <v>106</v>
      </c>
      <c r="D7" s="3">
        <v>106</v>
      </c>
      <c r="E7" s="63">
        <f t="shared" si="2"/>
        <v>341</v>
      </c>
      <c r="F7" s="3">
        <v>302</v>
      </c>
      <c r="G7" s="3">
        <v>39</v>
      </c>
      <c r="H7" s="3">
        <v>0</v>
      </c>
      <c r="I7" s="3">
        <v>0</v>
      </c>
      <c r="J7" s="3">
        <v>13</v>
      </c>
      <c r="K7" s="110"/>
    </row>
    <row r="8" spans="1:11" x14ac:dyDescent="0.25">
      <c r="A8" s="61" t="s">
        <v>73</v>
      </c>
      <c r="B8" s="62">
        <f t="shared" si="0"/>
        <v>571</v>
      </c>
      <c r="C8" s="63">
        <f t="shared" si="1"/>
        <v>95</v>
      </c>
      <c r="D8" s="3">
        <v>95</v>
      </c>
      <c r="E8" s="63">
        <f t="shared" si="2"/>
        <v>459</v>
      </c>
      <c r="F8" s="3">
        <v>408</v>
      </c>
      <c r="G8" s="3">
        <v>51</v>
      </c>
      <c r="H8" s="3">
        <v>0</v>
      </c>
      <c r="I8" s="3">
        <v>0</v>
      </c>
      <c r="J8" s="3">
        <v>17</v>
      </c>
      <c r="K8" s="110"/>
    </row>
    <row r="9" spans="1:11" x14ac:dyDescent="0.25">
      <c r="A9" s="61" t="s">
        <v>74</v>
      </c>
      <c r="B9" s="62">
        <f t="shared" si="0"/>
        <v>717</v>
      </c>
      <c r="C9" s="63">
        <f t="shared" si="1"/>
        <v>113</v>
      </c>
      <c r="D9" s="3">
        <v>113</v>
      </c>
      <c r="E9" s="63">
        <f t="shared" si="2"/>
        <v>583</v>
      </c>
      <c r="F9" s="3">
        <v>506</v>
      </c>
      <c r="G9" s="3">
        <v>77</v>
      </c>
      <c r="H9" s="3">
        <v>0</v>
      </c>
      <c r="I9" s="3">
        <v>0</v>
      </c>
      <c r="J9" s="3">
        <v>21</v>
      </c>
      <c r="K9" s="110"/>
    </row>
    <row r="10" spans="1:11" x14ac:dyDescent="0.25">
      <c r="A10" s="61" t="s">
        <v>75</v>
      </c>
      <c r="B10" s="62">
        <f t="shared" si="0"/>
        <v>726</v>
      </c>
      <c r="C10" s="63">
        <f t="shared" si="1"/>
        <v>124</v>
      </c>
      <c r="D10" s="3">
        <v>124</v>
      </c>
      <c r="E10" s="63">
        <f t="shared" si="2"/>
        <v>588</v>
      </c>
      <c r="F10" s="3">
        <v>504</v>
      </c>
      <c r="G10" s="3">
        <v>84</v>
      </c>
      <c r="H10" s="3">
        <v>0</v>
      </c>
      <c r="I10" s="3">
        <v>0</v>
      </c>
      <c r="J10" s="3">
        <v>14</v>
      </c>
      <c r="K10" s="110"/>
    </row>
    <row r="11" spans="1:11" x14ac:dyDescent="0.25">
      <c r="A11" s="61" t="s">
        <v>76</v>
      </c>
      <c r="B11" s="62">
        <f t="shared" si="0"/>
        <v>621</v>
      </c>
      <c r="C11" s="63">
        <f t="shared" si="1"/>
        <v>119</v>
      </c>
      <c r="D11" s="3">
        <v>119</v>
      </c>
      <c r="E11" s="63">
        <f t="shared" si="2"/>
        <v>488</v>
      </c>
      <c r="F11" s="3">
        <v>416</v>
      </c>
      <c r="G11" s="3">
        <v>72</v>
      </c>
      <c r="H11" s="3">
        <v>0</v>
      </c>
      <c r="I11" s="3">
        <v>2</v>
      </c>
      <c r="J11" s="3">
        <v>12</v>
      </c>
      <c r="K11" s="110"/>
    </row>
    <row r="12" spans="1:11" x14ac:dyDescent="0.25">
      <c r="A12" s="61" t="s">
        <v>77</v>
      </c>
      <c r="B12" s="62">
        <f t="shared" si="0"/>
        <v>601</v>
      </c>
      <c r="C12" s="63">
        <f t="shared" si="1"/>
        <v>189</v>
      </c>
      <c r="D12" s="3">
        <v>189</v>
      </c>
      <c r="E12" s="63">
        <f t="shared" si="2"/>
        <v>387</v>
      </c>
      <c r="F12" s="3">
        <v>338</v>
      </c>
      <c r="G12" s="3">
        <v>49</v>
      </c>
      <c r="H12" s="3">
        <v>0</v>
      </c>
      <c r="I12" s="3">
        <v>0</v>
      </c>
      <c r="J12" s="3">
        <v>25</v>
      </c>
      <c r="K12" s="110"/>
    </row>
    <row r="13" spans="1:11" x14ac:dyDescent="0.25">
      <c r="A13" s="61" t="s">
        <v>78</v>
      </c>
      <c r="B13" s="62">
        <f t="shared" si="0"/>
        <v>485</v>
      </c>
      <c r="C13" s="63">
        <f t="shared" si="1"/>
        <v>120</v>
      </c>
      <c r="D13" s="3">
        <v>120</v>
      </c>
      <c r="E13" s="63">
        <f t="shared" si="2"/>
        <v>351</v>
      </c>
      <c r="F13" s="3">
        <v>304</v>
      </c>
      <c r="G13" s="3">
        <v>47</v>
      </c>
      <c r="H13" s="3">
        <v>0</v>
      </c>
      <c r="I13" s="3">
        <v>0</v>
      </c>
      <c r="J13" s="3">
        <v>14</v>
      </c>
      <c r="K13" s="110"/>
    </row>
    <row r="14" spans="1:11" x14ac:dyDescent="0.25">
      <c r="A14" s="61" t="s">
        <v>79</v>
      </c>
      <c r="B14" s="62">
        <f t="shared" si="0"/>
        <v>568</v>
      </c>
      <c r="C14" s="63">
        <f t="shared" si="1"/>
        <v>205</v>
      </c>
      <c r="D14" s="3">
        <v>205</v>
      </c>
      <c r="E14" s="63">
        <f t="shared" si="2"/>
        <v>349</v>
      </c>
      <c r="F14" s="3">
        <v>297</v>
      </c>
      <c r="G14" s="3">
        <v>52</v>
      </c>
      <c r="H14" s="3">
        <v>0</v>
      </c>
      <c r="I14" s="3">
        <v>0</v>
      </c>
      <c r="J14" s="3">
        <v>14</v>
      </c>
      <c r="K14" s="110"/>
    </row>
    <row r="15" spans="1:11" x14ac:dyDescent="0.25">
      <c r="A15" s="61" t="s">
        <v>80</v>
      </c>
      <c r="B15" s="62">
        <f t="shared" si="0"/>
        <v>138</v>
      </c>
      <c r="C15" s="63">
        <f t="shared" si="1"/>
        <v>20</v>
      </c>
      <c r="D15" s="3">
        <v>20</v>
      </c>
      <c r="E15" s="63">
        <f t="shared" si="2"/>
        <v>116</v>
      </c>
      <c r="F15" s="3">
        <v>96</v>
      </c>
      <c r="G15" s="3">
        <v>20</v>
      </c>
      <c r="H15" s="3">
        <v>0</v>
      </c>
      <c r="I15" s="3">
        <v>0</v>
      </c>
      <c r="J15" s="3">
        <v>2</v>
      </c>
      <c r="K15" s="110"/>
    </row>
    <row r="16" spans="1:11" x14ac:dyDescent="0.25">
      <c r="A16" s="61" t="s">
        <v>81</v>
      </c>
      <c r="B16" s="62">
        <f t="shared" si="0"/>
        <v>383</v>
      </c>
      <c r="C16" s="63">
        <f t="shared" si="1"/>
        <v>64</v>
      </c>
      <c r="D16" s="3">
        <v>64</v>
      </c>
      <c r="E16" s="63">
        <f t="shared" si="2"/>
        <v>300</v>
      </c>
      <c r="F16" s="3">
        <v>261</v>
      </c>
      <c r="G16" s="3">
        <v>39</v>
      </c>
      <c r="H16" s="3">
        <v>1</v>
      </c>
      <c r="I16" s="3">
        <v>0</v>
      </c>
      <c r="J16" s="3">
        <v>18</v>
      </c>
      <c r="K16" s="110"/>
    </row>
    <row r="17" spans="1:11" x14ac:dyDescent="0.25">
      <c r="A17" s="61" t="s">
        <v>37</v>
      </c>
      <c r="B17" s="62">
        <f t="shared" si="0"/>
        <v>510</v>
      </c>
      <c r="C17" s="63">
        <f t="shared" si="1"/>
        <v>56</v>
      </c>
      <c r="D17" s="3">
        <v>56</v>
      </c>
      <c r="E17" s="63">
        <f t="shared" si="2"/>
        <v>447</v>
      </c>
      <c r="F17" s="3">
        <v>408</v>
      </c>
      <c r="G17" s="3">
        <v>39</v>
      </c>
      <c r="H17" s="3">
        <v>0</v>
      </c>
      <c r="I17" s="3">
        <v>1</v>
      </c>
      <c r="J17" s="3">
        <v>6</v>
      </c>
      <c r="K17" s="110"/>
    </row>
    <row r="18" spans="1:11" x14ac:dyDescent="0.25">
      <c r="A18" s="61" t="s">
        <v>8</v>
      </c>
      <c r="B18" s="62">
        <f t="shared" si="0"/>
        <v>214</v>
      </c>
      <c r="C18" s="63">
        <f t="shared" si="1"/>
        <v>49</v>
      </c>
      <c r="D18" s="3">
        <v>49</v>
      </c>
      <c r="E18" s="63">
        <f t="shared" si="2"/>
        <v>159</v>
      </c>
      <c r="F18" s="3">
        <v>132</v>
      </c>
      <c r="G18" s="3">
        <v>27</v>
      </c>
      <c r="H18" s="3">
        <v>0</v>
      </c>
      <c r="I18" s="3">
        <v>0</v>
      </c>
      <c r="J18" s="3">
        <v>6</v>
      </c>
      <c r="K18" s="110"/>
    </row>
    <row r="19" spans="1:11" x14ac:dyDescent="0.25">
      <c r="A19" s="61" t="s">
        <v>83</v>
      </c>
      <c r="B19" s="62">
        <f t="shared" si="0"/>
        <v>244</v>
      </c>
      <c r="C19" s="63">
        <f t="shared" si="1"/>
        <v>83</v>
      </c>
      <c r="D19" s="3">
        <v>83</v>
      </c>
      <c r="E19" s="63">
        <f t="shared" si="2"/>
        <v>152</v>
      </c>
      <c r="F19" s="3">
        <v>132</v>
      </c>
      <c r="G19" s="3">
        <v>20</v>
      </c>
      <c r="H19" s="3">
        <v>0</v>
      </c>
      <c r="I19" s="3">
        <v>0</v>
      </c>
      <c r="J19" s="3">
        <v>9</v>
      </c>
      <c r="K19" s="110"/>
    </row>
    <row r="20" spans="1:11" x14ac:dyDescent="0.25">
      <c r="A20" s="61" t="s">
        <v>44</v>
      </c>
      <c r="B20" s="62">
        <f t="shared" si="0"/>
        <v>106</v>
      </c>
      <c r="C20" s="63">
        <f t="shared" si="1"/>
        <v>48</v>
      </c>
      <c r="D20" s="3">
        <v>48</v>
      </c>
      <c r="E20" s="63">
        <f t="shared" si="2"/>
        <v>55</v>
      </c>
      <c r="F20" s="3">
        <v>45</v>
      </c>
      <c r="G20" s="3">
        <v>10</v>
      </c>
      <c r="H20" s="3">
        <v>0</v>
      </c>
      <c r="I20" s="3">
        <v>1</v>
      </c>
      <c r="J20" s="3">
        <v>2</v>
      </c>
      <c r="K20" s="110"/>
    </row>
    <row r="21" spans="1:11" x14ac:dyDescent="0.25">
      <c r="A21" s="61" t="s">
        <v>9</v>
      </c>
      <c r="B21" s="62">
        <f t="shared" si="0"/>
        <v>348</v>
      </c>
      <c r="C21" s="63">
        <f t="shared" si="1"/>
        <v>131</v>
      </c>
      <c r="D21" s="3">
        <v>131</v>
      </c>
      <c r="E21" s="63">
        <f t="shared" si="2"/>
        <v>207</v>
      </c>
      <c r="F21" s="3">
        <v>169</v>
      </c>
      <c r="G21" s="3">
        <v>38</v>
      </c>
      <c r="H21" s="3">
        <v>0</v>
      </c>
      <c r="I21" s="3">
        <v>0</v>
      </c>
      <c r="J21" s="3">
        <v>10</v>
      </c>
      <c r="K21" s="110"/>
    </row>
    <row r="22" spans="1:11" x14ac:dyDescent="0.25">
      <c r="A22" s="61" t="s">
        <v>10</v>
      </c>
      <c r="B22" s="62">
        <f t="shared" si="0"/>
        <v>330</v>
      </c>
      <c r="C22" s="63">
        <f t="shared" si="1"/>
        <v>115</v>
      </c>
      <c r="D22" s="3">
        <v>115</v>
      </c>
      <c r="E22" s="63">
        <f t="shared" si="2"/>
        <v>209</v>
      </c>
      <c r="F22" s="3">
        <v>182</v>
      </c>
      <c r="G22" s="3">
        <v>27</v>
      </c>
      <c r="H22" s="3">
        <v>0</v>
      </c>
      <c r="I22" s="3">
        <v>0</v>
      </c>
      <c r="J22" s="3">
        <v>6</v>
      </c>
      <c r="K22" s="110"/>
    </row>
    <row r="23" spans="1:11" x14ac:dyDescent="0.25">
      <c r="A23" s="61" t="s">
        <v>84</v>
      </c>
      <c r="B23" s="62">
        <f t="shared" si="0"/>
        <v>278</v>
      </c>
      <c r="C23" s="63">
        <f t="shared" si="1"/>
        <v>98</v>
      </c>
      <c r="D23" s="3">
        <v>98</v>
      </c>
      <c r="E23" s="63">
        <f t="shared" si="2"/>
        <v>169</v>
      </c>
      <c r="F23" s="3">
        <v>143</v>
      </c>
      <c r="G23" s="3">
        <v>26</v>
      </c>
      <c r="H23" s="3">
        <v>0</v>
      </c>
      <c r="I23" s="3">
        <v>1</v>
      </c>
      <c r="J23" s="3">
        <v>10</v>
      </c>
      <c r="K23" s="110"/>
    </row>
    <row r="24" spans="1:11" x14ac:dyDescent="0.25">
      <c r="A24" s="61" t="s">
        <v>45</v>
      </c>
      <c r="B24" s="62">
        <f t="shared" si="0"/>
        <v>576</v>
      </c>
      <c r="C24" s="63">
        <f t="shared" si="1"/>
        <v>218</v>
      </c>
      <c r="D24" s="3">
        <v>218</v>
      </c>
      <c r="E24" s="63">
        <f t="shared" si="2"/>
        <v>343</v>
      </c>
      <c r="F24" s="3">
        <v>300</v>
      </c>
      <c r="G24" s="3">
        <v>43</v>
      </c>
      <c r="H24" s="3">
        <v>0</v>
      </c>
      <c r="I24" s="3">
        <v>0</v>
      </c>
      <c r="J24" s="3">
        <v>15</v>
      </c>
      <c r="K24" s="110"/>
    </row>
    <row r="25" spans="1:11" x14ac:dyDescent="0.25">
      <c r="A25" s="61" t="s">
        <v>46</v>
      </c>
      <c r="B25" s="62">
        <f t="shared" si="0"/>
        <v>260</v>
      </c>
      <c r="C25" s="63">
        <f t="shared" si="1"/>
        <v>68</v>
      </c>
      <c r="D25" s="3">
        <v>68</v>
      </c>
      <c r="E25" s="63">
        <f t="shared" si="2"/>
        <v>182</v>
      </c>
      <c r="F25" s="3">
        <v>154</v>
      </c>
      <c r="G25" s="3">
        <v>28</v>
      </c>
      <c r="H25" s="3">
        <v>0</v>
      </c>
      <c r="I25" s="3">
        <v>0</v>
      </c>
      <c r="J25" s="3">
        <v>10</v>
      </c>
      <c r="K25" s="110"/>
    </row>
    <row r="26" spans="1:11" x14ac:dyDescent="0.25">
      <c r="A26" s="61" t="s">
        <v>85</v>
      </c>
      <c r="B26" s="62">
        <f t="shared" si="0"/>
        <v>115</v>
      </c>
      <c r="C26" s="63">
        <f t="shared" si="1"/>
        <v>47</v>
      </c>
      <c r="D26" s="3">
        <v>47</v>
      </c>
      <c r="E26" s="63">
        <f t="shared" si="2"/>
        <v>60</v>
      </c>
      <c r="F26" s="3">
        <v>51</v>
      </c>
      <c r="G26" s="3">
        <v>9</v>
      </c>
      <c r="H26" s="3">
        <v>0</v>
      </c>
      <c r="I26" s="3">
        <v>0</v>
      </c>
      <c r="J26" s="3">
        <v>8</v>
      </c>
      <c r="K26" s="110"/>
    </row>
    <row r="27" spans="1:11" x14ac:dyDescent="0.25">
      <c r="A27" s="61" t="s">
        <v>47</v>
      </c>
      <c r="B27" s="62">
        <f t="shared" si="0"/>
        <v>180</v>
      </c>
      <c r="C27" s="63">
        <f t="shared" si="1"/>
        <v>76</v>
      </c>
      <c r="D27" s="3">
        <v>76</v>
      </c>
      <c r="E27" s="63">
        <f t="shared" si="2"/>
        <v>101</v>
      </c>
      <c r="F27" s="3">
        <v>84</v>
      </c>
      <c r="G27" s="3">
        <v>17</v>
      </c>
      <c r="H27" s="3">
        <v>0</v>
      </c>
      <c r="I27" s="3">
        <v>1</v>
      </c>
      <c r="J27" s="3">
        <v>2</v>
      </c>
      <c r="K27" s="110"/>
    </row>
    <row r="28" spans="1:11" x14ac:dyDescent="0.25">
      <c r="A28" s="61" t="s">
        <v>11</v>
      </c>
      <c r="B28" s="62">
        <f t="shared" si="0"/>
        <v>365</v>
      </c>
      <c r="C28" s="63">
        <f t="shared" si="1"/>
        <v>122</v>
      </c>
      <c r="D28" s="3">
        <v>122</v>
      </c>
      <c r="E28" s="63">
        <f t="shared" si="2"/>
        <v>239</v>
      </c>
      <c r="F28" s="3">
        <v>212</v>
      </c>
      <c r="G28" s="3">
        <v>27</v>
      </c>
      <c r="H28" s="3">
        <v>0</v>
      </c>
      <c r="I28" s="3">
        <v>0</v>
      </c>
      <c r="J28" s="3">
        <v>4</v>
      </c>
      <c r="K28" s="110"/>
    </row>
    <row r="29" spans="1:11" x14ac:dyDescent="0.25">
      <c r="A29" s="61" t="s">
        <v>12</v>
      </c>
      <c r="B29" s="62">
        <f t="shared" si="0"/>
        <v>161</v>
      </c>
      <c r="C29" s="63">
        <f t="shared" si="1"/>
        <v>70</v>
      </c>
      <c r="D29" s="3">
        <v>70</v>
      </c>
      <c r="E29" s="63">
        <f t="shared" si="2"/>
        <v>84</v>
      </c>
      <c r="F29" s="3">
        <v>67</v>
      </c>
      <c r="G29" s="3">
        <v>17</v>
      </c>
      <c r="H29" s="3">
        <v>0</v>
      </c>
      <c r="I29" s="3">
        <v>1</v>
      </c>
      <c r="J29" s="3">
        <v>6</v>
      </c>
      <c r="K29" s="110"/>
    </row>
    <row r="30" spans="1:11" x14ac:dyDescent="0.25">
      <c r="A30" s="61" t="s">
        <v>13</v>
      </c>
      <c r="B30" s="62">
        <f t="shared" si="0"/>
        <v>223</v>
      </c>
      <c r="C30" s="63">
        <f t="shared" si="1"/>
        <v>77</v>
      </c>
      <c r="D30" s="3">
        <v>77</v>
      </c>
      <c r="E30" s="63">
        <f t="shared" si="2"/>
        <v>140</v>
      </c>
      <c r="F30" s="3">
        <v>113</v>
      </c>
      <c r="G30" s="3">
        <v>27</v>
      </c>
      <c r="H30" s="3">
        <v>0</v>
      </c>
      <c r="I30" s="3">
        <v>0</v>
      </c>
      <c r="J30" s="3">
        <v>6</v>
      </c>
      <c r="K30" s="110"/>
    </row>
    <row r="31" spans="1:11" x14ac:dyDescent="0.25">
      <c r="A31" s="61" t="s">
        <v>14</v>
      </c>
      <c r="B31" s="62">
        <f t="shared" si="0"/>
        <v>219</v>
      </c>
      <c r="C31" s="63">
        <f t="shared" si="1"/>
        <v>65</v>
      </c>
      <c r="D31" s="3">
        <v>65</v>
      </c>
      <c r="E31" s="63">
        <f t="shared" si="2"/>
        <v>149</v>
      </c>
      <c r="F31" s="3">
        <v>125</v>
      </c>
      <c r="G31" s="3">
        <v>24</v>
      </c>
      <c r="H31" s="3">
        <v>0</v>
      </c>
      <c r="I31" s="3">
        <v>0</v>
      </c>
      <c r="J31" s="3">
        <v>5</v>
      </c>
      <c r="K31" s="110"/>
    </row>
    <row r="32" spans="1:11" x14ac:dyDescent="0.25">
      <c r="A32" s="61" t="s">
        <v>86</v>
      </c>
      <c r="B32" s="62">
        <f t="shared" si="0"/>
        <v>650</v>
      </c>
      <c r="C32" s="63">
        <f t="shared" si="1"/>
        <v>119</v>
      </c>
      <c r="D32" s="3">
        <v>119</v>
      </c>
      <c r="E32" s="63">
        <f t="shared" si="2"/>
        <v>517</v>
      </c>
      <c r="F32" s="3">
        <v>459</v>
      </c>
      <c r="G32" s="3">
        <v>58</v>
      </c>
      <c r="H32" s="3">
        <v>0</v>
      </c>
      <c r="I32" s="3">
        <v>0</v>
      </c>
      <c r="J32" s="3">
        <v>14</v>
      </c>
      <c r="K32" s="110"/>
    </row>
    <row r="33" spans="1:11" x14ac:dyDescent="0.25">
      <c r="A33" s="61" t="s">
        <v>87</v>
      </c>
      <c r="B33" s="62">
        <f t="shared" si="0"/>
        <v>556</v>
      </c>
      <c r="C33" s="63">
        <f t="shared" si="1"/>
        <v>169</v>
      </c>
      <c r="D33" s="3">
        <v>169</v>
      </c>
      <c r="E33" s="63">
        <f t="shared" si="2"/>
        <v>378</v>
      </c>
      <c r="F33" s="3">
        <v>336</v>
      </c>
      <c r="G33" s="3">
        <v>42</v>
      </c>
      <c r="H33" s="3">
        <v>0</v>
      </c>
      <c r="I33" s="3">
        <v>0</v>
      </c>
      <c r="J33" s="3">
        <v>9</v>
      </c>
      <c r="K33" s="110"/>
    </row>
    <row r="34" spans="1:11" x14ac:dyDescent="0.25">
      <c r="A34" s="61" t="s">
        <v>146</v>
      </c>
      <c r="B34" s="62">
        <f t="shared" si="0"/>
        <v>161</v>
      </c>
      <c r="C34" s="63">
        <f t="shared" si="1"/>
        <v>41</v>
      </c>
      <c r="D34" s="3">
        <v>41</v>
      </c>
      <c r="E34" s="63">
        <f t="shared" si="2"/>
        <v>119</v>
      </c>
      <c r="F34" s="3">
        <v>109</v>
      </c>
      <c r="G34" s="3">
        <v>10</v>
      </c>
      <c r="H34" s="3">
        <v>0</v>
      </c>
      <c r="I34" s="3">
        <v>0</v>
      </c>
      <c r="J34" s="3">
        <v>1</v>
      </c>
      <c r="K34" s="110"/>
    </row>
    <row r="35" spans="1:11" x14ac:dyDescent="0.25">
      <c r="A35" s="61" t="s">
        <v>88</v>
      </c>
      <c r="B35" s="62">
        <f t="shared" ref="B35:B66" si="3">SUM(C35,E35,H35:J35)</f>
        <v>586</v>
      </c>
      <c r="C35" s="63">
        <f t="shared" ref="C35:C66" si="4">SUM(D35:D35)</f>
        <v>183</v>
      </c>
      <c r="D35" s="3">
        <v>183</v>
      </c>
      <c r="E35" s="63">
        <f t="shared" si="2"/>
        <v>383</v>
      </c>
      <c r="F35" s="3">
        <v>339</v>
      </c>
      <c r="G35" s="3">
        <v>44</v>
      </c>
      <c r="H35" s="3">
        <v>0</v>
      </c>
      <c r="I35" s="3">
        <v>0</v>
      </c>
      <c r="J35" s="3">
        <v>20</v>
      </c>
      <c r="K35" s="110"/>
    </row>
    <row r="36" spans="1:11" x14ac:dyDescent="0.25">
      <c r="A36" s="61" t="s">
        <v>89</v>
      </c>
      <c r="B36" s="62">
        <f t="shared" si="3"/>
        <v>322</v>
      </c>
      <c r="C36" s="63">
        <f t="shared" si="4"/>
        <v>93</v>
      </c>
      <c r="D36" s="3">
        <v>93</v>
      </c>
      <c r="E36" s="63">
        <f t="shared" si="2"/>
        <v>222</v>
      </c>
      <c r="F36" s="3">
        <v>188</v>
      </c>
      <c r="G36" s="3">
        <v>34</v>
      </c>
      <c r="H36" s="3">
        <v>0</v>
      </c>
      <c r="I36" s="3">
        <v>0</v>
      </c>
      <c r="J36" s="3">
        <v>7</v>
      </c>
      <c r="K36" s="110"/>
    </row>
    <row r="37" spans="1:11" x14ac:dyDescent="0.25">
      <c r="A37" s="61" t="s">
        <v>90</v>
      </c>
      <c r="B37" s="62">
        <f t="shared" si="3"/>
        <v>329</v>
      </c>
      <c r="C37" s="63">
        <f t="shared" si="4"/>
        <v>120</v>
      </c>
      <c r="D37" s="3">
        <v>120</v>
      </c>
      <c r="E37" s="63">
        <f t="shared" si="2"/>
        <v>203</v>
      </c>
      <c r="F37" s="3">
        <v>171</v>
      </c>
      <c r="G37" s="3">
        <v>32</v>
      </c>
      <c r="H37" s="3">
        <v>0</v>
      </c>
      <c r="I37" s="3">
        <v>0</v>
      </c>
      <c r="J37" s="3">
        <v>6</v>
      </c>
      <c r="K37" s="110"/>
    </row>
    <row r="38" spans="1:11" x14ac:dyDescent="0.25">
      <c r="A38" s="61" t="s">
        <v>91</v>
      </c>
      <c r="B38" s="62">
        <f t="shared" si="3"/>
        <v>719</v>
      </c>
      <c r="C38" s="63">
        <f t="shared" si="4"/>
        <v>222</v>
      </c>
      <c r="D38" s="3">
        <v>222</v>
      </c>
      <c r="E38" s="63">
        <f t="shared" si="2"/>
        <v>481</v>
      </c>
      <c r="F38" s="3">
        <v>430</v>
      </c>
      <c r="G38" s="3">
        <v>51</v>
      </c>
      <c r="H38" s="3">
        <v>0</v>
      </c>
      <c r="I38" s="3">
        <v>0</v>
      </c>
      <c r="J38" s="3">
        <v>16</v>
      </c>
      <c r="K38" s="110"/>
    </row>
    <row r="39" spans="1:11" x14ac:dyDescent="0.25">
      <c r="A39" s="61" t="s">
        <v>92</v>
      </c>
      <c r="B39" s="62">
        <f t="shared" si="3"/>
        <v>231</v>
      </c>
      <c r="C39" s="63">
        <f t="shared" si="4"/>
        <v>53</v>
      </c>
      <c r="D39" s="3">
        <v>53</v>
      </c>
      <c r="E39" s="63">
        <f t="shared" si="2"/>
        <v>171</v>
      </c>
      <c r="F39" s="3">
        <v>147</v>
      </c>
      <c r="G39" s="3">
        <v>24</v>
      </c>
      <c r="H39" s="3">
        <v>0</v>
      </c>
      <c r="I39" s="3">
        <v>0</v>
      </c>
      <c r="J39" s="3">
        <v>7</v>
      </c>
      <c r="K39" s="110"/>
    </row>
    <row r="40" spans="1:11" x14ac:dyDescent="0.25">
      <c r="A40" s="61" t="s">
        <v>93</v>
      </c>
      <c r="B40" s="62">
        <f t="shared" si="3"/>
        <v>82</v>
      </c>
      <c r="C40" s="63">
        <f t="shared" si="4"/>
        <v>15</v>
      </c>
      <c r="D40" s="3">
        <v>15</v>
      </c>
      <c r="E40" s="63">
        <f t="shared" si="2"/>
        <v>65</v>
      </c>
      <c r="F40" s="3">
        <v>56</v>
      </c>
      <c r="G40" s="3">
        <v>9</v>
      </c>
      <c r="H40" s="3">
        <v>0</v>
      </c>
      <c r="I40" s="3">
        <v>0</v>
      </c>
      <c r="J40" s="3">
        <v>2</v>
      </c>
      <c r="K40" s="110"/>
    </row>
    <row r="41" spans="1:11" x14ac:dyDescent="0.25">
      <c r="A41" s="61" t="s">
        <v>94</v>
      </c>
      <c r="B41" s="62">
        <f t="shared" si="3"/>
        <v>413</v>
      </c>
      <c r="C41" s="63">
        <f t="shared" si="4"/>
        <v>113</v>
      </c>
      <c r="D41" s="3">
        <v>113</v>
      </c>
      <c r="E41" s="63">
        <f t="shared" si="2"/>
        <v>291</v>
      </c>
      <c r="F41" s="3">
        <v>265</v>
      </c>
      <c r="G41" s="3">
        <v>26</v>
      </c>
      <c r="H41" s="3">
        <v>0</v>
      </c>
      <c r="I41" s="3">
        <v>0</v>
      </c>
      <c r="J41" s="3">
        <v>9</v>
      </c>
      <c r="K41" s="110"/>
    </row>
    <row r="42" spans="1:11" x14ac:dyDescent="0.25">
      <c r="A42" s="61" t="s">
        <v>95</v>
      </c>
      <c r="B42" s="62">
        <f t="shared" si="3"/>
        <v>366</v>
      </c>
      <c r="C42" s="63">
        <f t="shared" si="4"/>
        <v>77</v>
      </c>
      <c r="D42" s="3">
        <v>77</v>
      </c>
      <c r="E42" s="63">
        <f t="shared" si="2"/>
        <v>279</v>
      </c>
      <c r="F42" s="3">
        <v>256</v>
      </c>
      <c r="G42" s="3">
        <v>23</v>
      </c>
      <c r="H42" s="3">
        <v>0</v>
      </c>
      <c r="I42" s="3">
        <v>0</v>
      </c>
      <c r="J42" s="3">
        <v>10</v>
      </c>
      <c r="K42" s="110"/>
    </row>
    <row r="43" spans="1:11" x14ac:dyDescent="0.25">
      <c r="A43" s="61" t="s">
        <v>96</v>
      </c>
      <c r="B43" s="62">
        <f t="shared" si="3"/>
        <v>302</v>
      </c>
      <c r="C43" s="63">
        <f t="shared" si="4"/>
        <v>58</v>
      </c>
      <c r="D43" s="3">
        <v>58</v>
      </c>
      <c r="E43" s="63">
        <f t="shared" si="2"/>
        <v>235</v>
      </c>
      <c r="F43" s="3">
        <v>207</v>
      </c>
      <c r="G43" s="3">
        <v>28</v>
      </c>
      <c r="H43" s="3">
        <v>0</v>
      </c>
      <c r="I43" s="3">
        <v>0</v>
      </c>
      <c r="J43" s="3">
        <v>9</v>
      </c>
      <c r="K43" s="107"/>
    </row>
    <row r="44" spans="1:11" x14ac:dyDescent="0.25">
      <c r="A44" s="61" t="s">
        <v>97</v>
      </c>
      <c r="B44" s="62">
        <f t="shared" si="3"/>
        <v>22</v>
      </c>
      <c r="C44" s="63">
        <f t="shared" si="4"/>
        <v>8</v>
      </c>
      <c r="D44" s="3">
        <v>8</v>
      </c>
      <c r="E44" s="63">
        <f t="shared" si="2"/>
        <v>14</v>
      </c>
      <c r="F44" s="3">
        <v>10</v>
      </c>
      <c r="G44" s="3">
        <v>4</v>
      </c>
      <c r="H44" s="3">
        <v>0</v>
      </c>
      <c r="I44" s="3">
        <v>0</v>
      </c>
      <c r="J44" s="3">
        <v>0</v>
      </c>
      <c r="K44" s="110"/>
    </row>
    <row r="45" spans="1:11" x14ac:dyDescent="0.25">
      <c r="A45" s="61" t="s">
        <v>98</v>
      </c>
      <c r="B45" s="62">
        <f t="shared" si="3"/>
        <v>599</v>
      </c>
      <c r="C45" s="63">
        <f t="shared" si="4"/>
        <v>126</v>
      </c>
      <c r="D45" s="3">
        <v>126</v>
      </c>
      <c r="E45" s="63">
        <f t="shared" si="2"/>
        <v>458</v>
      </c>
      <c r="F45" s="3">
        <v>404</v>
      </c>
      <c r="G45" s="3">
        <v>54</v>
      </c>
      <c r="H45" s="3">
        <v>0</v>
      </c>
      <c r="I45" s="3">
        <v>1</v>
      </c>
      <c r="J45" s="3">
        <v>14</v>
      </c>
      <c r="K45" s="110"/>
    </row>
    <row r="46" spans="1:11" x14ac:dyDescent="0.25">
      <c r="A46" s="61" t="s">
        <v>99</v>
      </c>
      <c r="B46" s="62">
        <f t="shared" si="3"/>
        <v>574</v>
      </c>
      <c r="C46" s="63">
        <f t="shared" si="4"/>
        <v>89</v>
      </c>
      <c r="D46" s="3">
        <v>89</v>
      </c>
      <c r="E46" s="63">
        <f t="shared" si="2"/>
        <v>466</v>
      </c>
      <c r="F46" s="3">
        <v>425</v>
      </c>
      <c r="G46" s="3">
        <v>41</v>
      </c>
      <c r="H46" s="3">
        <v>0</v>
      </c>
      <c r="I46" s="3">
        <v>0</v>
      </c>
      <c r="J46" s="3">
        <v>19</v>
      </c>
      <c r="K46" s="110"/>
    </row>
    <row r="47" spans="1:11" x14ac:dyDescent="0.25">
      <c r="A47" s="61" t="s">
        <v>100</v>
      </c>
      <c r="B47" s="62">
        <f t="shared" si="3"/>
        <v>363</v>
      </c>
      <c r="C47" s="63">
        <f t="shared" si="4"/>
        <v>49</v>
      </c>
      <c r="D47" s="3">
        <v>49</v>
      </c>
      <c r="E47" s="63">
        <f t="shared" si="2"/>
        <v>307</v>
      </c>
      <c r="F47" s="3">
        <v>278</v>
      </c>
      <c r="G47" s="3">
        <v>29</v>
      </c>
      <c r="H47" s="3">
        <v>0</v>
      </c>
      <c r="I47" s="3">
        <v>0</v>
      </c>
      <c r="J47" s="3">
        <v>7</v>
      </c>
      <c r="K47" s="110"/>
    </row>
    <row r="48" spans="1:11" x14ac:dyDescent="0.25">
      <c r="A48" s="61" t="s">
        <v>101</v>
      </c>
      <c r="B48" s="62">
        <f t="shared" si="3"/>
        <v>739</v>
      </c>
      <c r="C48" s="63">
        <f t="shared" si="4"/>
        <v>113</v>
      </c>
      <c r="D48" s="3">
        <v>113</v>
      </c>
      <c r="E48" s="63">
        <f t="shared" si="2"/>
        <v>610</v>
      </c>
      <c r="F48" s="3">
        <v>537</v>
      </c>
      <c r="G48" s="3">
        <v>73</v>
      </c>
      <c r="H48" s="3">
        <v>0</v>
      </c>
      <c r="I48" s="3">
        <v>0</v>
      </c>
      <c r="J48" s="3">
        <v>16</v>
      </c>
      <c r="K48" s="110"/>
    </row>
    <row r="49" spans="1:11" x14ac:dyDescent="0.25">
      <c r="A49" s="61" t="s">
        <v>102</v>
      </c>
      <c r="B49" s="62">
        <f t="shared" si="3"/>
        <v>482</v>
      </c>
      <c r="C49" s="63">
        <f t="shared" si="4"/>
        <v>126</v>
      </c>
      <c r="D49" s="3">
        <v>126</v>
      </c>
      <c r="E49" s="63">
        <f t="shared" si="2"/>
        <v>348</v>
      </c>
      <c r="F49" s="3">
        <v>299</v>
      </c>
      <c r="G49" s="3">
        <v>49</v>
      </c>
      <c r="H49" s="3">
        <v>0</v>
      </c>
      <c r="I49" s="3">
        <v>0</v>
      </c>
      <c r="J49" s="3">
        <v>8</v>
      </c>
      <c r="K49" s="110"/>
    </row>
    <row r="50" spans="1:11" x14ac:dyDescent="0.25">
      <c r="A50" s="61" t="s">
        <v>103</v>
      </c>
      <c r="B50" s="62">
        <f t="shared" si="3"/>
        <v>410</v>
      </c>
      <c r="C50" s="63">
        <f t="shared" si="4"/>
        <v>108</v>
      </c>
      <c r="D50" s="3">
        <v>108</v>
      </c>
      <c r="E50" s="63">
        <f t="shared" si="2"/>
        <v>295</v>
      </c>
      <c r="F50" s="3">
        <v>224</v>
      </c>
      <c r="G50" s="3">
        <v>71</v>
      </c>
      <c r="H50" s="3">
        <v>0</v>
      </c>
      <c r="I50" s="3">
        <v>0</v>
      </c>
      <c r="J50" s="3">
        <v>7</v>
      </c>
      <c r="K50" s="110"/>
    </row>
    <row r="51" spans="1:11" x14ac:dyDescent="0.25">
      <c r="A51" s="61" t="s">
        <v>104</v>
      </c>
      <c r="B51" s="62">
        <f t="shared" si="3"/>
        <v>508</v>
      </c>
      <c r="C51" s="63">
        <f t="shared" si="4"/>
        <v>122</v>
      </c>
      <c r="D51" s="3">
        <v>122</v>
      </c>
      <c r="E51" s="63">
        <f t="shared" si="2"/>
        <v>379</v>
      </c>
      <c r="F51" s="3">
        <v>305</v>
      </c>
      <c r="G51" s="3">
        <v>74</v>
      </c>
      <c r="H51" s="3">
        <v>0</v>
      </c>
      <c r="I51" s="3">
        <v>0</v>
      </c>
      <c r="J51" s="3">
        <v>7</v>
      </c>
      <c r="K51" s="110"/>
    </row>
    <row r="52" spans="1:11" x14ac:dyDescent="0.25">
      <c r="A52" s="61" t="s">
        <v>105</v>
      </c>
      <c r="B52" s="62">
        <f t="shared" si="3"/>
        <v>544</v>
      </c>
      <c r="C52" s="63">
        <f t="shared" si="4"/>
        <v>111</v>
      </c>
      <c r="D52" s="3">
        <v>111</v>
      </c>
      <c r="E52" s="63">
        <f t="shared" si="2"/>
        <v>421</v>
      </c>
      <c r="F52" s="3">
        <v>342</v>
      </c>
      <c r="G52" s="3">
        <v>79</v>
      </c>
      <c r="H52" s="3">
        <v>0</v>
      </c>
      <c r="I52" s="3">
        <v>0</v>
      </c>
      <c r="J52" s="3">
        <v>12</v>
      </c>
      <c r="K52" s="110"/>
    </row>
    <row r="53" spans="1:11" x14ac:dyDescent="0.25">
      <c r="A53" s="61" t="s">
        <v>106</v>
      </c>
      <c r="B53" s="62">
        <f t="shared" si="3"/>
        <v>708</v>
      </c>
      <c r="C53" s="63">
        <f t="shared" si="4"/>
        <v>117</v>
      </c>
      <c r="D53" s="3">
        <v>117</v>
      </c>
      <c r="E53" s="63">
        <f t="shared" si="2"/>
        <v>574</v>
      </c>
      <c r="F53" s="3">
        <v>486</v>
      </c>
      <c r="G53" s="3">
        <v>88</v>
      </c>
      <c r="H53" s="3">
        <v>0</v>
      </c>
      <c r="I53" s="3">
        <v>0</v>
      </c>
      <c r="J53" s="3">
        <v>17</v>
      </c>
      <c r="K53" s="110"/>
    </row>
    <row r="54" spans="1:11" x14ac:dyDescent="0.25">
      <c r="A54" s="61" t="s">
        <v>107</v>
      </c>
      <c r="B54" s="62">
        <f t="shared" si="3"/>
        <v>643</v>
      </c>
      <c r="C54" s="63">
        <f t="shared" si="4"/>
        <v>128</v>
      </c>
      <c r="D54" s="3">
        <v>128</v>
      </c>
      <c r="E54" s="63">
        <f t="shared" si="2"/>
        <v>499</v>
      </c>
      <c r="F54" s="3">
        <v>433</v>
      </c>
      <c r="G54" s="3">
        <v>66</v>
      </c>
      <c r="H54" s="3">
        <v>0</v>
      </c>
      <c r="I54" s="3">
        <v>0</v>
      </c>
      <c r="J54" s="3">
        <v>16</v>
      </c>
      <c r="K54" s="110"/>
    </row>
    <row r="55" spans="1:11" x14ac:dyDescent="0.25">
      <c r="A55" s="61" t="s">
        <v>108</v>
      </c>
      <c r="B55" s="62">
        <f t="shared" si="3"/>
        <v>183</v>
      </c>
      <c r="C55" s="63">
        <f t="shared" si="4"/>
        <v>38</v>
      </c>
      <c r="D55" s="3">
        <v>38</v>
      </c>
      <c r="E55" s="63">
        <f t="shared" si="2"/>
        <v>143</v>
      </c>
      <c r="F55" s="3">
        <v>126</v>
      </c>
      <c r="G55" s="3">
        <v>17</v>
      </c>
      <c r="H55" s="3">
        <v>0</v>
      </c>
      <c r="I55" s="3">
        <v>0</v>
      </c>
      <c r="J55" s="3">
        <v>2</v>
      </c>
      <c r="K55" s="110"/>
    </row>
    <row r="56" spans="1:11" ht="13.5" customHeight="1" x14ac:dyDescent="0.25">
      <c r="A56" s="61" t="s">
        <v>62</v>
      </c>
      <c r="B56" s="62">
        <f t="shared" si="3"/>
        <v>198</v>
      </c>
      <c r="C56" s="63">
        <f t="shared" si="4"/>
        <v>68</v>
      </c>
      <c r="D56" s="3">
        <v>68</v>
      </c>
      <c r="E56" s="63">
        <f t="shared" si="2"/>
        <v>124</v>
      </c>
      <c r="F56" s="3">
        <v>108</v>
      </c>
      <c r="G56" s="3">
        <v>16</v>
      </c>
      <c r="H56" s="3">
        <v>0</v>
      </c>
      <c r="I56" s="3">
        <v>0</v>
      </c>
      <c r="J56" s="3">
        <v>6</v>
      </c>
      <c r="K56" s="110"/>
    </row>
    <row r="57" spans="1:11" x14ac:dyDescent="0.25">
      <c r="A57" s="61" t="s">
        <v>109</v>
      </c>
      <c r="B57" s="62">
        <f t="shared" si="3"/>
        <v>340</v>
      </c>
      <c r="C57" s="63">
        <f t="shared" si="4"/>
        <v>137</v>
      </c>
      <c r="D57" s="3">
        <v>137</v>
      </c>
      <c r="E57" s="63">
        <f t="shared" si="2"/>
        <v>192</v>
      </c>
      <c r="F57" s="3">
        <v>176</v>
      </c>
      <c r="G57" s="3">
        <v>16</v>
      </c>
      <c r="H57" s="3">
        <v>1</v>
      </c>
      <c r="I57" s="3">
        <v>0</v>
      </c>
      <c r="J57" s="3">
        <v>10</v>
      </c>
      <c r="K57" s="110"/>
    </row>
    <row r="58" spans="1:11" x14ac:dyDescent="0.25">
      <c r="A58" s="61" t="s">
        <v>48</v>
      </c>
      <c r="B58" s="62">
        <f t="shared" si="3"/>
        <v>475</v>
      </c>
      <c r="C58" s="63">
        <f t="shared" si="4"/>
        <v>142</v>
      </c>
      <c r="D58" s="3">
        <v>142</v>
      </c>
      <c r="E58" s="63">
        <f t="shared" si="2"/>
        <v>313</v>
      </c>
      <c r="F58" s="3">
        <v>270</v>
      </c>
      <c r="G58" s="3">
        <v>43</v>
      </c>
      <c r="H58" s="3">
        <v>0</v>
      </c>
      <c r="I58" s="3">
        <v>0</v>
      </c>
      <c r="J58" s="3">
        <v>20</v>
      </c>
      <c r="K58" s="110"/>
    </row>
    <row r="59" spans="1:11" x14ac:dyDescent="0.25">
      <c r="A59" s="61" t="s">
        <v>63</v>
      </c>
      <c r="B59" s="62">
        <f t="shared" si="3"/>
        <v>167</v>
      </c>
      <c r="C59" s="63">
        <f t="shared" si="4"/>
        <v>64</v>
      </c>
      <c r="D59" s="3">
        <v>64</v>
      </c>
      <c r="E59" s="63">
        <f t="shared" si="2"/>
        <v>89</v>
      </c>
      <c r="F59" s="3">
        <v>78</v>
      </c>
      <c r="G59" s="3">
        <v>11</v>
      </c>
      <c r="H59" s="3">
        <v>0</v>
      </c>
      <c r="I59" s="3">
        <v>3</v>
      </c>
      <c r="J59" s="3">
        <v>11</v>
      </c>
      <c r="K59" s="110"/>
    </row>
    <row r="60" spans="1:11" x14ac:dyDescent="0.25">
      <c r="A60" s="61" t="s">
        <v>49</v>
      </c>
      <c r="B60" s="62">
        <f t="shared" si="3"/>
        <v>380</v>
      </c>
      <c r="C60" s="63">
        <f t="shared" si="4"/>
        <v>168</v>
      </c>
      <c r="D60" s="3">
        <v>168</v>
      </c>
      <c r="E60" s="63">
        <f t="shared" si="2"/>
        <v>207</v>
      </c>
      <c r="F60" s="3">
        <v>183</v>
      </c>
      <c r="G60" s="3">
        <v>24</v>
      </c>
      <c r="H60" s="3">
        <v>0</v>
      </c>
      <c r="I60" s="3">
        <v>0</v>
      </c>
      <c r="J60" s="3">
        <v>5</v>
      </c>
      <c r="K60" s="110"/>
    </row>
    <row r="61" spans="1:11" x14ac:dyDescent="0.25">
      <c r="A61" s="61" t="s">
        <v>50</v>
      </c>
      <c r="B61" s="62">
        <f t="shared" si="3"/>
        <v>598</v>
      </c>
      <c r="C61" s="63">
        <f t="shared" si="4"/>
        <v>254</v>
      </c>
      <c r="D61" s="3">
        <v>254</v>
      </c>
      <c r="E61" s="63">
        <f t="shared" si="2"/>
        <v>335</v>
      </c>
      <c r="F61" s="3">
        <v>296</v>
      </c>
      <c r="G61" s="3">
        <v>39</v>
      </c>
      <c r="H61" s="3">
        <v>0</v>
      </c>
      <c r="I61" s="3">
        <v>1</v>
      </c>
      <c r="J61" s="3">
        <v>8</v>
      </c>
      <c r="K61" s="110"/>
    </row>
    <row r="62" spans="1:11" x14ac:dyDescent="0.25">
      <c r="A62" s="61" t="s">
        <v>64</v>
      </c>
      <c r="B62" s="62">
        <f t="shared" si="3"/>
        <v>283</v>
      </c>
      <c r="C62" s="63">
        <f t="shared" si="4"/>
        <v>109</v>
      </c>
      <c r="D62" s="3">
        <v>109</v>
      </c>
      <c r="E62" s="63">
        <f t="shared" si="2"/>
        <v>166</v>
      </c>
      <c r="F62" s="3">
        <v>146</v>
      </c>
      <c r="G62" s="3">
        <v>20</v>
      </c>
      <c r="H62" s="3">
        <v>0</v>
      </c>
      <c r="I62" s="3">
        <v>0</v>
      </c>
      <c r="J62" s="3">
        <v>8</v>
      </c>
      <c r="K62" s="110"/>
    </row>
    <row r="63" spans="1:11" x14ac:dyDescent="0.25">
      <c r="A63" s="61" t="s">
        <v>51</v>
      </c>
      <c r="B63" s="62">
        <f t="shared" si="3"/>
        <v>225</v>
      </c>
      <c r="C63" s="63">
        <f t="shared" si="4"/>
        <v>110</v>
      </c>
      <c r="D63" s="3">
        <v>110</v>
      </c>
      <c r="E63" s="63">
        <f t="shared" si="2"/>
        <v>101</v>
      </c>
      <c r="F63" s="3">
        <v>82</v>
      </c>
      <c r="G63" s="3">
        <v>19</v>
      </c>
      <c r="H63" s="3">
        <v>0</v>
      </c>
      <c r="I63" s="3">
        <v>0</v>
      </c>
      <c r="J63" s="3">
        <v>14</v>
      </c>
      <c r="K63" s="110"/>
    </row>
    <row r="64" spans="1:11" x14ac:dyDescent="0.25">
      <c r="A64" s="61" t="s">
        <v>52</v>
      </c>
      <c r="B64" s="62">
        <f t="shared" si="3"/>
        <v>167</v>
      </c>
      <c r="C64" s="63">
        <f t="shared" si="4"/>
        <v>52</v>
      </c>
      <c r="D64" s="3">
        <v>52</v>
      </c>
      <c r="E64" s="63">
        <f t="shared" si="2"/>
        <v>108</v>
      </c>
      <c r="F64" s="3">
        <v>89</v>
      </c>
      <c r="G64" s="3">
        <v>19</v>
      </c>
      <c r="H64" s="3">
        <v>0</v>
      </c>
      <c r="I64" s="3">
        <v>0</v>
      </c>
      <c r="J64" s="3">
        <v>7</v>
      </c>
      <c r="K64" s="110"/>
    </row>
    <row r="65" spans="1:11" x14ac:dyDescent="0.25">
      <c r="A65" s="61" t="s">
        <v>53</v>
      </c>
      <c r="B65" s="62">
        <f t="shared" si="3"/>
        <v>17</v>
      </c>
      <c r="C65" s="63">
        <f t="shared" si="4"/>
        <v>9</v>
      </c>
      <c r="D65" s="3">
        <v>9</v>
      </c>
      <c r="E65" s="63">
        <f t="shared" si="2"/>
        <v>7</v>
      </c>
      <c r="F65" s="3">
        <v>6</v>
      </c>
      <c r="G65" s="3">
        <v>1</v>
      </c>
      <c r="H65" s="3">
        <v>0</v>
      </c>
      <c r="I65" s="3">
        <v>0</v>
      </c>
      <c r="J65" s="3">
        <v>1</v>
      </c>
      <c r="K65" s="110"/>
    </row>
    <row r="66" spans="1:11" x14ac:dyDescent="0.25">
      <c r="A66" s="61" t="s">
        <v>54</v>
      </c>
      <c r="B66" s="62">
        <f t="shared" si="3"/>
        <v>574</v>
      </c>
      <c r="C66" s="63">
        <f t="shared" si="4"/>
        <v>223</v>
      </c>
      <c r="D66" s="3">
        <v>223</v>
      </c>
      <c r="E66" s="63">
        <f t="shared" si="2"/>
        <v>342</v>
      </c>
      <c r="F66" s="3">
        <v>297</v>
      </c>
      <c r="G66" s="3">
        <v>45</v>
      </c>
      <c r="H66" s="3">
        <v>1</v>
      </c>
      <c r="I66" s="3">
        <v>0</v>
      </c>
      <c r="J66" s="3">
        <v>8</v>
      </c>
      <c r="K66" s="110"/>
    </row>
    <row r="67" spans="1:11" x14ac:dyDescent="0.25">
      <c r="A67" s="61" t="s">
        <v>55</v>
      </c>
      <c r="B67" s="62">
        <f t="shared" ref="B67:B98" si="5">SUM(C67,E67,H67:J67)</f>
        <v>587</v>
      </c>
      <c r="C67" s="63">
        <f t="shared" ref="C67:C98" si="6">SUM(D67:D67)</f>
        <v>188</v>
      </c>
      <c r="D67" s="3">
        <v>188</v>
      </c>
      <c r="E67" s="63">
        <f t="shared" si="2"/>
        <v>378</v>
      </c>
      <c r="F67" s="3">
        <v>332</v>
      </c>
      <c r="G67" s="3">
        <v>46</v>
      </c>
      <c r="H67" s="3">
        <v>0</v>
      </c>
      <c r="I67" s="3">
        <v>0</v>
      </c>
      <c r="J67" s="3">
        <v>21</v>
      </c>
      <c r="K67" s="110"/>
    </row>
    <row r="68" spans="1:11" x14ac:dyDescent="0.25">
      <c r="A68" s="61" t="s">
        <v>56</v>
      </c>
      <c r="B68" s="62">
        <f t="shared" si="5"/>
        <v>545</v>
      </c>
      <c r="C68" s="63">
        <f t="shared" si="6"/>
        <v>199</v>
      </c>
      <c r="D68" s="3">
        <v>199</v>
      </c>
      <c r="E68" s="63">
        <f t="shared" ref="E68:E103" si="7">SUM(F68:G68)</f>
        <v>330</v>
      </c>
      <c r="F68" s="3">
        <v>291</v>
      </c>
      <c r="G68" s="3">
        <v>39</v>
      </c>
      <c r="H68" s="3">
        <v>0</v>
      </c>
      <c r="I68" s="3">
        <v>0</v>
      </c>
      <c r="J68" s="3">
        <v>16</v>
      </c>
      <c r="K68" s="110"/>
    </row>
    <row r="69" spans="1:11" x14ac:dyDescent="0.25">
      <c r="A69" s="61" t="s">
        <v>57</v>
      </c>
      <c r="B69" s="62">
        <f t="shared" si="5"/>
        <v>311</v>
      </c>
      <c r="C69" s="63">
        <f t="shared" si="6"/>
        <v>130</v>
      </c>
      <c r="D69" s="3">
        <v>130</v>
      </c>
      <c r="E69" s="63">
        <f t="shared" si="7"/>
        <v>177</v>
      </c>
      <c r="F69" s="3">
        <v>157</v>
      </c>
      <c r="G69" s="3">
        <v>20</v>
      </c>
      <c r="H69" s="3">
        <v>0</v>
      </c>
      <c r="I69" s="3">
        <v>0</v>
      </c>
      <c r="J69" s="3">
        <v>4</v>
      </c>
      <c r="K69" s="110"/>
    </row>
    <row r="70" spans="1:11" x14ac:dyDescent="0.25">
      <c r="A70" s="61" t="s">
        <v>58</v>
      </c>
      <c r="B70" s="62">
        <f t="shared" si="5"/>
        <v>434</v>
      </c>
      <c r="C70" s="63">
        <f t="shared" si="6"/>
        <v>156</v>
      </c>
      <c r="D70" s="3">
        <v>156</v>
      </c>
      <c r="E70" s="63">
        <f t="shared" si="7"/>
        <v>262</v>
      </c>
      <c r="F70" s="3">
        <v>219</v>
      </c>
      <c r="G70" s="3">
        <v>43</v>
      </c>
      <c r="H70" s="3">
        <v>0</v>
      </c>
      <c r="I70" s="3">
        <v>0</v>
      </c>
      <c r="J70" s="3">
        <v>16</v>
      </c>
      <c r="K70" s="110"/>
    </row>
    <row r="71" spans="1:11" x14ac:dyDescent="0.25">
      <c r="A71" s="61" t="s">
        <v>59</v>
      </c>
      <c r="B71" s="62">
        <f t="shared" si="5"/>
        <v>554</v>
      </c>
      <c r="C71" s="63">
        <f t="shared" si="6"/>
        <v>190</v>
      </c>
      <c r="D71" s="3">
        <v>190</v>
      </c>
      <c r="E71" s="63">
        <f t="shared" si="7"/>
        <v>348</v>
      </c>
      <c r="F71" s="3">
        <v>307</v>
      </c>
      <c r="G71" s="3">
        <v>41</v>
      </c>
      <c r="H71" s="3">
        <v>0</v>
      </c>
      <c r="I71" s="3">
        <v>0</v>
      </c>
      <c r="J71" s="3">
        <v>16</v>
      </c>
      <c r="K71" s="110"/>
    </row>
    <row r="72" spans="1:11" x14ac:dyDescent="0.25">
      <c r="A72" s="61" t="s">
        <v>60</v>
      </c>
      <c r="B72" s="62">
        <f t="shared" si="5"/>
        <v>434</v>
      </c>
      <c r="C72" s="63">
        <f t="shared" si="6"/>
        <v>160</v>
      </c>
      <c r="D72" s="3">
        <v>160</v>
      </c>
      <c r="E72" s="63">
        <f t="shared" si="7"/>
        <v>262</v>
      </c>
      <c r="F72" s="3">
        <v>226</v>
      </c>
      <c r="G72" s="3">
        <v>36</v>
      </c>
      <c r="H72" s="3">
        <v>0</v>
      </c>
      <c r="I72" s="3">
        <v>0</v>
      </c>
      <c r="J72" s="3">
        <v>12</v>
      </c>
      <c r="K72" s="110"/>
    </row>
    <row r="73" spans="1:11" x14ac:dyDescent="0.25">
      <c r="A73" s="61" t="s">
        <v>110</v>
      </c>
      <c r="B73" s="62">
        <f t="shared" si="5"/>
        <v>250</v>
      </c>
      <c r="C73" s="63">
        <f t="shared" si="6"/>
        <v>80</v>
      </c>
      <c r="D73" s="3">
        <v>80</v>
      </c>
      <c r="E73" s="63">
        <f t="shared" si="7"/>
        <v>162</v>
      </c>
      <c r="F73" s="3">
        <v>131</v>
      </c>
      <c r="G73" s="3">
        <v>31</v>
      </c>
      <c r="H73" s="3">
        <v>0</v>
      </c>
      <c r="I73" s="3">
        <v>0</v>
      </c>
      <c r="J73" s="3">
        <v>8</v>
      </c>
      <c r="K73" s="110"/>
    </row>
    <row r="74" spans="1:11" x14ac:dyDescent="0.25">
      <c r="A74" s="61" t="s">
        <v>61</v>
      </c>
      <c r="B74" s="62">
        <f t="shared" si="5"/>
        <v>407</v>
      </c>
      <c r="C74" s="63">
        <f t="shared" si="6"/>
        <v>143</v>
      </c>
      <c r="D74" s="3">
        <v>143</v>
      </c>
      <c r="E74" s="63">
        <f t="shared" si="7"/>
        <v>258</v>
      </c>
      <c r="F74" s="3">
        <v>231</v>
      </c>
      <c r="G74" s="3">
        <v>27</v>
      </c>
      <c r="H74" s="3">
        <v>0</v>
      </c>
      <c r="I74" s="3">
        <v>0</v>
      </c>
      <c r="J74" s="3">
        <v>6</v>
      </c>
      <c r="K74" s="110"/>
    </row>
    <row r="75" spans="1:11" x14ac:dyDescent="0.25">
      <c r="A75" s="61" t="s">
        <v>111</v>
      </c>
      <c r="B75" s="62">
        <f t="shared" si="5"/>
        <v>656</v>
      </c>
      <c r="C75" s="63">
        <f t="shared" si="6"/>
        <v>161</v>
      </c>
      <c r="D75" s="3">
        <v>161</v>
      </c>
      <c r="E75" s="63">
        <f t="shared" si="7"/>
        <v>488</v>
      </c>
      <c r="F75" s="3">
        <v>428</v>
      </c>
      <c r="G75" s="3">
        <v>60</v>
      </c>
      <c r="H75" s="3">
        <v>0</v>
      </c>
      <c r="I75" s="3">
        <v>0</v>
      </c>
      <c r="J75" s="3">
        <v>7</v>
      </c>
      <c r="K75" s="110"/>
    </row>
    <row r="76" spans="1:11" x14ac:dyDescent="0.25">
      <c r="A76" s="61" t="s">
        <v>112</v>
      </c>
      <c r="B76" s="62">
        <f t="shared" si="5"/>
        <v>432</v>
      </c>
      <c r="C76" s="63">
        <f t="shared" si="6"/>
        <v>98</v>
      </c>
      <c r="D76" s="3">
        <v>98</v>
      </c>
      <c r="E76" s="63">
        <f t="shared" si="7"/>
        <v>322</v>
      </c>
      <c r="F76" s="3">
        <v>299</v>
      </c>
      <c r="G76" s="3">
        <v>23</v>
      </c>
      <c r="H76" s="3">
        <v>0</v>
      </c>
      <c r="I76" s="3">
        <v>0</v>
      </c>
      <c r="J76" s="3">
        <v>12</v>
      </c>
      <c r="K76" s="110"/>
    </row>
    <row r="77" spans="1:11" x14ac:dyDescent="0.25">
      <c r="A77" s="61" t="s">
        <v>113</v>
      </c>
      <c r="B77" s="62">
        <f t="shared" si="5"/>
        <v>529</v>
      </c>
      <c r="C77" s="63">
        <f t="shared" si="6"/>
        <v>178</v>
      </c>
      <c r="D77" s="3">
        <v>178</v>
      </c>
      <c r="E77" s="63">
        <f t="shared" si="7"/>
        <v>343</v>
      </c>
      <c r="F77" s="3">
        <v>322</v>
      </c>
      <c r="G77" s="3">
        <v>21</v>
      </c>
      <c r="H77" s="3">
        <v>0</v>
      </c>
      <c r="I77" s="3">
        <v>0</v>
      </c>
      <c r="J77" s="3">
        <v>8</v>
      </c>
      <c r="K77" s="110"/>
    </row>
    <row r="78" spans="1:11" x14ac:dyDescent="0.25">
      <c r="A78" s="61" t="s">
        <v>114</v>
      </c>
      <c r="B78" s="62">
        <f t="shared" si="5"/>
        <v>501</v>
      </c>
      <c r="C78" s="63">
        <f t="shared" si="6"/>
        <v>95</v>
      </c>
      <c r="D78" s="3">
        <v>95</v>
      </c>
      <c r="E78" s="63">
        <f t="shared" si="7"/>
        <v>394</v>
      </c>
      <c r="F78" s="3">
        <v>340</v>
      </c>
      <c r="G78" s="3">
        <v>54</v>
      </c>
      <c r="H78" s="3">
        <v>0</v>
      </c>
      <c r="I78" s="3">
        <v>0</v>
      </c>
      <c r="J78" s="3">
        <v>12</v>
      </c>
      <c r="K78" s="110"/>
    </row>
    <row r="79" spans="1:11" x14ac:dyDescent="0.25">
      <c r="A79" s="61" t="s">
        <v>115</v>
      </c>
      <c r="B79" s="62">
        <f t="shared" si="5"/>
        <v>436</v>
      </c>
      <c r="C79" s="63">
        <f t="shared" si="6"/>
        <v>84</v>
      </c>
      <c r="D79" s="3">
        <v>84</v>
      </c>
      <c r="E79" s="63">
        <f t="shared" si="7"/>
        <v>331</v>
      </c>
      <c r="F79" s="3">
        <v>291</v>
      </c>
      <c r="G79" s="3">
        <v>40</v>
      </c>
      <c r="H79" s="3">
        <v>0</v>
      </c>
      <c r="I79" s="3">
        <v>1</v>
      </c>
      <c r="J79" s="3">
        <v>20</v>
      </c>
      <c r="K79" s="110"/>
    </row>
    <row r="80" spans="1:11" x14ac:dyDescent="0.25">
      <c r="A80" s="61" t="s">
        <v>116</v>
      </c>
      <c r="B80" s="62">
        <f t="shared" si="5"/>
        <v>460</v>
      </c>
      <c r="C80" s="63">
        <f t="shared" si="6"/>
        <v>71</v>
      </c>
      <c r="D80" s="3">
        <v>71</v>
      </c>
      <c r="E80" s="63">
        <f t="shared" si="7"/>
        <v>379</v>
      </c>
      <c r="F80" s="3">
        <v>336</v>
      </c>
      <c r="G80" s="3">
        <v>43</v>
      </c>
      <c r="H80" s="3">
        <v>0</v>
      </c>
      <c r="I80" s="3">
        <v>0</v>
      </c>
      <c r="J80" s="3">
        <v>10</v>
      </c>
      <c r="K80" s="110"/>
    </row>
    <row r="81" spans="1:11" x14ac:dyDescent="0.25">
      <c r="A81" s="61" t="s">
        <v>117</v>
      </c>
      <c r="B81" s="62">
        <f t="shared" si="5"/>
        <v>598</v>
      </c>
      <c r="C81" s="63">
        <f t="shared" si="6"/>
        <v>208</v>
      </c>
      <c r="D81" s="3">
        <v>208</v>
      </c>
      <c r="E81" s="63">
        <f t="shared" si="7"/>
        <v>373</v>
      </c>
      <c r="F81" s="3">
        <v>304</v>
      </c>
      <c r="G81" s="3">
        <v>69</v>
      </c>
      <c r="H81" s="3">
        <v>0</v>
      </c>
      <c r="I81" s="3">
        <v>0</v>
      </c>
      <c r="J81" s="3">
        <v>17</v>
      </c>
      <c r="K81" s="110"/>
    </row>
    <row r="82" spans="1:11" x14ac:dyDescent="0.25">
      <c r="A82" s="61" t="s">
        <v>118</v>
      </c>
      <c r="B82" s="62">
        <f t="shared" si="5"/>
        <v>422</v>
      </c>
      <c r="C82" s="63">
        <f t="shared" si="6"/>
        <v>197</v>
      </c>
      <c r="D82" s="3">
        <v>197</v>
      </c>
      <c r="E82" s="63">
        <f t="shared" si="7"/>
        <v>214</v>
      </c>
      <c r="F82" s="3">
        <v>195</v>
      </c>
      <c r="G82" s="3">
        <v>19</v>
      </c>
      <c r="H82" s="3">
        <v>0</v>
      </c>
      <c r="I82" s="3">
        <v>0</v>
      </c>
      <c r="J82" s="3">
        <v>11</v>
      </c>
      <c r="K82" s="110"/>
    </row>
    <row r="83" spans="1:11" x14ac:dyDescent="0.25">
      <c r="A83" s="61" t="s">
        <v>119</v>
      </c>
      <c r="B83" s="62">
        <f t="shared" si="5"/>
        <v>545</v>
      </c>
      <c r="C83" s="63">
        <f t="shared" si="6"/>
        <v>201</v>
      </c>
      <c r="D83" s="3">
        <v>201</v>
      </c>
      <c r="E83" s="63">
        <f t="shared" si="7"/>
        <v>335</v>
      </c>
      <c r="F83" s="3">
        <v>280</v>
      </c>
      <c r="G83" s="3">
        <v>55</v>
      </c>
      <c r="H83" s="3">
        <v>0</v>
      </c>
      <c r="I83" s="3">
        <v>1</v>
      </c>
      <c r="J83" s="3">
        <v>8</v>
      </c>
      <c r="K83" s="110"/>
    </row>
    <row r="84" spans="1:11" x14ac:dyDescent="0.25">
      <c r="A84" s="61" t="s">
        <v>120</v>
      </c>
      <c r="B84" s="62">
        <f t="shared" si="5"/>
        <v>715</v>
      </c>
      <c r="C84" s="63">
        <f t="shared" si="6"/>
        <v>328</v>
      </c>
      <c r="D84" s="3">
        <v>328</v>
      </c>
      <c r="E84" s="63">
        <f t="shared" si="7"/>
        <v>373</v>
      </c>
      <c r="F84" s="3">
        <v>311</v>
      </c>
      <c r="G84" s="3">
        <v>62</v>
      </c>
      <c r="H84" s="3">
        <v>0</v>
      </c>
      <c r="I84" s="3">
        <v>0</v>
      </c>
      <c r="J84" s="3">
        <v>14</v>
      </c>
      <c r="K84" s="110"/>
    </row>
    <row r="85" spans="1:11" x14ac:dyDescent="0.25">
      <c r="A85" s="61" t="s">
        <v>121</v>
      </c>
      <c r="B85" s="62">
        <f t="shared" si="5"/>
        <v>600</v>
      </c>
      <c r="C85" s="63">
        <f t="shared" si="6"/>
        <v>291</v>
      </c>
      <c r="D85" s="3">
        <v>291</v>
      </c>
      <c r="E85" s="63">
        <f t="shared" si="7"/>
        <v>303</v>
      </c>
      <c r="F85" s="3">
        <v>250</v>
      </c>
      <c r="G85" s="3">
        <v>53</v>
      </c>
      <c r="H85" s="3">
        <v>0</v>
      </c>
      <c r="I85" s="3">
        <v>0</v>
      </c>
      <c r="J85" s="3">
        <v>6</v>
      </c>
      <c r="K85" s="110"/>
    </row>
    <row r="86" spans="1:11" x14ac:dyDescent="0.25">
      <c r="A86" s="61" t="s">
        <v>122</v>
      </c>
      <c r="B86" s="62">
        <f t="shared" si="5"/>
        <v>229</v>
      </c>
      <c r="C86" s="63">
        <f t="shared" si="6"/>
        <v>64</v>
      </c>
      <c r="D86" s="3">
        <v>64</v>
      </c>
      <c r="E86" s="63">
        <f t="shared" si="7"/>
        <v>159</v>
      </c>
      <c r="F86" s="3">
        <v>135</v>
      </c>
      <c r="G86" s="3">
        <v>24</v>
      </c>
      <c r="H86" s="3">
        <v>0</v>
      </c>
      <c r="I86" s="3">
        <v>0</v>
      </c>
      <c r="J86" s="3">
        <v>6</v>
      </c>
      <c r="K86" s="110"/>
    </row>
    <row r="87" spans="1:11" x14ac:dyDescent="0.25">
      <c r="A87" s="61" t="s">
        <v>123</v>
      </c>
      <c r="B87" s="62">
        <f t="shared" si="5"/>
        <v>611</v>
      </c>
      <c r="C87" s="63">
        <f t="shared" si="6"/>
        <v>184</v>
      </c>
      <c r="D87" s="3">
        <v>184</v>
      </c>
      <c r="E87" s="63">
        <f t="shared" si="7"/>
        <v>421</v>
      </c>
      <c r="F87" s="3">
        <v>336</v>
      </c>
      <c r="G87" s="3">
        <v>85</v>
      </c>
      <c r="H87" s="3">
        <v>0</v>
      </c>
      <c r="I87" s="3">
        <v>0</v>
      </c>
      <c r="J87" s="3">
        <v>6</v>
      </c>
      <c r="K87" s="110"/>
    </row>
    <row r="88" spans="1:11" x14ac:dyDescent="0.25">
      <c r="A88" s="61" t="s">
        <v>124</v>
      </c>
      <c r="B88" s="62">
        <f t="shared" si="5"/>
        <v>549</v>
      </c>
      <c r="C88" s="63">
        <f t="shared" si="6"/>
        <v>166</v>
      </c>
      <c r="D88" s="3">
        <v>166</v>
      </c>
      <c r="E88" s="63">
        <f t="shared" si="7"/>
        <v>372</v>
      </c>
      <c r="F88" s="3">
        <v>316</v>
      </c>
      <c r="G88" s="3">
        <v>56</v>
      </c>
      <c r="H88" s="3">
        <v>0</v>
      </c>
      <c r="I88" s="3">
        <v>0</v>
      </c>
      <c r="J88" s="3">
        <v>11</v>
      </c>
      <c r="K88" s="110"/>
    </row>
    <row r="89" spans="1:11" x14ac:dyDescent="0.25">
      <c r="A89" s="61" t="s">
        <v>125</v>
      </c>
      <c r="B89" s="62">
        <f t="shared" si="5"/>
        <v>492</v>
      </c>
      <c r="C89" s="63">
        <f t="shared" si="6"/>
        <v>137</v>
      </c>
      <c r="D89" s="3">
        <v>137</v>
      </c>
      <c r="E89" s="63">
        <f t="shared" si="7"/>
        <v>345</v>
      </c>
      <c r="F89" s="3">
        <v>288</v>
      </c>
      <c r="G89" s="3">
        <v>57</v>
      </c>
      <c r="H89" s="3">
        <v>0</v>
      </c>
      <c r="I89" s="3">
        <v>0</v>
      </c>
      <c r="J89" s="3">
        <v>10</v>
      </c>
      <c r="K89" s="110"/>
    </row>
    <row r="90" spans="1:11" x14ac:dyDescent="0.25">
      <c r="A90" s="61" t="s">
        <v>126</v>
      </c>
      <c r="B90" s="62">
        <f t="shared" si="5"/>
        <v>406</v>
      </c>
      <c r="C90" s="63">
        <f t="shared" si="6"/>
        <v>87</v>
      </c>
      <c r="D90" s="3">
        <v>87</v>
      </c>
      <c r="E90" s="63">
        <f t="shared" si="7"/>
        <v>307</v>
      </c>
      <c r="F90" s="3">
        <v>250</v>
      </c>
      <c r="G90" s="3">
        <v>57</v>
      </c>
      <c r="H90" s="3">
        <v>0</v>
      </c>
      <c r="I90" s="3">
        <v>0</v>
      </c>
      <c r="J90" s="3">
        <v>12</v>
      </c>
      <c r="K90" s="110"/>
    </row>
    <row r="91" spans="1:11" x14ac:dyDescent="0.25">
      <c r="A91" s="61" t="s">
        <v>127</v>
      </c>
      <c r="B91" s="62">
        <f t="shared" si="5"/>
        <v>438</v>
      </c>
      <c r="C91" s="63">
        <f t="shared" si="6"/>
        <v>121</v>
      </c>
      <c r="D91" s="3">
        <v>121</v>
      </c>
      <c r="E91" s="63">
        <f t="shared" si="7"/>
        <v>304</v>
      </c>
      <c r="F91" s="3">
        <v>246</v>
      </c>
      <c r="G91" s="3">
        <v>58</v>
      </c>
      <c r="H91" s="3">
        <v>0</v>
      </c>
      <c r="I91" s="3">
        <v>0</v>
      </c>
      <c r="J91" s="3">
        <v>13</v>
      </c>
      <c r="K91" s="110"/>
    </row>
    <row r="92" spans="1:11" x14ac:dyDescent="0.25">
      <c r="A92" s="61" t="s">
        <v>128</v>
      </c>
      <c r="B92" s="62">
        <f t="shared" si="5"/>
        <v>361</v>
      </c>
      <c r="C92" s="63">
        <f t="shared" si="6"/>
        <v>101</v>
      </c>
      <c r="D92" s="3">
        <v>101</v>
      </c>
      <c r="E92" s="63">
        <f t="shared" si="7"/>
        <v>254</v>
      </c>
      <c r="F92" s="3">
        <v>228</v>
      </c>
      <c r="G92" s="3">
        <v>26</v>
      </c>
      <c r="H92" s="3">
        <v>0</v>
      </c>
      <c r="I92" s="3">
        <v>0</v>
      </c>
      <c r="J92" s="3">
        <v>6</v>
      </c>
      <c r="K92" s="110"/>
    </row>
    <row r="93" spans="1:11" x14ac:dyDescent="0.25">
      <c r="A93" s="61" t="s">
        <v>129</v>
      </c>
      <c r="B93" s="62">
        <f t="shared" si="5"/>
        <v>418</v>
      </c>
      <c r="C93" s="63">
        <f t="shared" si="6"/>
        <v>66</v>
      </c>
      <c r="D93" s="3">
        <v>66</v>
      </c>
      <c r="E93" s="63">
        <f t="shared" si="7"/>
        <v>340</v>
      </c>
      <c r="F93" s="3">
        <v>301</v>
      </c>
      <c r="G93" s="3">
        <v>39</v>
      </c>
      <c r="H93" s="3">
        <v>0</v>
      </c>
      <c r="I93" s="3">
        <v>0</v>
      </c>
      <c r="J93" s="3">
        <v>12</v>
      </c>
      <c r="K93" s="110"/>
    </row>
    <row r="94" spans="1:11" x14ac:dyDescent="0.25">
      <c r="A94" s="61" t="s">
        <v>130</v>
      </c>
      <c r="B94" s="62">
        <f t="shared" si="5"/>
        <v>465</v>
      </c>
      <c r="C94" s="63">
        <f t="shared" si="6"/>
        <v>90</v>
      </c>
      <c r="D94" s="3">
        <v>90</v>
      </c>
      <c r="E94" s="63">
        <f t="shared" si="7"/>
        <v>363</v>
      </c>
      <c r="F94" s="3">
        <v>286</v>
      </c>
      <c r="G94" s="3">
        <v>77</v>
      </c>
      <c r="H94" s="3">
        <v>0</v>
      </c>
      <c r="I94" s="3">
        <v>0</v>
      </c>
      <c r="J94" s="3">
        <v>12</v>
      </c>
      <c r="K94" s="110"/>
    </row>
    <row r="95" spans="1:11" x14ac:dyDescent="0.25">
      <c r="A95" s="61" t="s">
        <v>131</v>
      </c>
      <c r="B95" s="62">
        <f t="shared" si="5"/>
        <v>762</v>
      </c>
      <c r="C95" s="63">
        <f t="shared" si="6"/>
        <v>178</v>
      </c>
      <c r="D95" s="3">
        <v>178</v>
      </c>
      <c r="E95" s="63">
        <f t="shared" si="7"/>
        <v>572</v>
      </c>
      <c r="F95" s="3">
        <v>493</v>
      </c>
      <c r="G95" s="3">
        <v>79</v>
      </c>
      <c r="H95" s="3">
        <v>0</v>
      </c>
      <c r="I95" s="3">
        <v>0</v>
      </c>
      <c r="J95" s="3">
        <v>12</v>
      </c>
      <c r="K95" s="110"/>
    </row>
    <row r="96" spans="1:11" x14ac:dyDescent="0.25">
      <c r="A96" s="61" t="s">
        <v>132</v>
      </c>
      <c r="B96" s="62">
        <f t="shared" si="5"/>
        <v>242</v>
      </c>
      <c r="C96" s="63">
        <f t="shared" si="6"/>
        <v>37</v>
      </c>
      <c r="D96" s="3">
        <v>37</v>
      </c>
      <c r="E96" s="63">
        <f t="shared" si="7"/>
        <v>198</v>
      </c>
      <c r="F96" s="3">
        <v>174</v>
      </c>
      <c r="G96" s="3">
        <v>24</v>
      </c>
      <c r="H96" s="3">
        <v>0</v>
      </c>
      <c r="I96" s="3">
        <v>0</v>
      </c>
      <c r="J96" s="3">
        <v>7</v>
      </c>
      <c r="K96" s="110"/>
    </row>
    <row r="97" spans="1:11" x14ac:dyDescent="0.25">
      <c r="A97" s="61" t="s">
        <v>140</v>
      </c>
      <c r="B97" s="62">
        <f t="shared" si="5"/>
        <v>248</v>
      </c>
      <c r="C97" s="63">
        <f t="shared" si="6"/>
        <v>56</v>
      </c>
      <c r="D97" s="3">
        <v>56</v>
      </c>
      <c r="E97" s="63">
        <f t="shared" si="7"/>
        <v>184</v>
      </c>
      <c r="F97" s="3">
        <v>165</v>
      </c>
      <c r="G97" s="3">
        <v>19</v>
      </c>
      <c r="H97" s="3">
        <v>0</v>
      </c>
      <c r="I97" s="3">
        <v>0</v>
      </c>
      <c r="J97" s="3">
        <v>8</v>
      </c>
      <c r="K97" s="110"/>
    </row>
    <row r="98" spans="1:11" x14ac:dyDescent="0.25">
      <c r="A98" s="61" t="s">
        <v>133</v>
      </c>
      <c r="B98" s="62">
        <f t="shared" si="5"/>
        <v>501</v>
      </c>
      <c r="C98" s="63">
        <f t="shared" si="6"/>
        <v>72</v>
      </c>
      <c r="D98" s="3">
        <v>72</v>
      </c>
      <c r="E98" s="63">
        <f t="shared" si="7"/>
        <v>421</v>
      </c>
      <c r="F98" s="3">
        <v>358</v>
      </c>
      <c r="G98" s="3">
        <v>63</v>
      </c>
      <c r="H98" s="3">
        <v>0</v>
      </c>
      <c r="I98" s="3">
        <v>0</v>
      </c>
      <c r="J98" s="3">
        <v>8</v>
      </c>
      <c r="K98" s="110"/>
    </row>
    <row r="99" spans="1:11" x14ac:dyDescent="0.25">
      <c r="A99" s="61" t="s">
        <v>134</v>
      </c>
      <c r="B99" s="62">
        <f t="shared" ref="B99:B103" si="8">SUM(C99,E99,H99:J99)</f>
        <v>331</v>
      </c>
      <c r="C99" s="63">
        <f t="shared" ref="C99:C103" si="9">SUM(D99:D99)</f>
        <v>87</v>
      </c>
      <c r="D99" s="3">
        <v>87</v>
      </c>
      <c r="E99" s="63">
        <f t="shared" si="7"/>
        <v>242</v>
      </c>
      <c r="F99" s="3">
        <v>204</v>
      </c>
      <c r="G99" s="3">
        <v>38</v>
      </c>
      <c r="H99" s="3">
        <v>0</v>
      </c>
      <c r="I99" s="3">
        <v>0</v>
      </c>
      <c r="J99" s="3">
        <v>2</v>
      </c>
      <c r="K99" s="110"/>
    </row>
    <row r="100" spans="1:11" x14ac:dyDescent="0.25">
      <c r="A100" s="61" t="s">
        <v>135</v>
      </c>
      <c r="B100" s="62">
        <f t="shared" si="8"/>
        <v>426</v>
      </c>
      <c r="C100" s="63">
        <f t="shared" si="9"/>
        <v>83</v>
      </c>
      <c r="D100" s="3">
        <v>83</v>
      </c>
      <c r="E100" s="63">
        <f t="shared" si="7"/>
        <v>330</v>
      </c>
      <c r="F100" s="3">
        <v>284</v>
      </c>
      <c r="G100" s="3">
        <v>46</v>
      </c>
      <c r="H100" s="3">
        <v>0</v>
      </c>
      <c r="I100" s="3">
        <v>0</v>
      </c>
      <c r="J100" s="3">
        <v>13</v>
      </c>
      <c r="K100" s="110"/>
    </row>
    <row r="101" spans="1:11" x14ac:dyDescent="0.25">
      <c r="A101" s="61" t="s">
        <v>136</v>
      </c>
      <c r="B101" s="62">
        <f t="shared" si="8"/>
        <v>601</v>
      </c>
      <c r="C101" s="63">
        <f t="shared" si="9"/>
        <v>195</v>
      </c>
      <c r="D101" s="3">
        <v>195</v>
      </c>
      <c r="E101" s="63">
        <f t="shared" si="7"/>
        <v>389</v>
      </c>
      <c r="F101" s="3">
        <v>334</v>
      </c>
      <c r="G101" s="3">
        <v>55</v>
      </c>
      <c r="H101" s="3">
        <v>0</v>
      </c>
      <c r="I101" s="3">
        <v>0</v>
      </c>
      <c r="J101" s="3">
        <v>17</v>
      </c>
      <c r="K101" s="110"/>
    </row>
    <row r="102" spans="1:11" x14ac:dyDescent="0.25">
      <c r="A102" s="61" t="s">
        <v>137</v>
      </c>
      <c r="B102" s="62">
        <f t="shared" si="8"/>
        <v>557</v>
      </c>
      <c r="C102" s="63">
        <f t="shared" si="9"/>
        <v>140</v>
      </c>
      <c r="D102" s="3">
        <v>140</v>
      </c>
      <c r="E102" s="63">
        <f t="shared" si="7"/>
        <v>392</v>
      </c>
      <c r="F102" s="3">
        <v>348</v>
      </c>
      <c r="G102" s="3">
        <v>44</v>
      </c>
      <c r="H102" s="3">
        <v>0</v>
      </c>
      <c r="I102" s="3">
        <v>0</v>
      </c>
      <c r="J102" s="3">
        <v>25</v>
      </c>
      <c r="K102" s="110"/>
    </row>
    <row r="103" spans="1:11" x14ac:dyDescent="0.25">
      <c r="A103" s="61" t="s">
        <v>138</v>
      </c>
      <c r="B103" s="62">
        <f t="shared" si="8"/>
        <v>704</v>
      </c>
      <c r="C103" s="63">
        <f t="shared" si="9"/>
        <v>197</v>
      </c>
      <c r="D103" s="3">
        <v>197</v>
      </c>
      <c r="E103" s="63">
        <f t="shared" si="7"/>
        <v>482</v>
      </c>
      <c r="F103" s="3">
        <v>438</v>
      </c>
      <c r="G103" s="3">
        <v>44</v>
      </c>
      <c r="H103" s="3">
        <v>0</v>
      </c>
      <c r="I103" s="3">
        <v>1</v>
      </c>
      <c r="J103" s="3">
        <v>24</v>
      </c>
      <c r="K103" s="110"/>
    </row>
    <row r="104" spans="1:11" x14ac:dyDescent="0.25">
      <c r="A104" s="61" t="s">
        <v>139</v>
      </c>
      <c r="B104" s="62">
        <f t="shared" ref="B104:J104" si="10">SUM(B56:B103,B3:B55)</f>
        <v>43815</v>
      </c>
      <c r="C104" s="62">
        <f t="shared" si="10"/>
        <v>12208</v>
      </c>
      <c r="D104" s="62">
        <f t="shared" si="10"/>
        <v>12208</v>
      </c>
      <c r="E104" s="62">
        <f t="shared" si="10"/>
        <v>30518</v>
      </c>
      <c r="F104" s="62">
        <f t="shared" si="10"/>
        <v>26444</v>
      </c>
      <c r="G104" s="62">
        <f t="shared" si="10"/>
        <v>4074</v>
      </c>
      <c r="H104" s="62">
        <f t="shared" si="10"/>
        <v>6</v>
      </c>
      <c r="I104" s="62">
        <f t="shared" si="10"/>
        <v>15</v>
      </c>
      <c r="J104" s="62">
        <f t="shared" si="10"/>
        <v>1068</v>
      </c>
      <c r="K104" s="110"/>
    </row>
    <row r="105" spans="1:11" x14ac:dyDescent="0.25">
      <c r="C105" s="65"/>
      <c r="D105" s="18"/>
      <c r="E105" s="18"/>
      <c r="F105" s="18"/>
      <c r="G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view="pageLayout" zoomScaleNormal="100" workbookViewId="0"/>
  </sheetViews>
  <sheetFormatPr defaultColWidth="9.140625" defaultRowHeight="15" x14ac:dyDescent="0.25"/>
  <cols>
    <col min="1" max="1" width="23" style="52" customWidth="1"/>
    <col min="2" max="7" width="6.42578125" style="52" customWidth="1"/>
    <col min="8" max="8" width="6.42578125" style="110" customWidth="1"/>
    <col min="9" max="10" width="6.42578125" style="52" customWidth="1"/>
    <col min="11" max="16384" width="9.140625" style="52"/>
  </cols>
  <sheetData>
    <row r="1" spans="1:11" ht="96" customHeight="1" x14ac:dyDescent="0.2">
      <c r="A1" s="105" t="s">
        <v>209</v>
      </c>
      <c r="B1" s="57" t="s">
        <v>0</v>
      </c>
      <c r="C1" s="57" t="s">
        <v>210</v>
      </c>
      <c r="D1" s="57" t="s">
        <v>210</v>
      </c>
      <c r="E1" s="57" t="s">
        <v>211</v>
      </c>
      <c r="F1" s="57" t="s">
        <v>211</v>
      </c>
      <c r="G1" s="57" t="s">
        <v>211</v>
      </c>
      <c r="H1" s="57" t="s">
        <v>1</v>
      </c>
      <c r="I1" s="57" t="s">
        <v>42</v>
      </c>
      <c r="J1" s="57" t="s">
        <v>43</v>
      </c>
      <c r="K1" s="110"/>
    </row>
    <row r="2" spans="1:11" x14ac:dyDescent="0.25">
      <c r="A2" s="66" t="s">
        <v>161</v>
      </c>
      <c r="B2" s="58"/>
      <c r="C2" s="59" t="s">
        <v>2</v>
      </c>
      <c r="D2" s="59" t="s">
        <v>3</v>
      </c>
      <c r="E2" s="59" t="s">
        <v>2</v>
      </c>
      <c r="F2" s="59" t="s">
        <v>4</v>
      </c>
      <c r="G2" s="59" t="s">
        <v>5</v>
      </c>
      <c r="H2" s="59" t="s">
        <v>7</v>
      </c>
      <c r="I2" s="59"/>
      <c r="J2" s="60"/>
      <c r="K2" s="110"/>
    </row>
    <row r="3" spans="1:11" x14ac:dyDescent="0.25">
      <c r="A3" s="61" t="s">
        <v>68</v>
      </c>
      <c r="B3" s="62">
        <f t="shared" ref="B3:B34" si="0">SUM(C3,E3,H3:J3)</f>
        <v>518</v>
      </c>
      <c r="C3" s="63">
        <f t="shared" ref="C3:C34" si="1">SUM(D3:D3)</f>
        <v>128</v>
      </c>
      <c r="D3" s="3">
        <v>128</v>
      </c>
      <c r="E3" s="63">
        <f>SUM(F3:G3)</f>
        <v>376</v>
      </c>
      <c r="F3" s="3">
        <v>310</v>
      </c>
      <c r="G3" s="3">
        <v>66</v>
      </c>
      <c r="H3" s="3">
        <v>0</v>
      </c>
      <c r="I3" s="3">
        <v>0</v>
      </c>
      <c r="J3" s="3">
        <v>14</v>
      </c>
      <c r="K3" s="110"/>
    </row>
    <row r="4" spans="1:11" x14ac:dyDescent="0.25">
      <c r="A4" s="61" t="s">
        <v>69</v>
      </c>
      <c r="B4" s="62">
        <f t="shared" si="0"/>
        <v>1014</v>
      </c>
      <c r="C4" s="63">
        <f t="shared" si="1"/>
        <v>238</v>
      </c>
      <c r="D4" s="3">
        <v>238</v>
      </c>
      <c r="E4" s="63">
        <f t="shared" ref="E4:E67" si="2">SUM(F4:G4)</f>
        <v>753</v>
      </c>
      <c r="F4" s="3">
        <v>672</v>
      </c>
      <c r="G4" s="3">
        <v>81</v>
      </c>
      <c r="H4" s="3">
        <v>0</v>
      </c>
      <c r="I4" s="3">
        <v>0</v>
      </c>
      <c r="J4" s="3">
        <v>23</v>
      </c>
      <c r="K4" s="110"/>
    </row>
    <row r="5" spans="1:11" x14ac:dyDescent="0.25">
      <c r="A5" s="61" t="s">
        <v>70</v>
      </c>
      <c r="B5" s="62">
        <f t="shared" si="0"/>
        <v>575</v>
      </c>
      <c r="C5" s="63">
        <f t="shared" si="1"/>
        <v>156</v>
      </c>
      <c r="D5" s="3">
        <v>156</v>
      </c>
      <c r="E5" s="63">
        <f t="shared" si="2"/>
        <v>404</v>
      </c>
      <c r="F5" s="3">
        <v>353</v>
      </c>
      <c r="G5" s="3">
        <v>51</v>
      </c>
      <c r="H5" s="3">
        <v>0</v>
      </c>
      <c r="I5" s="3">
        <v>0</v>
      </c>
      <c r="J5" s="3">
        <v>15</v>
      </c>
      <c r="K5" s="110"/>
    </row>
    <row r="6" spans="1:11" x14ac:dyDescent="0.25">
      <c r="A6" s="61" t="s">
        <v>71</v>
      </c>
      <c r="B6" s="62">
        <f t="shared" si="0"/>
        <v>636</v>
      </c>
      <c r="C6" s="63">
        <f t="shared" si="1"/>
        <v>185</v>
      </c>
      <c r="D6" s="3">
        <v>185</v>
      </c>
      <c r="E6" s="63">
        <f t="shared" si="2"/>
        <v>443</v>
      </c>
      <c r="F6" s="3">
        <v>400</v>
      </c>
      <c r="G6" s="3">
        <v>43</v>
      </c>
      <c r="H6" s="3">
        <v>0</v>
      </c>
      <c r="I6" s="3">
        <v>0</v>
      </c>
      <c r="J6" s="3">
        <v>8</v>
      </c>
      <c r="K6" s="110"/>
    </row>
    <row r="7" spans="1:11" x14ac:dyDescent="0.25">
      <c r="A7" s="61" t="s">
        <v>72</v>
      </c>
      <c r="B7" s="62">
        <f t="shared" si="0"/>
        <v>460</v>
      </c>
      <c r="C7" s="63">
        <f t="shared" si="1"/>
        <v>102</v>
      </c>
      <c r="D7" s="3">
        <v>102</v>
      </c>
      <c r="E7" s="63">
        <f t="shared" si="2"/>
        <v>345</v>
      </c>
      <c r="F7" s="3">
        <v>301</v>
      </c>
      <c r="G7" s="3">
        <v>44</v>
      </c>
      <c r="H7" s="3">
        <v>0</v>
      </c>
      <c r="I7" s="3">
        <v>0</v>
      </c>
      <c r="J7" s="3">
        <v>13</v>
      </c>
      <c r="K7" s="110"/>
    </row>
    <row r="8" spans="1:11" x14ac:dyDescent="0.25">
      <c r="A8" s="61" t="s">
        <v>73</v>
      </c>
      <c r="B8" s="62">
        <f t="shared" si="0"/>
        <v>571</v>
      </c>
      <c r="C8" s="63">
        <f t="shared" si="1"/>
        <v>86</v>
      </c>
      <c r="D8" s="3">
        <v>86</v>
      </c>
      <c r="E8" s="63">
        <f t="shared" si="2"/>
        <v>476</v>
      </c>
      <c r="F8" s="3">
        <v>422</v>
      </c>
      <c r="G8" s="3">
        <v>54</v>
      </c>
      <c r="H8" s="3">
        <v>0</v>
      </c>
      <c r="I8" s="3">
        <v>0</v>
      </c>
      <c r="J8" s="3">
        <v>9</v>
      </c>
      <c r="K8" s="110"/>
    </row>
    <row r="9" spans="1:11" x14ac:dyDescent="0.25">
      <c r="A9" s="61" t="s">
        <v>74</v>
      </c>
      <c r="B9" s="62">
        <f t="shared" si="0"/>
        <v>717</v>
      </c>
      <c r="C9" s="63">
        <f t="shared" si="1"/>
        <v>112</v>
      </c>
      <c r="D9" s="3">
        <v>112</v>
      </c>
      <c r="E9" s="63">
        <f t="shared" si="2"/>
        <v>591</v>
      </c>
      <c r="F9" s="3">
        <v>518</v>
      </c>
      <c r="G9" s="3">
        <v>73</v>
      </c>
      <c r="H9" s="3">
        <v>0</v>
      </c>
      <c r="I9" s="3">
        <v>1</v>
      </c>
      <c r="J9" s="3">
        <v>13</v>
      </c>
      <c r="K9" s="110"/>
    </row>
    <row r="10" spans="1:11" x14ac:dyDescent="0.25">
      <c r="A10" s="61" t="s">
        <v>75</v>
      </c>
      <c r="B10" s="62">
        <f t="shared" si="0"/>
        <v>726</v>
      </c>
      <c r="C10" s="63">
        <f t="shared" si="1"/>
        <v>107</v>
      </c>
      <c r="D10" s="3">
        <v>107</v>
      </c>
      <c r="E10" s="63">
        <f t="shared" si="2"/>
        <v>606</v>
      </c>
      <c r="F10" s="3">
        <v>519</v>
      </c>
      <c r="G10" s="3">
        <v>87</v>
      </c>
      <c r="H10" s="3">
        <v>0</v>
      </c>
      <c r="I10" s="3">
        <v>0</v>
      </c>
      <c r="J10" s="3">
        <v>13</v>
      </c>
      <c r="K10" s="110"/>
    </row>
    <row r="11" spans="1:11" x14ac:dyDescent="0.25">
      <c r="A11" s="61" t="s">
        <v>76</v>
      </c>
      <c r="B11" s="62">
        <f t="shared" si="0"/>
        <v>621</v>
      </c>
      <c r="C11" s="63">
        <f t="shared" si="1"/>
        <v>125</v>
      </c>
      <c r="D11" s="3">
        <v>125</v>
      </c>
      <c r="E11" s="63">
        <f t="shared" si="2"/>
        <v>481</v>
      </c>
      <c r="F11" s="3">
        <v>411</v>
      </c>
      <c r="G11" s="3">
        <v>70</v>
      </c>
      <c r="H11" s="3">
        <v>0</v>
      </c>
      <c r="I11" s="3">
        <v>0</v>
      </c>
      <c r="J11" s="3">
        <v>15</v>
      </c>
      <c r="K11" s="110"/>
    </row>
    <row r="12" spans="1:11" x14ac:dyDescent="0.25">
      <c r="A12" s="61" t="s">
        <v>77</v>
      </c>
      <c r="B12" s="62">
        <f t="shared" si="0"/>
        <v>601</v>
      </c>
      <c r="C12" s="63">
        <f t="shared" si="1"/>
        <v>181</v>
      </c>
      <c r="D12" s="3">
        <v>181</v>
      </c>
      <c r="E12" s="63">
        <f t="shared" si="2"/>
        <v>403</v>
      </c>
      <c r="F12" s="3">
        <v>352</v>
      </c>
      <c r="G12" s="3">
        <v>51</v>
      </c>
      <c r="H12" s="3">
        <v>0</v>
      </c>
      <c r="I12" s="3">
        <v>0</v>
      </c>
      <c r="J12" s="3">
        <v>17</v>
      </c>
      <c r="K12" s="110"/>
    </row>
    <row r="13" spans="1:11" x14ac:dyDescent="0.25">
      <c r="A13" s="61" t="s">
        <v>78</v>
      </c>
      <c r="B13" s="62">
        <f t="shared" si="0"/>
        <v>485</v>
      </c>
      <c r="C13" s="63">
        <f t="shared" si="1"/>
        <v>118</v>
      </c>
      <c r="D13" s="3">
        <v>118</v>
      </c>
      <c r="E13" s="63">
        <f t="shared" si="2"/>
        <v>357</v>
      </c>
      <c r="F13" s="3">
        <v>309</v>
      </c>
      <c r="G13" s="3">
        <v>48</v>
      </c>
      <c r="H13" s="3">
        <v>0</v>
      </c>
      <c r="I13" s="3">
        <v>0</v>
      </c>
      <c r="J13" s="3">
        <v>10</v>
      </c>
      <c r="K13" s="110"/>
    </row>
    <row r="14" spans="1:11" x14ac:dyDescent="0.25">
      <c r="A14" s="61" t="s">
        <v>79</v>
      </c>
      <c r="B14" s="62">
        <f t="shared" si="0"/>
        <v>568</v>
      </c>
      <c r="C14" s="63">
        <f t="shared" si="1"/>
        <v>200</v>
      </c>
      <c r="D14" s="3">
        <v>200</v>
      </c>
      <c r="E14" s="63">
        <f t="shared" si="2"/>
        <v>355</v>
      </c>
      <c r="F14" s="3">
        <v>303</v>
      </c>
      <c r="G14" s="3">
        <v>52</v>
      </c>
      <c r="H14" s="3">
        <v>1</v>
      </c>
      <c r="I14" s="3">
        <v>0</v>
      </c>
      <c r="J14" s="3">
        <v>12</v>
      </c>
      <c r="K14" s="110"/>
    </row>
    <row r="15" spans="1:11" x14ac:dyDescent="0.25">
      <c r="A15" s="61" t="s">
        <v>80</v>
      </c>
      <c r="B15" s="62">
        <f t="shared" si="0"/>
        <v>138</v>
      </c>
      <c r="C15" s="63">
        <f t="shared" si="1"/>
        <v>18</v>
      </c>
      <c r="D15" s="3">
        <v>18</v>
      </c>
      <c r="E15" s="63">
        <f t="shared" si="2"/>
        <v>118</v>
      </c>
      <c r="F15" s="3">
        <v>98</v>
      </c>
      <c r="G15" s="3">
        <v>20</v>
      </c>
      <c r="H15" s="3">
        <v>0</v>
      </c>
      <c r="I15" s="3">
        <v>0</v>
      </c>
      <c r="J15" s="3">
        <v>2</v>
      </c>
      <c r="K15" s="110"/>
    </row>
    <row r="16" spans="1:11" x14ac:dyDescent="0.25">
      <c r="A16" s="61" t="s">
        <v>81</v>
      </c>
      <c r="B16" s="62">
        <f t="shared" si="0"/>
        <v>383</v>
      </c>
      <c r="C16" s="63">
        <f t="shared" si="1"/>
        <v>55</v>
      </c>
      <c r="D16" s="3">
        <v>55</v>
      </c>
      <c r="E16" s="63">
        <f t="shared" si="2"/>
        <v>314</v>
      </c>
      <c r="F16" s="3">
        <v>273</v>
      </c>
      <c r="G16" s="3">
        <v>41</v>
      </c>
      <c r="H16" s="3">
        <v>1</v>
      </c>
      <c r="I16" s="3">
        <v>0</v>
      </c>
      <c r="J16" s="3">
        <v>13</v>
      </c>
      <c r="K16" s="110"/>
    </row>
    <row r="17" spans="1:11" x14ac:dyDescent="0.25">
      <c r="A17" s="61" t="s">
        <v>37</v>
      </c>
      <c r="B17" s="62">
        <f t="shared" si="0"/>
        <v>510</v>
      </c>
      <c r="C17" s="63">
        <f t="shared" si="1"/>
        <v>56</v>
      </c>
      <c r="D17" s="3">
        <v>56</v>
      </c>
      <c r="E17" s="63">
        <f t="shared" si="2"/>
        <v>446</v>
      </c>
      <c r="F17" s="3">
        <v>405</v>
      </c>
      <c r="G17" s="3">
        <v>41</v>
      </c>
      <c r="H17" s="3">
        <v>0</v>
      </c>
      <c r="I17" s="3">
        <v>1</v>
      </c>
      <c r="J17" s="3">
        <v>7</v>
      </c>
      <c r="K17" s="110"/>
    </row>
    <row r="18" spans="1:11" x14ac:dyDescent="0.25">
      <c r="A18" s="61" t="s">
        <v>8</v>
      </c>
      <c r="B18" s="62">
        <f t="shared" si="0"/>
        <v>214</v>
      </c>
      <c r="C18" s="63">
        <f t="shared" si="1"/>
        <v>52</v>
      </c>
      <c r="D18" s="3">
        <v>52</v>
      </c>
      <c r="E18" s="63">
        <f t="shared" si="2"/>
        <v>156</v>
      </c>
      <c r="F18" s="3">
        <v>130</v>
      </c>
      <c r="G18" s="3">
        <v>26</v>
      </c>
      <c r="H18" s="3">
        <v>0</v>
      </c>
      <c r="I18" s="3">
        <v>0</v>
      </c>
      <c r="J18" s="3">
        <v>6</v>
      </c>
      <c r="K18" s="110"/>
    </row>
    <row r="19" spans="1:11" x14ac:dyDescent="0.25">
      <c r="A19" s="61" t="s">
        <v>83</v>
      </c>
      <c r="B19" s="62">
        <f t="shared" si="0"/>
        <v>244</v>
      </c>
      <c r="C19" s="63">
        <f t="shared" si="1"/>
        <v>91</v>
      </c>
      <c r="D19" s="3">
        <v>91</v>
      </c>
      <c r="E19" s="63">
        <f t="shared" si="2"/>
        <v>144</v>
      </c>
      <c r="F19" s="3">
        <v>124</v>
      </c>
      <c r="G19" s="3">
        <v>20</v>
      </c>
      <c r="H19" s="3">
        <v>0</v>
      </c>
      <c r="I19" s="3">
        <v>0</v>
      </c>
      <c r="J19" s="3">
        <v>9</v>
      </c>
      <c r="K19" s="110"/>
    </row>
    <row r="20" spans="1:11" x14ac:dyDescent="0.25">
      <c r="A20" s="61" t="s">
        <v>44</v>
      </c>
      <c r="B20" s="62">
        <f t="shared" si="0"/>
        <v>106</v>
      </c>
      <c r="C20" s="63">
        <f t="shared" si="1"/>
        <v>50</v>
      </c>
      <c r="D20" s="3">
        <v>50</v>
      </c>
      <c r="E20" s="63">
        <f t="shared" si="2"/>
        <v>54</v>
      </c>
      <c r="F20" s="3">
        <v>42</v>
      </c>
      <c r="G20" s="3">
        <v>12</v>
      </c>
      <c r="H20" s="3">
        <v>0</v>
      </c>
      <c r="I20" s="3">
        <v>1</v>
      </c>
      <c r="J20" s="3">
        <v>1</v>
      </c>
      <c r="K20" s="110"/>
    </row>
    <row r="21" spans="1:11" x14ac:dyDescent="0.25">
      <c r="A21" s="61" t="s">
        <v>9</v>
      </c>
      <c r="B21" s="62">
        <f t="shared" si="0"/>
        <v>348</v>
      </c>
      <c r="C21" s="63">
        <f t="shared" si="1"/>
        <v>127</v>
      </c>
      <c r="D21" s="3">
        <v>127</v>
      </c>
      <c r="E21" s="63">
        <f t="shared" si="2"/>
        <v>212</v>
      </c>
      <c r="F21" s="3">
        <v>183</v>
      </c>
      <c r="G21" s="3">
        <v>29</v>
      </c>
      <c r="H21" s="3">
        <v>0</v>
      </c>
      <c r="I21" s="3">
        <v>0</v>
      </c>
      <c r="J21" s="3">
        <v>9</v>
      </c>
      <c r="K21" s="110"/>
    </row>
    <row r="22" spans="1:11" x14ac:dyDescent="0.25">
      <c r="A22" s="61" t="s">
        <v>10</v>
      </c>
      <c r="B22" s="62">
        <f t="shared" si="0"/>
        <v>330</v>
      </c>
      <c r="C22" s="63">
        <f t="shared" si="1"/>
        <v>110</v>
      </c>
      <c r="D22" s="3">
        <v>110</v>
      </c>
      <c r="E22" s="63">
        <f t="shared" si="2"/>
        <v>212</v>
      </c>
      <c r="F22" s="3">
        <v>183</v>
      </c>
      <c r="G22" s="3">
        <v>29</v>
      </c>
      <c r="H22" s="3">
        <v>0</v>
      </c>
      <c r="I22" s="3">
        <v>0</v>
      </c>
      <c r="J22" s="3">
        <v>8</v>
      </c>
      <c r="K22" s="110"/>
    </row>
    <row r="23" spans="1:11" x14ac:dyDescent="0.25">
      <c r="A23" s="61" t="s">
        <v>84</v>
      </c>
      <c r="B23" s="62">
        <f t="shared" si="0"/>
        <v>278</v>
      </c>
      <c r="C23" s="63">
        <f t="shared" si="1"/>
        <v>110</v>
      </c>
      <c r="D23" s="3">
        <v>110</v>
      </c>
      <c r="E23" s="63">
        <f t="shared" si="2"/>
        <v>159</v>
      </c>
      <c r="F23" s="3">
        <v>137</v>
      </c>
      <c r="G23" s="3">
        <v>22</v>
      </c>
      <c r="H23" s="3">
        <v>0</v>
      </c>
      <c r="I23" s="3">
        <v>0</v>
      </c>
      <c r="J23" s="3">
        <v>9</v>
      </c>
      <c r="K23" s="110"/>
    </row>
    <row r="24" spans="1:11" x14ac:dyDescent="0.25">
      <c r="A24" s="61" t="s">
        <v>45</v>
      </c>
      <c r="B24" s="62">
        <f t="shared" si="0"/>
        <v>576</v>
      </c>
      <c r="C24" s="63">
        <f t="shared" si="1"/>
        <v>223</v>
      </c>
      <c r="D24" s="3">
        <v>223</v>
      </c>
      <c r="E24" s="63">
        <f t="shared" si="2"/>
        <v>342</v>
      </c>
      <c r="F24" s="3">
        <v>300</v>
      </c>
      <c r="G24" s="3">
        <v>42</v>
      </c>
      <c r="H24" s="3">
        <v>0</v>
      </c>
      <c r="I24" s="3">
        <v>1</v>
      </c>
      <c r="J24" s="3">
        <v>10</v>
      </c>
      <c r="K24" s="110"/>
    </row>
    <row r="25" spans="1:11" x14ac:dyDescent="0.25">
      <c r="A25" s="61" t="s">
        <v>46</v>
      </c>
      <c r="B25" s="62">
        <f t="shared" si="0"/>
        <v>260</v>
      </c>
      <c r="C25" s="63">
        <f t="shared" si="1"/>
        <v>72</v>
      </c>
      <c r="D25" s="3">
        <v>72</v>
      </c>
      <c r="E25" s="63">
        <f t="shared" si="2"/>
        <v>180</v>
      </c>
      <c r="F25" s="3">
        <v>155</v>
      </c>
      <c r="G25" s="3">
        <v>25</v>
      </c>
      <c r="H25" s="3">
        <v>0</v>
      </c>
      <c r="I25" s="3">
        <v>0</v>
      </c>
      <c r="J25" s="3">
        <v>8</v>
      </c>
      <c r="K25" s="110"/>
    </row>
    <row r="26" spans="1:11" x14ac:dyDescent="0.25">
      <c r="A26" s="61" t="s">
        <v>85</v>
      </c>
      <c r="B26" s="62">
        <f t="shared" si="0"/>
        <v>115</v>
      </c>
      <c r="C26" s="63">
        <f t="shared" si="1"/>
        <v>48</v>
      </c>
      <c r="D26" s="3">
        <v>48</v>
      </c>
      <c r="E26" s="63">
        <f t="shared" si="2"/>
        <v>59</v>
      </c>
      <c r="F26" s="3">
        <v>51</v>
      </c>
      <c r="G26" s="3">
        <v>8</v>
      </c>
      <c r="H26" s="3">
        <v>0</v>
      </c>
      <c r="I26" s="3">
        <v>0</v>
      </c>
      <c r="J26" s="3">
        <v>8</v>
      </c>
      <c r="K26" s="110"/>
    </row>
    <row r="27" spans="1:11" x14ac:dyDescent="0.25">
      <c r="A27" s="61" t="s">
        <v>47</v>
      </c>
      <c r="B27" s="62">
        <f t="shared" si="0"/>
        <v>180</v>
      </c>
      <c r="C27" s="63">
        <f t="shared" si="1"/>
        <v>76</v>
      </c>
      <c r="D27" s="3">
        <v>76</v>
      </c>
      <c r="E27" s="63">
        <f t="shared" si="2"/>
        <v>103</v>
      </c>
      <c r="F27" s="3">
        <v>83</v>
      </c>
      <c r="G27" s="3">
        <v>20</v>
      </c>
      <c r="H27" s="3">
        <v>0</v>
      </c>
      <c r="I27" s="3">
        <v>0</v>
      </c>
      <c r="J27" s="3">
        <v>1</v>
      </c>
      <c r="K27" s="110"/>
    </row>
    <row r="28" spans="1:11" x14ac:dyDescent="0.25">
      <c r="A28" s="61" t="s">
        <v>11</v>
      </c>
      <c r="B28" s="62">
        <f t="shared" si="0"/>
        <v>365</v>
      </c>
      <c r="C28" s="63">
        <f t="shared" si="1"/>
        <v>133</v>
      </c>
      <c r="D28" s="3">
        <v>133</v>
      </c>
      <c r="E28" s="63">
        <f t="shared" si="2"/>
        <v>226</v>
      </c>
      <c r="F28" s="3">
        <v>204</v>
      </c>
      <c r="G28" s="3">
        <v>22</v>
      </c>
      <c r="H28" s="3">
        <v>0</v>
      </c>
      <c r="I28" s="3">
        <v>0</v>
      </c>
      <c r="J28" s="3">
        <v>6</v>
      </c>
      <c r="K28" s="110"/>
    </row>
    <row r="29" spans="1:11" x14ac:dyDescent="0.25">
      <c r="A29" s="61" t="s">
        <v>12</v>
      </c>
      <c r="B29" s="62">
        <f t="shared" si="0"/>
        <v>161</v>
      </c>
      <c r="C29" s="63">
        <f t="shared" si="1"/>
        <v>71</v>
      </c>
      <c r="D29" s="3">
        <v>71</v>
      </c>
      <c r="E29" s="63">
        <f t="shared" si="2"/>
        <v>83</v>
      </c>
      <c r="F29" s="3">
        <v>63</v>
      </c>
      <c r="G29" s="3">
        <v>20</v>
      </c>
      <c r="H29" s="3">
        <v>0</v>
      </c>
      <c r="I29" s="3">
        <v>2</v>
      </c>
      <c r="J29" s="3">
        <v>5</v>
      </c>
      <c r="K29" s="110"/>
    </row>
    <row r="30" spans="1:11" x14ac:dyDescent="0.25">
      <c r="A30" s="61" t="s">
        <v>13</v>
      </c>
      <c r="B30" s="62">
        <f t="shared" si="0"/>
        <v>223</v>
      </c>
      <c r="C30" s="63">
        <f t="shared" si="1"/>
        <v>78</v>
      </c>
      <c r="D30" s="3">
        <v>78</v>
      </c>
      <c r="E30" s="63">
        <f t="shared" si="2"/>
        <v>139</v>
      </c>
      <c r="F30" s="3">
        <v>115</v>
      </c>
      <c r="G30" s="3">
        <v>24</v>
      </c>
      <c r="H30" s="3">
        <v>0</v>
      </c>
      <c r="I30" s="3">
        <v>0</v>
      </c>
      <c r="J30" s="3">
        <v>6</v>
      </c>
      <c r="K30" s="110"/>
    </row>
    <row r="31" spans="1:11" x14ac:dyDescent="0.25">
      <c r="A31" s="61" t="s">
        <v>14</v>
      </c>
      <c r="B31" s="62">
        <f t="shared" si="0"/>
        <v>219</v>
      </c>
      <c r="C31" s="63">
        <f t="shared" si="1"/>
        <v>72</v>
      </c>
      <c r="D31" s="3">
        <v>72</v>
      </c>
      <c r="E31" s="63">
        <f t="shared" si="2"/>
        <v>140</v>
      </c>
      <c r="F31" s="3">
        <v>118</v>
      </c>
      <c r="G31" s="3">
        <v>22</v>
      </c>
      <c r="H31" s="3">
        <v>0</v>
      </c>
      <c r="I31" s="3">
        <v>0</v>
      </c>
      <c r="J31" s="3">
        <v>7</v>
      </c>
      <c r="K31" s="110"/>
    </row>
    <row r="32" spans="1:11" x14ac:dyDescent="0.25">
      <c r="A32" s="61" t="s">
        <v>86</v>
      </c>
      <c r="B32" s="62">
        <f t="shared" si="0"/>
        <v>650</v>
      </c>
      <c r="C32" s="63">
        <f t="shared" si="1"/>
        <v>95</v>
      </c>
      <c r="D32" s="3">
        <v>95</v>
      </c>
      <c r="E32" s="63">
        <f t="shared" si="2"/>
        <v>544</v>
      </c>
      <c r="F32" s="3">
        <v>484</v>
      </c>
      <c r="G32" s="3">
        <v>60</v>
      </c>
      <c r="H32" s="3">
        <v>0</v>
      </c>
      <c r="I32" s="3">
        <v>0</v>
      </c>
      <c r="J32" s="3">
        <v>11</v>
      </c>
      <c r="K32" s="110"/>
    </row>
    <row r="33" spans="1:11" x14ac:dyDescent="0.25">
      <c r="A33" s="61" t="s">
        <v>87</v>
      </c>
      <c r="B33" s="62">
        <f t="shared" si="0"/>
        <v>556</v>
      </c>
      <c r="C33" s="63">
        <f t="shared" si="1"/>
        <v>150</v>
      </c>
      <c r="D33" s="3">
        <v>150</v>
      </c>
      <c r="E33" s="63">
        <f t="shared" si="2"/>
        <v>401</v>
      </c>
      <c r="F33" s="3">
        <v>354</v>
      </c>
      <c r="G33" s="3">
        <v>47</v>
      </c>
      <c r="H33" s="3">
        <v>0</v>
      </c>
      <c r="I33" s="3">
        <v>0</v>
      </c>
      <c r="J33" s="3">
        <v>5</v>
      </c>
      <c r="K33" s="110"/>
    </row>
    <row r="34" spans="1:11" x14ac:dyDescent="0.25">
      <c r="A34" s="61" t="s">
        <v>146</v>
      </c>
      <c r="B34" s="62">
        <f t="shared" si="0"/>
        <v>161</v>
      </c>
      <c r="C34" s="63">
        <f t="shared" si="1"/>
        <v>38</v>
      </c>
      <c r="D34" s="3">
        <v>38</v>
      </c>
      <c r="E34" s="63">
        <f t="shared" si="2"/>
        <v>122</v>
      </c>
      <c r="F34" s="3">
        <v>112</v>
      </c>
      <c r="G34" s="3">
        <v>10</v>
      </c>
      <c r="H34" s="3">
        <v>0</v>
      </c>
      <c r="I34" s="3">
        <v>0</v>
      </c>
      <c r="J34" s="3">
        <v>1</v>
      </c>
      <c r="K34" s="110"/>
    </row>
    <row r="35" spans="1:11" x14ac:dyDescent="0.25">
      <c r="A35" s="61" t="s">
        <v>88</v>
      </c>
      <c r="B35" s="62">
        <f t="shared" ref="B35:B66" si="3">SUM(C35,E35,H35:J35)</f>
        <v>586</v>
      </c>
      <c r="C35" s="63">
        <f t="shared" ref="C35:C66" si="4">SUM(D35:D35)</f>
        <v>161</v>
      </c>
      <c r="D35" s="3">
        <v>161</v>
      </c>
      <c r="E35" s="63">
        <f t="shared" si="2"/>
        <v>410</v>
      </c>
      <c r="F35" s="3">
        <v>360</v>
      </c>
      <c r="G35" s="3">
        <v>50</v>
      </c>
      <c r="H35" s="3">
        <v>1</v>
      </c>
      <c r="I35" s="3">
        <v>1</v>
      </c>
      <c r="J35" s="3">
        <v>13</v>
      </c>
      <c r="K35" s="110"/>
    </row>
    <row r="36" spans="1:11" x14ac:dyDescent="0.25">
      <c r="A36" s="61" t="s">
        <v>89</v>
      </c>
      <c r="B36" s="62">
        <f t="shared" si="3"/>
        <v>322</v>
      </c>
      <c r="C36" s="63">
        <f t="shared" si="4"/>
        <v>89</v>
      </c>
      <c r="D36" s="3">
        <v>89</v>
      </c>
      <c r="E36" s="63">
        <f t="shared" si="2"/>
        <v>229</v>
      </c>
      <c r="F36" s="3">
        <v>199</v>
      </c>
      <c r="G36" s="3">
        <v>30</v>
      </c>
      <c r="H36" s="3">
        <v>0</v>
      </c>
      <c r="I36" s="3">
        <v>0</v>
      </c>
      <c r="J36" s="3">
        <v>4</v>
      </c>
      <c r="K36" s="110"/>
    </row>
    <row r="37" spans="1:11" x14ac:dyDescent="0.25">
      <c r="A37" s="61" t="s">
        <v>90</v>
      </c>
      <c r="B37" s="62">
        <f t="shared" si="3"/>
        <v>329</v>
      </c>
      <c r="C37" s="63">
        <f t="shared" si="4"/>
        <v>110</v>
      </c>
      <c r="D37" s="3">
        <v>110</v>
      </c>
      <c r="E37" s="63">
        <f t="shared" si="2"/>
        <v>211</v>
      </c>
      <c r="F37" s="3">
        <v>177</v>
      </c>
      <c r="G37" s="3">
        <v>34</v>
      </c>
      <c r="H37" s="3">
        <v>0</v>
      </c>
      <c r="I37" s="3">
        <v>0</v>
      </c>
      <c r="J37" s="3">
        <v>8</v>
      </c>
      <c r="K37" s="110"/>
    </row>
    <row r="38" spans="1:11" x14ac:dyDescent="0.25">
      <c r="A38" s="61" t="s">
        <v>91</v>
      </c>
      <c r="B38" s="62">
        <f t="shared" si="3"/>
        <v>719</v>
      </c>
      <c r="C38" s="63">
        <f t="shared" si="4"/>
        <v>193</v>
      </c>
      <c r="D38" s="3">
        <v>193</v>
      </c>
      <c r="E38" s="63">
        <f t="shared" si="2"/>
        <v>514</v>
      </c>
      <c r="F38" s="3">
        <v>457</v>
      </c>
      <c r="G38" s="3">
        <v>57</v>
      </c>
      <c r="H38" s="3">
        <v>0</v>
      </c>
      <c r="I38" s="3">
        <v>0</v>
      </c>
      <c r="J38" s="3">
        <v>12</v>
      </c>
      <c r="K38" s="110"/>
    </row>
    <row r="39" spans="1:11" x14ac:dyDescent="0.25">
      <c r="A39" s="61" t="s">
        <v>92</v>
      </c>
      <c r="B39" s="62">
        <f t="shared" si="3"/>
        <v>231</v>
      </c>
      <c r="C39" s="63">
        <f t="shared" si="4"/>
        <v>51</v>
      </c>
      <c r="D39" s="3">
        <v>51</v>
      </c>
      <c r="E39" s="63">
        <f t="shared" si="2"/>
        <v>178</v>
      </c>
      <c r="F39" s="3">
        <v>151</v>
      </c>
      <c r="G39" s="3">
        <v>27</v>
      </c>
      <c r="H39" s="3">
        <v>0</v>
      </c>
      <c r="I39" s="3">
        <v>0</v>
      </c>
      <c r="J39" s="3">
        <v>2</v>
      </c>
      <c r="K39" s="110"/>
    </row>
    <row r="40" spans="1:11" x14ac:dyDescent="0.25">
      <c r="A40" s="61" t="s">
        <v>93</v>
      </c>
      <c r="B40" s="62">
        <f t="shared" si="3"/>
        <v>82</v>
      </c>
      <c r="C40" s="63">
        <f t="shared" si="4"/>
        <v>17</v>
      </c>
      <c r="D40" s="3">
        <v>17</v>
      </c>
      <c r="E40" s="63">
        <f t="shared" si="2"/>
        <v>64</v>
      </c>
      <c r="F40" s="3">
        <v>55</v>
      </c>
      <c r="G40" s="3">
        <v>9</v>
      </c>
      <c r="H40" s="3">
        <v>0</v>
      </c>
      <c r="I40" s="3">
        <v>0</v>
      </c>
      <c r="J40" s="3">
        <v>1</v>
      </c>
      <c r="K40" s="110"/>
    </row>
    <row r="41" spans="1:11" x14ac:dyDescent="0.25">
      <c r="A41" s="61" t="s">
        <v>94</v>
      </c>
      <c r="B41" s="62">
        <f t="shared" si="3"/>
        <v>413</v>
      </c>
      <c r="C41" s="63">
        <f t="shared" si="4"/>
        <v>101</v>
      </c>
      <c r="D41" s="3">
        <v>101</v>
      </c>
      <c r="E41" s="63">
        <f t="shared" si="2"/>
        <v>306</v>
      </c>
      <c r="F41" s="3">
        <v>275</v>
      </c>
      <c r="G41" s="3">
        <v>31</v>
      </c>
      <c r="H41" s="3">
        <v>0</v>
      </c>
      <c r="I41" s="3">
        <v>0</v>
      </c>
      <c r="J41" s="3">
        <v>6</v>
      </c>
      <c r="K41" s="110"/>
    </row>
    <row r="42" spans="1:11" x14ac:dyDescent="0.25">
      <c r="A42" s="61" t="s">
        <v>95</v>
      </c>
      <c r="B42" s="62">
        <f t="shared" si="3"/>
        <v>366</v>
      </c>
      <c r="C42" s="63">
        <f t="shared" si="4"/>
        <v>63</v>
      </c>
      <c r="D42" s="3">
        <v>63</v>
      </c>
      <c r="E42" s="63">
        <f t="shared" si="2"/>
        <v>291</v>
      </c>
      <c r="F42" s="3">
        <v>262</v>
      </c>
      <c r="G42" s="3">
        <v>29</v>
      </c>
      <c r="H42" s="3">
        <v>0</v>
      </c>
      <c r="I42" s="3">
        <v>0</v>
      </c>
      <c r="J42" s="3">
        <v>12</v>
      </c>
      <c r="K42" s="110"/>
    </row>
    <row r="43" spans="1:11" x14ac:dyDescent="0.25">
      <c r="A43" s="61" t="s">
        <v>96</v>
      </c>
      <c r="B43" s="62">
        <f t="shared" si="3"/>
        <v>302</v>
      </c>
      <c r="C43" s="63">
        <f t="shared" si="4"/>
        <v>58</v>
      </c>
      <c r="D43" s="3">
        <v>58</v>
      </c>
      <c r="E43" s="63">
        <f t="shared" si="2"/>
        <v>236</v>
      </c>
      <c r="F43" s="3">
        <v>207</v>
      </c>
      <c r="G43" s="3">
        <v>29</v>
      </c>
      <c r="H43" s="3">
        <v>0</v>
      </c>
      <c r="I43" s="3">
        <v>1</v>
      </c>
      <c r="J43" s="3">
        <v>7</v>
      </c>
      <c r="K43" s="107"/>
    </row>
    <row r="44" spans="1:11" x14ac:dyDescent="0.25">
      <c r="A44" s="61" t="s">
        <v>97</v>
      </c>
      <c r="B44" s="62">
        <f t="shared" si="3"/>
        <v>22</v>
      </c>
      <c r="C44" s="63">
        <f t="shared" si="4"/>
        <v>7</v>
      </c>
      <c r="D44" s="3">
        <v>7</v>
      </c>
      <c r="E44" s="63">
        <f t="shared" si="2"/>
        <v>15</v>
      </c>
      <c r="F44" s="3">
        <v>11</v>
      </c>
      <c r="G44" s="3">
        <v>4</v>
      </c>
      <c r="H44" s="3">
        <v>0</v>
      </c>
      <c r="I44" s="3">
        <v>0</v>
      </c>
      <c r="J44" s="3">
        <v>0</v>
      </c>
      <c r="K44" s="110"/>
    </row>
    <row r="45" spans="1:11" x14ac:dyDescent="0.25">
      <c r="A45" s="61" t="s">
        <v>98</v>
      </c>
      <c r="B45" s="62">
        <f t="shared" si="3"/>
        <v>599</v>
      </c>
      <c r="C45" s="63">
        <f t="shared" si="4"/>
        <v>102</v>
      </c>
      <c r="D45" s="3">
        <v>102</v>
      </c>
      <c r="E45" s="63">
        <f t="shared" si="2"/>
        <v>486</v>
      </c>
      <c r="F45" s="3">
        <v>427</v>
      </c>
      <c r="G45" s="3">
        <v>59</v>
      </c>
      <c r="H45" s="3">
        <v>0</v>
      </c>
      <c r="I45" s="3">
        <v>0</v>
      </c>
      <c r="J45" s="3">
        <v>11</v>
      </c>
      <c r="K45" s="110"/>
    </row>
    <row r="46" spans="1:11" x14ac:dyDescent="0.25">
      <c r="A46" s="61" t="s">
        <v>99</v>
      </c>
      <c r="B46" s="62">
        <f t="shared" si="3"/>
        <v>574</v>
      </c>
      <c r="C46" s="63">
        <f t="shared" si="4"/>
        <v>74</v>
      </c>
      <c r="D46" s="3">
        <v>74</v>
      </c>
      <c r="E46" s="63">
        <f t="shared" si="2"/>
        <v>484</v>
      </c>
      <c r="F46" s="3">
        <v>443</v>
      </c>
      <c r="G46" s="3">
        <v>41</v>
      </c>
      <c r="H46" s="3">
        <v>0</v>
      </c>
      <c r="I46" s="3">
        <v>0</v>
      </c>
      <c r="J46" s="3">
        <v>16</v>
      </c>
      <c r="K46" s="110"/>
    </row>
    <row r="47" spans="1:11" x14ac:dyDescent="0.25">
      <c r="A47" s="61" t="s">
        <v>100</v>
      </c>
      <c r="B47" s="62">
        <f t="shared" si="3"/>
        <v>363</v>
      </c>
      <c r="C47" s="63">
        <f t="shared" si="4"/>
        <v>48</v>
      </c>
      <c r="D47" s="3">
        <v>48</v>
      </c>
      <c r="E47" s="63">
        <f t="shared" si="2"/>
        <v>306</v>
      </c>
      <c r="F47" s="3">
        <v>276</v>
      </c>
      <c r="G47" s="3">
        <v>30</v>
      </c>
      <c r="H47" s="3">
        <v>0</v>
      </c>
      <c r="I47" s="3">
        <v>0</v>
      </c>
      <c r="J47" s="3">
        <v>9</v>
      </c>
      <c r="K47" s="110"/>
    </row>
    <row r="48" spans="1:11" x14ac:dyDescent="0.25">
      <c r="A48" s="61" t="s">
        <v>101</v>
      </c>
      <c r="B48" s="62">
        <f t="shared" si="3"/>
        <v>739</v>
      </c>
      <c r="C48" s="63">
        <f t="shared" si="4"/>
        <v>105</v>
      </c>
      <c r="D48" s="3">
        <v>105</v>
      </c>
      <c r="E48" s="63">
        <f t="shared" si="2"/>
        <v>617</v>
      </c>
      <c r="F48" s="3">
        <v>543</v>
      </c>
      <c r="G48" s="3">
        <v>74</v>
      </c>
      <c r="H48" s="3">
        <v>0</v>
      </c>
      <c r="I48" s="3">
        <v>0</v>
      </c>
      <c r="J48" s="3">
        <v>17</v>
      </c>
      <c r="K48" s="110"/>
    </row>
    <row r="49" spans="1:11" x14ac:dyDescent="0.25">
      <c r="A49" s="61" t="s">
        <v>102</v>
      </c>
      <c r="B49" s="62">
        <f t="shared" si="3"/>
        <v>482</v>
      </c>
      <c r="C49" s="63">
        <f t="shared" si="4"/>
        <v>147</v>
      </c>
      <c r="D49" s="3">
        <v>147</v>
      </c>
      <c r="E49" s="63">
        <f t="shared" si="2"/>
        <v>321</v>
      </c>
      <c r="F49" s="3">
        <v>274</v>
      </c>
      <c r="G49" s="3">
        <v>47</v>
      </c>
      <c r="H49" s="3">
        <v>0</v>
      </c>
      <c r="I49" s="3">
        <v>0</v>
      </c>
      <c r="J49" s="3">
        <v>14</v>
      </c>
      <c r="K49" s="110"/>
    </row>
    <row r="50" spans="1:11" x14ac:dyDescent="0.25">
      <c r="A50" s="61" t="s">
        <v>103</v>
      </c>
      <c r="B50" s="62">
        <f t="shared" si="3"/>
        <v>410</v>
      </c>
      <c r="C50" s="63">
        <f t="shared" si="4"/>
        <v>116</v>
      </c>
      <c r="D50" s="3">
        <v>116</v>
      </c>
      <c r="E50" s="63">
        <f t="shared" si="2"/>
        <v>285</v>
      </c>
      <c r="F50" s="3">
        <v>221</v>
      </c>
      <c r="G50" s="3">
        <v>64</v>
      </c>
      <c r="H50" s="3">
        <v>1</v>
      </c>
      <c r="I50" s="3">
        <v>0</v>
      </c>
      <c r="J50" s="3">
        <v>8</v>
      </c>
      <c r="K50" s="110"/>
    </row>
    <row r="51" spans="1:11" x14ac:dyDescent="0.25">
      <c r="A51" s="61" t="s">
        <v>104</v>
      </c>
      <c r="B51" s="62">
        <f t="shared" si="3"/>
        <v>508</v>
      </c>
      <c r="C51" s="63">
        <f t="shared" si="4"/>
        <v>153</v>
      </c>
      <c r="D51" s="3">
        <v>153</v>
      </c>
      <c r="E51" s="63">
        <f t="shared" si="2"/>
        <v>336</v>
      </c>
      <c r="F51" s="3">
        <v>269</v>
      </c>
      <c r="G51" s="3">
        <v>67</v>
      </c>
      <c r="H51" s="3">
        <v>0</v>
      </c>
      <c r="I51" s="3">
        <v>0</v>
      </c>
      <c r="J51" s="3">
        <v>19</v>
      </c>
      <c r="K51" s="110"/>
    </row>
    <row r="52" spans="1:11" x14ac:dyDescent="0.25">
      <c r="A52" s="61" t="s">
        <v>105</v>
      </c>
      <c r="B52" s="62">
        <f t="shared" si="3"/>
        <v>544</v>
      </c>
      <c r="C52" s="63">
        <f t="shared" si="4"/>
        <v>123</v>
      </c>
      <c r="D52" s="3">
        <v>123</v>
      </c>
      <c r="E52" s="63">
        <f t="shared" si="2"/>
        <v>405</v>
      </c>
      <c r="F52" s="3">
        <v>325</v>
      </c>
      <c r="G52" s="3">
        <v>80</v>
      </c>
      <c r="H52" s="3">
        <v>0</v>
      </c>
      <c r="I52" s="3">
        <v>0</v>
      </c>
      <c r="J52" s="3">
        <v>16</v>
      </c>
      <c r="K52" s="110"/>
    </row>
    <row r="53" spans="1:11" x14ac:dyDescent="0.25">
      <c r="A53" s="61" t="s">
        <v>106</v>
      </c>
      <c r="B53" s="62">
        <f t="shared" si="3"/>
        <v>708</v>
      </c>
      <c r="C53" s="63">
        <f t="shared" si="4"/>
        <v>132</v>
      </c>
      <c r="D53" s="3">
        <v>132</v>
      </c>
      <c r="E53" s="63">
        <f t="shared" si="2"/>
        <v>548</v>
      </c>
      <c r="F53" s="3">
        <v>465</v>
      </c>
      <c r="G53" s="3">
        <v>83</v>
      </c>
      <c r="H53" s="3">
        <v>0</v>
      </c>
      <c r="I53" s="3">
        <v>0</v>
      </c>
      <c r="J53" s="3">
        <v>28</v>
      </c>
      <c r="K53" s="110"/>
    </row>
    <row r="54" spans="1:11" x14ac:dyDescent="0.25">
      <c r="A54" s="61" t="s">
        <v>107</v>
      </c>
      <c r="B54" s="62">
        <f t="shared" si="3"/>
        <v>643</v>
      </c>
      <c r="C54" s="63">
        <f t="shared" si="4"/>
        <v>107</v>
      </c>
      <c r="D54" s="3">
        <v>107</v>
      </c>
      <c r="E54" s="63">
        <f t="shared" si="2"/>
        <v>528</v>
      </c>
      <c r="F54" s="3">
        <v>453</v>
      </c>
      <c r="G54" s="3">
        <v>75</v>
      </c>
      <c r="H54" s="3">
        <v>0</v>
      </c>
      <c r="I54" s="3">
        <v>0</v>
      </c>
      <c r="J54" s="3">
        <v>8</v>
      </c>
      <c r="K54" s="110"/>
    </row>
    <row r="55" spans="1:11" x14ac:dyDescent="0.25">
      <c r="A55" s="61" t="s">
        <v>108</v>
      </c>
      <c r="B55" s="62">
        <f t="shared" si="3"/>
        <v>183</v>
      </c>
      <c r="C55" s="63">
        <f t="shared" si="4"/>
        <v>30</v>
      </c>
      <c r="D55" s="3">
        <v>30</v>
      </c>
      <c r="E55" s="63">
        <f t="shared" si="2"/>
        <v>152</v>
      </c>
      <c r="F55" s="3">
        <v>131</v>
      </c>
      <c r="G55" s="3">
        <v>21</v>
      </c>
      <c r="H55" s="3">
        <v>0</v>
      </c>
      <c r="I55" s="3">
        <v>1</v>
      </c>
      <c r="J55" s="3">
        <v>0</v>
      </c>
      <c r="K55" s="110"/>
    </row>
    <row r="56" spans="1:11" ht="13.5" customHeight="1" x14ac:dyDescent="0.25">
      <c r="A56" s="61" t="s">
        <v>62</v>
      </c>
      <c r="B56" s="62">
        <f t="shared" si="3"/>
        <v>198</v>
      </c>
      <c r="C56" s="63">
        <f t="shared" si="4"/>
        <v>60</v>
      </c>
      <c r="D56" s="3">
        <v>60</v>
      </c>
      <c r="E56" s="63">
        <f t="shared" si="2"/>
        <v>132</v>
      </c>
      <c r="F56" s="3">
        <v>114</v>
      </c>
      <c r="G56" s="3">
        <v>18</v>
      </c>
      <c r="H56" s="3">
        <v>0</v>
      </c>
      <c r="I56" s="3">
        <v>0</v>
      </c>
      <c r="J56" s="3">
        <v>6</v>
      </c>
      <c r="K56" s="110"/>
    </row>
    <row r="57" spans="1:11" x14ac:dyDescent="0.25">
      <c r="A57" s="61" t="s">
        <v>109</v>
      </c>
      <c r="B57" s="62">
        <f t="shared" si="3"/>
        <v>340</v>
      </c>
      <c r="C57" s="63">
        <f t="shared" si="4"/>
        <v>133</v>
      </c>
      <c r="D57" s="3">
        <v>133</v>
      </c>
      <c r="E57" s="63">
        <f t="shared" si="2"/>
        <v>201</v>
      </c>
      <c r="F57" s="3">
        <v>183</v>
      </c>
      <c r="G57" s="3">
        <v>18</v>
      </c>
      <c r="H57" s="3">
        <v>0</v>
      </c>
      <c r="I57" s="3">
        <v>0</v>
      </c>
      <c r="J57" s="3">
        <v>6</v>
      </c>
      <c r="K57" s="110"/>
    </row>
    <row r="58" spans="1:11" x14ac:dyDescent="0.25">
      <c r="A58" s="61" t="s">
        <v>48</v>
      </c>
      <c r="B58" s="62">
        <f t="shared" si="3"/>
        <v>475</v>
      </c>
      <c r="C58" s="63">
        <f t="shared" si="4"/>
        <v>132</v>
      </c>
      <c r="D58" s="3">
        <v>132</v>
      </c>
      <c r="E58" s="63">
        <f t="shared" si="2"/>
        <v>328</v>
      </c>
      <c r="F58" s="3">
        <v>281</v>
      </c>
      <c r="G58" s="3">
        <v>47</v>
      </c>
      <c r="H58" s="3">
        <v>0</v>
      </c>
      <c r="I58" s="3">
        <v>0</v>
      </c>
      <c r="J58" s="3">
        <v>15</v>
      </c>
      <c r="K58" s="110"/>
    </row>
    <row r="59" spans="1:11" x14ac:dyDescent="0.25">
      <c r="A59" s="61" t="s">
        <v>63</v>
      </c>
      <c r="B59" s="62">
        <f t="shared" si="3"/>
        <v>167</v>
      </c>
      <c r="C59" s="63">
        <f t="shared" si="4"/>
        <v>72</v>
      </c>
      <c r="D59" s="3">
        <v>72</v>
      </c>
      <c r="E59" s="63">
        <f t="shared" si="2"/>
        <v>87</v>
      </c>
      <c r="F59" s="3">
        <v>74</v>
      </c>
      <c r="G59" s="3">
        <v>13</v>
      </c>
      <c r="H59" s="3">
        <v>0</v>
      </c>
      <c r="I59" s="3">
        <v>3</v>
      </c>
      <c r="J59" s="3">
        <v>5</v>
      </c>
      <c r="K59" s="110"/>
    </row>
    <row r="60" spans="1:11" x14ac:dyDescent="0.25">
      <c r="A60" s="61" t="s">
        <v>49</v>
      </c>
      <c r="B60" s="62">
        <f t="shared" si="3"/>
        <v>380</v>
      </c>
      <c r="C60" s="63">
        <f t="shared" si="4"/>
        <v>157</v>
      </c>
      <c r="D60" s="3">
        <v>157</v>
      </c>
      <c r="E60" s="63">
        <f t="shared" si="2"/>
        <v>216</v>
      </c>
      <c r="F60" s="3">
        <v>185</v>
      </c>
      <c r="G60" s="3">
        <v>31</v>
      </c>
      <c r="H60" s="3">
        <v>0</v>
      </c>
      <c r="I60" s="3">
        <v>1</v>
      </c>
      <c r="J60" s="3">
        <v>6</v>
      </c>
      <c r="K60" s="110"/>
    </row>
    <row r="61" spans="1:11" x14ac:dyDescent="0.25">
      <c r="A61" s="61" t="s">
        <v>50</v>
      </c>
      <c r="B61" s="62">
        <f t="shared" si="3"/>
        <v>598</v>
      </c>
      <c r="C61" s="63">
        <f t="shared" si="4"/>
        <v>241</v>
      </c>
      <c r="D61" s="3">
        <v>241</v>
      </c>
      <c r="E61" s="63">
        <f t="shared" si="2"/>
        <v>346</v>
      </c>
      <c r="F61" s="3">
        <v>308</v>
      </c>
      <c r="G61" s="3">
        <v>38</v>
      </c>
      <c r="H61" s="3">
        <v>1</v>
      </c>
      <c r="I61" s="3">
        <v>2</v>
      </c>
      <c r="J61" s="3">
        <v>8</v>
      </c>
      <c r="K61" s="110"/>
    </row>
    <row r="62" spans="1:11" x14ac:dyDescent="0.25">
      <c r="A62" s="61" t="s">
        <v>64</v>
      </c>
      <c r="B62" s="62">
        <f t="shared" si="3"/>
        <v>283</v>
      </c>
      <c r="C62" s="63">
        <f t="shared" si="4"/>
        <v>99</v>
      </c>
      <c r="D62" s="3">
        <v>99</v>
      </c>
      <c r="E62" s="63">
        <f t="shared" si="2"/>
        <v>176</v>
      </c>
      <c r="F62" s="3">
        <v>150</v>
      </c>
      <c r="G62" s="3">
        <v>26</v>
      </c>
      <c r="H62" s="3">
        <v>0</v>
      </c>
      <c r="I62" s="3">
        <v>0</v>
      </c>
      <c r="J62" s="3">
        <v>8</v>
      </c>
      <c r="K62" s="110"/>
    </row>
    <row r="63" spans="1:11" x14ac:dyDescent="0.25">
      <c r="A63" s="61" t="s">
        <v>51</v>
      </c>
      <c r="B63" s="62">
        <f t="shared" si="3"/>
        <v>225</v>
      </c>
      <c r="C63" s="63">
        <f t="shared" si="4"/>
        <v>107</v>
      </c>
      <c r="D63" s="3">
        <v>107</v>
      </c>
      <c r="E63" s="63">
        <f t="shared" si="2"/>
        <v>108</v>
      </c>
      <c r="F63" s="3">
        <v>89</v>
      </c>
      <c r="G63" s="3">
        <v>19</v>
      </c>
      <c r="H63" s="3">
        <v>0</v>
      </c>
      <c r="I63" s="3">
        <v>0</v>
      </c>
      <c r="J63" s="3">
        <v>10</v>
      </c>
      <c r="K63" s="110"/>
    </row>
    <row r="64" spans="1:11" x14ac:dyDescent="0.25">
      <c r="A64" s="61" t="s">
        <v>52</v>
      </c>
      <c r="B64" s="62">
        <f t="shared" si="3"/>
        <v>167</v>
      </c>
      <c r="C64" s="63">
        <f t="shared" si="4"/>
        <v>50</v>
      </c>
      <c r="D64" s="3">
        <v>50</v>
      </c>
      <c r="E64" s="63">
        <f t="shared" si="2"/>
        <v>114</v>
      </c>
      <c r="F64" s="3">
        <v>93</v>
      </c>
      <c r="G64" s="3">
        <v>21</v>
      </c>
      <c r="H64" s="3">
        <v>0</v>
      </c>
      <c r="I64" s="3">
        <v>0</v>
      </c>
      <c r="J64" s="3">
        <v>3</v>
      </c>
      <c r="K64" s="110"/>
    </row>
    <row r="65" spans="1:11" x14ac:dyDescent="0.25">
      <c r="A65" s="61" t="s">
        <v>53</v>
      </c>
      <c r="B65" s="62">
        <f t="shared" si="3"/>
        <v>17</v>
      </c>
      <c r="C65" s="63">
        <f t="shared" si="4"/>
        <v>10</v>
      </c>
      <c r="D65" s="3">
        <v>10</v>
      </c>
      <c r="E65" s="63">
        <f t="shared" si="2"/>
        <v>7</v>
      </c>
      <c r="F65" s="3">
        <v>6</v>
      </c>
      <c r="G65" s="3">
        <v>1</v>
      </c>
      <c r="H65" s="3">
        <v>0</v>
      </c>
      <c r="I65" s="3">
        <v>0</v>
      </c>
      <c r="J65" s="3">
        <v>0</v>
      </c>
      <c r="K65" s="110"/>
    </row>
    <row r="66" spans="1:11" x14ac:dyDescent="0.25">
      <c r="A66" s="61" t="s">
        <v>54</v>
      </c>
      <c r="B66" s="62">
        <f t="shared" si="3"/>
        <v>574</v>
      </c>
      <c r="C66" s="63">
        <f t="shared" si="4"/>
        <v>220</v>
      </c>
      <c r="D66" s="3">
        <v>220</v>
      </c>
      <c r="E66" s="63">
        <f t="shared" si="2"/>
        <v>345</v>
      </c>
      <c r="F66" s="3">
        <v>303</v>
      </c>
      <c r="G66" s="3">
        <v>42</v>
      </c>
      <c r="H66" s="3">
        <v>0</v>
      </c>
      <c r="I66" s="3">
        <v>2</v>
      </c>
      <c r="J66" s="3">
        <v>7</v>
      </c>
      <c r="K66" s="110"/>
    </row>
    <row r="67" spans="1:11" x14ac:dyDescent="0.25">
      <c r="A67" s="61" t="s">
        <v>55</v>
      </c>
      <c r="B67" s="62">
        <f t="shared" ref="B67:B98" si="5">SUM(C67,E67,H67:J67)</f>
        <v>587</v>
      </c>
      <c r="C67" s="63">
        <f t="shared" ref="C67:C98" si="6">SUM(D67:D67)</f>
        <v>176</v>
      </c>
      <c r="D67" s="3">
        <v>176</v>
      </c>
      <c r="E67" s="63">
        <f t="shared" si="2"/>
        <v>393</v>
      </c>
      <c r="F67" s="3">
        <v>345</v>
      </c>
      <c r="G67" s="3">
        <v>48</v>
      </c>
      <c r="H67" s="3">
        <v>0</v>
      </c>
      <c r="I67" s="3">
        <v>0</v>
      </c>
      <c r="J67" s="3">
        <v>18</v>
      </c>
      <c r="K67" s="110"/>
    </row>
    <row r="68" spans="1:11" x14ac:dyDescent="0.25">
      <c r="A68" s="61" t="s">
        <v>56</v>
      </c>
      <c r="B68" s="62">
        <f t="shared" si="5"/>
        <v>545</v>
      </c>
      <c r="C68" s="63">
        <f t="shared" si="6"/>
        <v>188</v>
      </c>
      <c r="D68" s="3">
        <v>188</v>
      </c>
      <c r="E68" s="63">
        <f t="shared" ref="E68:E103" si="7">SUM(F68:G68)</f>
        <v>349</v>
      </c>
      <c r="F68" s="3">
        <v>308</v>
      </c>
      <c r="G68" s="3">
        <v>41</v>
      </c>
      <c r="H68" s="3">
        <v>0</v>
      </c>
      <c r="I68" s="3">
        <v>0</v>
      </c>
      <c r="J68" s="3">
        <v>8</v>
      </c>
      <c r="K68" s="110"/>
    </row>
    <row r="69" spans="1:11" x14ac:dyDescent="0.25">
      <c r="A69" s="61" t="s">
        <v>57</v>
      </c>
      <c r="B69" s="62">
        <f t="shared" si="5"/>
        <v>311</v>
      </c>
      <c r="C69" s="63">
        <f t="shared" si="6"/>
        <v>123</v>
      </c>
      <c r="D69" s="3">
        <v>123</v>
      </c>
      <c r="E69" s="63">
        <f t="shared" si="7"/>
        <v>181</v>
      </c>
      <c r="F69" s="3">
        <v>161</v>
      </c>
      <c r="G69" s="3">
        <v>20</v>
      </c>
      <c r="H69" s="3">
        <v>0</v>
      </c>
      <c r="I69" s="3">
        <v>1</v>
      </c>
      <c r="J69" s="3">
        <v>6</v>
      </c>
      <c r="K69" s="110"/>
    </row>
    <row r="70" spans="1:11" x14ac:dyDescent="0.25">
      <c r="A70" s="61" t="s">
        <v>58</v>
      </c>
      <c r="B70" s="62">
        <f t="shared" si="5"/>
        <v>434</v>
      </c>
      <c r="C70" s="63">
        <f t="shared" si="6"/>
        <v>146</v>
      </c>
      <c r="D70" s="3">
        <v>146</v>
      </c>
      <c r="E70" s="63">
        <f t="shared" si="7"/>
        <v>277</v>
      </c>
      <c r="F70" s="3">
        <v>226</v>
      </c>
      <c r="G70" s="3">
        <v>51</v>
      </c>
      <c r="H70" s="3">
        <v>0</v>
      </c>
      <c r="I70" s="3">
        <v>0</v>
      </c>
      <c r="J70" s="3">
        <v>11</v>
      </c>
      <c r="K70" s="110"/>
    </row>
    <row r="71" spans="1:11" x14ac:dyDescent="0.25">
      <c r="A71" s="61" t="s">
        <v>59</v>
      </c>
      <c r="B71" s="62">
        <f t="shared" si="5"/>
        <v>554</v>
      </c>
      <c r="C71" s="63">
        <f t="shared" si="6"/>
        <v>180</v>
      </c>
      <c r="D71" s="3">
        <v>180</v>
      </c>
      <c r="E71" s="63">
        <f t="shared" si="7"/>
        <v>359</v>
      </c>
      <c r="F71" s="3">
        <v>309</v>
      </c>
      <c r="G71" s="3">
        <v>50</v>
      </c>
      <c r="H71" s="3">
        <v>0</v>
      </c>
      <c r="I71" s="3">
        <v>0</v>
      </c>
      <c r="J71" s="3">
        <v>15</v>
      </c>
      <c r="K71" s="110"/>
    </row>
    <row r="72" spans="1:11" x14ac:dyDescent="0.25">
      <c r="A72" s="61" t="s">
        <v>60</v>
      </c>
      <c r="B72" s="62">
        <f t="shared" si="5"/>
        <v>434</v>
      </c>
      <c r="C72" s="63">
        <f t="shared" si="6"/>
        <v>145</v>
      </c>
      <c r="D72" s="3">
        <v>145</v>
      </c>
      <c r="E72" s="63">
        <f t="shared" si="7"/>
        <v>276</v>
      </c>
      <c r="F72" s="3">
        <v>235</v>
      </c>
      <c r="G72" s="3">
        <v>41</v>
      </c>
      <c r="H72" s="3">
        <v>0</v>
      </c>
      <c r="I72" s="3">
        <v>0</v>
      </c>
      <c r="J72" s="3">
        <v>13</v>
      </c>
      <c r="K72" s="110"/>
    </row>
    <row r="73" spans="1:11" x14ac:dyDescent="0.25">
      <c r="A73" s="61" t="s">
        <v>110</v>
      </c>
      <c r="B73" s="62">
        <f t="shared" si="5"/>
        <v>250</v>
      </c>
      <c r="C73" s="63">
        <f t="shared" si="6"/>
        <v>79</v>
      </c>
      <c r="D73" s="3">
        <v>79</v>
      </c>
      <c r="E73" s="63">
        <f t="shared" si="7"/>
        <v>168</v>
      </c>
      <c r="F73" s="3">
        <v>136</v>
      </c>
      <c r="G73" s="3">
        <v>32</v>
      </c>
      <c r="H73" s="3">
        <v>0</v>
      </c>
      <c r="I73" s="3">
        <v>0</v>
      </c>
      <c r="J73" s="3">
        <v>3</v>
      </c>
      <c r="K73" s="110"/>
    </row>
    <row r="74" spans="1:11" x14ac:dyDescent="0.25">
      <c r="A74" s="61" t="s">
        <v>61</v>
      </c>
      <c r="B74" s="62">
        <f t="shared" si="5"/>
        <v>407</v>
      </c>
      <c r="C74" s="63">
        <f t="shared" si="6"/>
        <v>133</v>
      </c>
      <c r="D74" s="3">
        <v>133</v>
      </c>
      <c r="E74" s="63">
        <f t="shared" si="7"/>
        <v>264</v>
      </c>
      <c r="F74" s="3">
        <v>233</v>
      </c>
      <c r="G74" s="3">
        <v>31</v>
      </c>
      <c r="H74" s="3">
        <v>0</v>
      </c>
      <c r="I74" s="3">
        <v>0</v>
      </c>
      <c r="J74" s="3">
        <v>10</v>
      </c>
      <c r="K74" s="110"/>
    </row>
    <row r="75" spans="1:11" x14ac:dyDescent="0.25">
      <c r="A75" s="61" t="s">
        <v>111</v>
      </c>
      <c r="B75" s="62">
        <f t="shared" si="5"/>
        <v>656</v>
      </c>
      <c r="C75" s="63">
        <f t="shared" si="6"/>
        <v>139</v>
      </c>
      <c r="D75" s="3">
        <v>139</v>
      </c>
      <c r="E75" s="63">
        <f t="shared" si="7"/>
        <v>502</v>
      </c>
      <c r="F75" s="3">
        <v>444</v>
      </c>
      <c r="G75" s="3">
        <v>58</v>
      </c>
      <c r="H75" s="3">
        <v>0</v>
      </c>
      <c r="I75" s="3">
        <v>0</v>
      </c>
      <c r="J75" s="3">
        <v>15</v>
      </c>
      <c r="K75" s="110"/>
    </row>
    <row r="76" spans="1:11" x14ac:dyDescent="0.25">
      <c r="A76" s="61" t="s">
        <v>112</v>
      </c>
      <c r="B76" s="62">
        <f t="shared" si="5"/>
        <v>432</v>
      </c>
      <c r="C76" s="63">
        <f t="shared" si="6"/>
        <v>105</v>
      </c>
      <c r="D76" s="3">
        <v>105</v>
      </c>
      <c r="E76" s="63">
        <f t="shared" si="7"/>
        <v>319</v>
      </c>
      <c r="F76" s="3">
        <v>295</v>
      </c>
      <c r="G76" s="3">
        <v>24</v>
      </c>
      <c r="H76" s="3">
        <v>0</v>
      </c>
      <c r="I76" s="3">
        <v>0</v>
      </c>
      <c r="J76" s="3">
        <v>8</v>
      </c>
      <c r="K76" s="110"/>
    </row>
    <row r="77" spans="1:11" x14ac:dyDescent="0.25">
      <c r="A77" s="61" t="s">
        <v>113</v>
      </c>
      <c r="B77" s="62">
        <f t="shared" si="5"/>
        <v>529</v>
      </c>
      <c r="C77" s="63">
        <f t="shared" si="6"/>
        <v>158</v>
      </c>
      <c r="D77" s="3">
        <v>158</v>
      </c>
      <c r="E77" s="63">
        <f t="shared" si="7"/>
        <v>364</v>
      </c>
      <c r="F77" s="3">
        <v>338</v>
      </c>
      <c r="G77" s="3">
        <v>26</v>
      </c>
      <c r="H77" s="3">
        <v>0</v>
      </c>
      <c r="I77" s="3">
        <v>0</v>
      </c>
      <c r="J77" s="3">
        <v>7</v>
      </c>
      <c r="K77" s="110"/>
    </row>
    <row r="78" spans="1:11" x14ac:dyDescent="0.25">
      <c r="A78" s="61" t="s">
        <v>114</v>
      </c>
      <c r="B78" s="62">
        <f t="shared" si="5"/>
        <v>501</v>
      </c>
      <c r="C78" s="63">
        <f t="shared" si="6"/>
        <v>87</v>
      </c>
      <c r="D78" s="3">
        <v>87</v>
      </c>
      <c r="E78" s="63">
        <f t="shared" si="7"/>
        <v>399</v>
      </c>
      <c r="F78" s="3">
        <v>348</v>
      </c>
      <c r="G78" s="3">
        <v>51</v>
      </c>
      <c r="H78" s="3">
        <v>0</v>
      </c>
      <c r="I78" s="3">
        <v>0</v>
      </c>
      <c r="J78" s="3">
        <v>15</v>
      </c>
      <c r="K78" s="110"/>
    </row>
    <row r="79" spans="1:11" x14ac:dyDescent="0.25">
      <c r="A79" s="61" t="s">
        <v>115</v>
      </c>
      <c r="B79" s="62">
        <f t="shared" si="5"/>
        <v>436</v>
      </c>
      <c r="C79" s="63">
        <f t="shared" si="6"/>
        <v>69</v>
      </c>
      <c r="D79" s="3">
        <v>69</v>
      </c>
      <c r="E79" s="63">
        <f t="shared" si="7"/>
        <v>353</v>
      </c>
      <c r="F79" s="3">
        <v>308</v>
      </c>
      <c r="G79" s="3">
        <v>45</v>
      </c>
      <c r="H79" s="3">
        <v>0</v>
      </c>
      <c r="I79" s="3">
        <v>0</v>
      </c>
      <c r="J79" s="3">
        <v>14</v>
      </c>
      <c r="K79" s="110"/>
    </row>
    <row r="80" spans="1:11" x14ac:dyDescent="0.25">
      <c r="A80" s="61" t="s">
        <v>116</v>
      </c>
      <c r="B80" s="62">
        <f t="shared" si="5"/>
        <v>460</v>
      </c>
      <c r="C80" s="63">
        <f t="shared" si="6"/>
        <v>70</v>
      </c>
      <c r="D80" s="3">
        <v>70</v>
      </c>
      <c r="E80" s="63">
        <f t="shared" si="7"/>
        <v>381</v>
      </c>
      <c r="F80" s="3">
        <v>338</v>
      </c>
      <c r="G80" s="3">
        <v>43</v>
      </c>
      <c r="H80" s="3">
        <v>0</v>
      </c>
      <c r="I80" s="3">
        <v>0</v>
      </c>
      <c r="J80" s="3">
        <v>9</v>
      </c>
      <c r="K80" s="110"/>
    </row>
    <row r="81" spans="1:11" x14ac:dyDescent="0.25">
      <c r="A81" s="61" t="s">
        <v>117</v>
      </c>
      <c r="B81" s="62">
        <f t="shared" si="5"/>
        <v>598</v>
      </c>
      <c r="C81" s="63">
        <f t="shared" si="6"/>
        <v>199</v>
      </c>
      <c r="D81" s="3">
        <v>199</v>
      </c>
      <c r="E81" s="63">
        <f t="shared" si="7"/>
        <v>381</v>
      </c>
      <c r="F81" s="3">
        <v>315</v>
      </c>
      <c r="G81" s="3">
        <v>66</v>
      </c>
      <c r="H81" s="3">
        <v>0</v>
      </c>
      <c r="I81" s="3">
        <v>0</v>
      </c>
      <c r="J81" s="3">
        <v>18</v>
      </c>
      <c r="K81" s="110"/>
    </row>
    <row r="82" spans="1:11" x14ac:dyDescent="0.25">
      <c r="A82" s="61" t="s">
        <v>118</v>
      </c>
      <c r="B82" s="62">
        <f t="shared" si="5"/>
        <v>422</v>
      </c>
      <c r="C82" s="63">
        <f t="shared" si="6"/>
        <v>205</v>
      </c>
      <c r="D82" s="3">
        <v>205</v>
      </c>
      <c r="E82" s="63">
        <f t="shared" si="7"/>
        <v>208</v>
      </c>
      <c r="F82" s="3">
        <v>191</v>
      </c>
      <c r="G82" s="3">
        <v>17</v>
      </c>
      <c r="H82" s="3">
        <v>0</v>
      </c>
      <c r="I82" s="3">
        <v>0</v>
      </c>
      <c r="J82" s="3">
        <v>9</v>
      </c>
      <c r="K82" s="110"/>
    </row>
    <row r="83" spans="1:11" x14ac:dyDescent="0.25">
      <c r="A83" s="61" t="s">
        <v>119</v>
      </c>
      <c r="B83" s="62">
        <f t="shared" si="5"/>
        <v>545</v>
      </c>
      <c r="C83" s="63">
        <f t="shared" si="6"/>
        <v>200</v>
      </c>
      <c r="D83" s="3">
        <v>200</v>
      </c>
      <c r="E83" s="63">
        <f t="shared" si="7"/>
        <v>333</v>
      </c>
      <c r="F83" s="3">
        <v>283</v>
      </c>
      <c r="G83" s="3">
        <v>50</v>
      </c>
      <c r="H83" s="3">
        <v>0</v>
      </c>
      <c r="I83" s="3">
        <v>0</v>
      </c>
      <c r="J83" s="3">
        <v>12</v>
      </c>
      <c r="K83" s="110"/>
    </row>
    <row r="84" spans="1:11" x14ac:dyDescent="0.25">
      <c r="A84" s="61" t="s">
        <v>120</v>
      </c>
      <c r="B84" s="62">
        <f t="shared" si="5"/>
        <v>715</v>
      </c>
      <c r="C84" s="63">
        <f t="shared" si="6"/>
        <v>349</v>
      </c>
      <c r="D84" s="3">
        <v>349</v>
      </c>
      <c r="E84" s="63">
        <f t="shared" si="7"/>
        <v>355</v>
      </c>
      <c r="F84" s="3">
        <v>294</v>
      </c>
      <c r="G84" s="3">
        <v>61</v>
      </c>
      <c r="H84" s="3">
        <v>0</v>
      </c>
      <c r="I84" s="3">
        <v>0</v>
      </c>
      <c r="J84" s="3">
        <v>11</v>
      </c>
      <c r="K84" s="110"/>
    </row>
    <row r="85" spans="1:11" x14ac:dyDescent="0.25">
      <c r="A85" s="61" t="s">
        <v>121</v>
      </c>
      <c r="B85" s="62">
        <f t="shared" si="5"/>
        <v>600</v>
      </c>
      <c r="C85" s="63">
        <f t="shared" si="6"/>
        <v>299</v>
      </c>
      <c r="D85" s="3">
        <v>299</v>
      </c>
      <c r="E85" s="63">
        <f t="shared" si="7"/>
        <v>288</v>
      </c>
      <c r="F85" s="3">
        <v>238</v>
      </c>
      <c r="G85" s="3">
        <v>50</v>
      </c>
      <c r="H85" s="3">
        <v>0</v>
      </c>
      <c r="I85" s="3">
        <v>1</v>
      </c>
      <c r="J85" s="3">
        <v>12</v>
      </c>
      <c r="K85" s="110"/>
    </row>
    <row r="86" spans="1:11" x14ac:dyDescent="0.25">
      <c r="A86" s="61" t="s">
        <v>122</v>
      </c>
      <c r="B86" s="62">
        <f t="shared" si="5"/>
        <v>229</v>
      </c>
      <c r="C86" s="63">
        <f t="shared" si="6"/>
        <v>65</v>
      </c>
      <c r="D86" s="3">
        <v>65</v>
      </c>
      <c r="E86" s="63">
        <f t="shared" si="7"/>
        <v>156</v>
      </c>
      <c r="F86" s="3">
        <v>130</v>
      </c>
      <c r="G86" s="3">
        <v>26</v>
      </c>
      <c r="H86" s="3">
        <v>0</v>
      </c>
      <c r="I86" s="3">
        <v>0</v>
      </c>
      <c r="J86" s="3">
        <v>8</v>
      </c>
      <c r="K86" s="110"/>
    </row>
    <row r="87" spans="1:11" x14ac:dyDescent="0.25">
      <c r="A87" s="61" t="s">
        <v>123</v>
      </c>
      <c r="B87" s="62">
        <f t="shared" si="5"/>
        <v>611</v>
      </c>
      <c r="C87" s="63">
        <f t="shared" si="6"/>
        <v>190</v>
      </c>
      <c r="D87" s="3">
        <v>190</v>
      </c>
      <c r="E87" s="63">
        <f t="shared" si="7"/>
        <v>408</v>
      </c>
      <c r="F87" s="3">
        <v>329</v>
      </c>
      <c r="G87" s="3">
        <v>79</v>
      </c>
      <c r="H87" s="3">
        <v>0</v>
      </c>
      <c r="I87" s="3">
        <v>0</v>
      </c>
      <c r="J87" s="3">
        <v>13</v>
      </c>
      <c r="K87" s="110"/>
    </row>
    <row r="88" spans="1:11" x14ac:dyDescent="0.25">
      <c r="A88" s="61" t="s">
        <v>124</v>
      </c>
      <c r="B88" s="62">
        <f t="shared" si="5"/>
        <v>549</v>
      </c>
      <c r="C88" s="63">
        <f t="shared" si="6"/>
        <v>168</v>
      </c>
      <c r="D88" s="3">
        <v>168</v>
      </c>
      <c r="E88" s="63">
        <f t="shared" si="7"/>
        <v>368</v>
      </c>
      <c r="F88" s="3">
        <v>310</v>
      </c>
      <c r="G88" s="3">
        <v>58</v>
      </c>
      <c r="H88" s="3">
        <v>0</v>
      </c>
      <c r="I88" s="3">
        <v>0</v>
      </c>
      <c r="J88" s="3">
        <v>13</v>
      </c>
      <c r="K88" s="110"/>
    </row>
    <row r="89" spans="1:11" x14ac:dyDescent="0.25">
      <c r="A89" s="61" t="s">
        <v>125</v>
      </c>
      <c r="B89" s="62">
        <f t="shared" si="5"/>
        <v>492</v>
      </c>
      <c r="C89" s="63">
        <f t="shared" si="6"/>
        <v>130</v>
      </c>
      <c r="D89" s="3">
        <v>130</v>
      </c>
      <c r="E89" s="63">
        <f t="shared" si="7"/>
        <v>351</v>
      </c>
      <c r="F89" s="3">
        <v>289</v>
      </c>
      <c r="G89" s="3">
        <v>62</v>
      </c>
      <c r="H89" s="3">
        <v>0</v>
      </c>
      <c r="I89" s="3">
        <v>0</v>
      </c>
      <c r="J89" s="3">
        <v>11</v>
      </c>
      <c r="K89" s="110"/>
    </row>
    <row r="90" spans="1:11" x14ac:dyDescent="0.25">
      <c r="A90" s="61" t="s">
        <v>126</v>
      </c>
      <c r="B90" s="62">
        <f t="shared" si="5"/>
        <v>406</v>
      </c>
      <c r="C90" s="63">
        <f t="shared" si="6"/>
        <v>87</v>
      </c>
      <c r="D90" s="3">
        <v>87</v>
      </c>
      <c r="E90" s="63">
        <f t="shared" si="7"/>
        <v>304</v>
      </c>
      <c r="F90" s="3">
        <v>244</v>
      </c>
      <c r="G90" s="3">
        <v>60</v>
      </c>
      <c r="H90" s="3">
        <v>0</v>
      </c>
      <c r="I90" s="3">
        <v>0</v>
      </c>
      <c r="J90" s="3">
        <v>15</v>
      </c>
      <c r="K90" s="110"/>
    </row>
    <row r="91" spans="1:11" x14ac:dyDescent="0.25">
      <c r="A91" s="61" t="s">
        <v>127</v>
      </c>
      <c r="B91" s="62">
        <f t="shared" si="5"/>
        <v>438</v>
      </c>
      <c r="C91" s="63">
        <f t="shared" si="6"/>
        <v>110</v>
      </c>
      <c r="D91" s="3">
        <v>110</v>
      </c>
      <c r="E91" s="63">
        <f t="shared" si="7"/>
        <v>316</v>
      </c>
      <c r="F91" s="3">
        <v>254</v>
      </c>
      <c r="G91" s="3">
        <v>62</v>
      </c>
      <c r="H91" s="3">
        <v>0</v>
      </c>
      <c r="I91" s="3">
        <v>0</v>
      </c>
      <c r="J91" s="3">
        <v>12</v>
      </c>
      <c r="K91" s="110"/>
    </row>
    <row r="92" spans="1:11" x14ac:dyDescent="0.25">
      <c r="A92" s="61" t="s">
        <v>128</v>
      </c>
      <c r="B92" s="62">
        <f t="shared" si="5"/>
        <v>361</v>
      </c>
      <c r="C92" s="63">
        <f t="shared" si="6"/>
        <v>94</v>
      </c>
      <c r="D92" s="3">
        <v>94</v>
      </c>
      <c r="E92" s="63">
        <f t="shared" si="7"/>
        <v>262</v>
      </c>
      <c r="F92" s="3">
        <v>235</v>
      </c>
      <c r="G92" s="3">
        <v>27</v>
      </c>
      <c r="H92" s="3">
        <v>0</v>
      </c>
      <c r="I92" s="3">
        <v>1</v>
      </c>
      <c r="J92" s="3">
        <v>4</v>
      </c>
      <c r="K92" s="110"/>
    </row>
    <row r="93" spans="1:11" x14ac:dyDescent="0.25">
      <c r="A93" s="61" t="s">
        <v>129</v>
      </c>
      <c r="B93" s="62">
        <f t="shared" si="5"/>
        <v>418</v>
      </c>
      <c r="C93" s="63">
        <f t="shared" si="6"/>
        <v>64</v>
      </c>
      <c r="D93" s="3">
        <v>64</v>
      </c>
      <c r="E93" s="63">
        <f t="shared" si="7"/>
        <v>343</v>
      </c>
      <c r="F93" s="3">
        <v>304</v>
      </c>
      <c r="G93" s="3">
        <v>39</v>
      </c>
      <c r="H93" s="3">
        <v>0</v>
      </c>
      <c r="I93" s="3">
        <v>1</v>
      </c>
      <c r="J93" s="3">
        <v>10</v>
      </c>
      <c r="K93" s="110"/>
    </row>
    <row r="94" spans="1:11" x14ac:dyDescent="0.25">
      <c r="A94" s="61" t="s">
        <v>130</v>
      </c>
      <c r="B94" s="62">
        <f t="shared" si="5"/>
        <v>465</v>
      </c>
      <c r="C94" s="63">
        <f t="shared" si="6"/>
        <v>102</v>
      </c>
      <c r="D94" s="3">
        <v>102</v>
      </c>
      <c r="E94" s="63">
        <f t="shared" si="7"/>
        <v>347</v>
      </c>
      <c r="F94" s="3">
        <v>270</v>
      </c>
      <c r="G94" s="3">
        <v>77</v>
      </c>
      <c r="H94" s="3">
        <v>0</v>
      </c>
      <c r="I94" s="3">
        <v>0</v>
      </c>
      <c r="J94" s="3">
        <v>16</v>
      </c>
      <c r="K94" s="110"/>
    </row>
    <row r="95" spans="1:11" x14ac:dyDescent="0.25">
      <c r="A95" s="61" t="s">
        <v>131</v>
      </c>
      <c r="B95" s="62">
        <f t="shared" si="5"/>
        <v>762</v>
      </c>
      <c r="C95" s="63">
        <f t="shared" si="6"/>
        <v>193</v>
      </c>
      <c r="D95" s="3">
        <v>193</v>
      </c>
      <c r="E95" s="63">
        <f t="shared" si="7"/>
        <v>552</v>
      </c>
      <c r="F95" s="3">
        <v>470</v>
      </c>
      <c r="G95" s="3">
        <v>82</v>
      </c>
      <c r="H95" s="3">
        <v>0</v>
      </c>
      <c r="I95" s="3">
        <v>0</v>
      </c>
      <c r="J95" s="3">
        <v>17</v>
      </c>
      <c r="K95" s="110"/>
    </row>
    <row r="96" spans="1:11" x14ac:dyDescent="0.25">
      <c r="A96" s="61" t="s">
        <v>132</v>
      </c>
      <c r="B96" s="62">
        <f t="shared" si="5"/>
        <v>242</v>
      </c>
      <c r="C96" s="63">
        <f t="shared" si="6"/>
        <v>33</v>
      </c>
      <c r="D96" s="3">
        <v>33</v>
      </c>
      <c r="E96" s="63">
        <f t="shared" si="7"/>
        <v>201</v>
      </c>
      <c r="F96" s="3">
        <v>178</v>
      </c>
      <c r="G96" s="3">
        <v>23</v>
      </c>
      <c r="H96" s="3">
        <v>0</v>
      </c>
      <c r="I96" s="3">
        <v>0</v>
      </c>
      <c r="J96" s="3">
        <v>8</v>
      </c>
      <c r="K96" s="110"/>
    </row>
    <row r="97" spans="1:11" x14ac:dyDescent="0.25">
      <c r="A97" s="61" t="s">
        <v>140</v>
      </c>
      <c r="B97" s="62">
        <f t="shared" si="5"/>
        <v>248</v>
      </c>
      <c r="C97" s="63">
        <f t="shared" si="6"/>
        <v>56</v>
      </c>
      <c r="D97" s="3">
        <v>56</v>
      </c>
      <c r="E97" s="63">
        <f t="shared" si="7"/>
        <v>181</v>
      </c>
      <c r="F97" s="3">
        <v>162</v>
      </c>
      <c r="G97" s="3">
        <v>19</v>
      </c>
      <c r="H97" s="3">
        <v>0</v>
      </c>
      <c r="I97" s="3">
        <v>0</v>
      </c>
      <c r="J97" s="3">
        <v>11</v>
      </c>
      <c r="K97" s="110"/>
    </row>
    <row r="98" spans="1:11" x14ac:dyDescent="0.25">
      <c r="A98" s="61" t="s">
        <v>133</v>
      </c>
      <c r="B98" s="62">
        <f t="shared" si="5"/>
        <v>501</v>
      </c>
      <c r="C98" s="63">
        <f t="shared" si="6"/>
        <v>71</v>
      </c>
      <c r="D98" s="3">
        <v>71</v>
      </c>
      <c r="E98" s="63">
        <f t="shared" si="7"/>
        <v>419</v>
      </c>
      <c r="F98" s="3">
        <v>359</v>
      </c>
      <c r="G98" s="3">
        <v>60</v>
      </c>
      <c r="H98" s="3">
        <v>0</v>
      </c>
      <c r="I98" s="3">
        <v>0</v>
      </c>
      <c r="J98" s="3">
        <v>11</v>
      </c>
      <c r="K98" s="110"/>
    </row>
    <row r="99" spans="1:11" x14ac:dyDescent="0.25">
      <c r="A99" s="61" t="s">
        <v>134</v>
      </c>
      <c r="B99" s="62">
        <f t="shared" ref="B99:B103" si="8">SUM(C99,E99,H99:J99)</f>
        <v>331</v>
      </c>
      <c r="C99" s="63">
        <f t="shared" ref="C99:C103" si="9">SUM(D99:D99)</f>
        <v>87</v>
      </c>
      <c r="D99" s="3">
        <v>87</v>
      </c>
      <c r="E99" s="63">
        <f t="shared" si="7"/>
        <v>244</v>
      </c>
      <c r="F99" s="3">
        <v>207</v>
      </c>
      <c r="G99" s="3">
        <v>37</v>
      </c>
      <c r="H99" s="3">
        <v>0</v>
      </c>
      <c r="I99" s="3">
        <v>0</v>
      </c>
      <c r="J99" s="3">
        <v>0</v>
      </c>
      <c r="K99" s="110"/>
    </row>
    <row r="100" spans="1:11" x14ac:dyDescent="0.25">
      <c r="A100" s="61" t="s">
        <v>135</v>
      </c>
      <c r="B100" s="62">
        <f t="shared" si="8"/>
        <v>426</v>
      </c>
      <c r="C100" s="63">
        <f t="shared" si="9"/>
        <v>75</v>
      </c>
      <c r="D100" s="3">
        <v>75</v>
      </c>
      <c r="E100" s="63">
        <f t="shared" si="7"/>
        <v>335</v>
      </c>
      <c r="F100" s="3">
        <v>289</v>
      </c>
      <c r="G100" s="3">
        <v>46</v>
      </c>
      <c r="H100" s="3">
        <v>0</v>
      </c>
      <c r="I100" s="3">
        <v>1</v>
      </c>
      <c r="J100" s="3">
        <v>15</v>
      </c>
      <c r="K100" s="110"/>
    </row>
    <row r="101" spans="1:11" x14ac:dyDescent="0.25">
      <c r="A101" s="61" t="s">
        <v>136</v>
      </c>
      <c r="B101" s="62">
        <f t="shared" si="8"/>
        <v>601</v>
      </c>
      <c r="C101" s="63">
        <f t="shared" si="9"/>
        <v>198</v>
      </c>
      <c r="D101" s="3">
        <v>198</v>
      </c>
      <c r="E101" s="63">
        <f t="shared" si="7"/>
        <v>393</v>
      </c>
      <c r="F101" s="3">
        <v>336</v>
      </c>
      <c r="G101" s="3">
        <v>57</v>
      </c>
      <c r="H101" s="3">
        <v>0</v>
      </c>
      <c r="I101" s="3">
        <v>0</v>
      </c>
      <c r="J101" s="3">
        <v>10</v>
      </c>
      <c r="K101" s="110"/>
    </row>
    <row r="102" spans="1:11" x14ac:dyDescent="0.25">
      <c r="A102" s="61" t="s">
        <v>137</v>
      </c>
      <c r="B102" s="62">
        <f t="shared" si="8"/>
        <v>557</v>
      </c>
      <c r="C102" s="63">
        <f t="shared" si="9"/>
        <v>129</v>
      </c>
      <c r="D102" s="3">
        <v>129</v>
      </c>
      <c r="E102" s="63">
        <f t="shared" si="7"/>
        <v>405</v>
      </c>
      <c r="F102" s="3">
        <v>351</v>
      </c>
      <c r="G102" s="3">
        <v>54</v>
      </c>
      <c r="H102" s="3">
        <v>2</v>
      </c>
      <c r="I102" s="3">
        <v>0</v>
      </c>
      <c r="J102" s="3">
        <v>21</v>
      </c>
      <c r="K102" s="110"/>
    </row>
    <row r="103" spans="1:11" x14ac:dyDescent="0.25">
      <c r="A103" s="61" t="s">
        <v>138</v>
      </c>
      <c r="B103" s="62">
        <f t="shared" si="8"/>
        <v>704</v>
      </c>
      <c r="C103" s="63">
        <f t="shared" si="9"/>
        <v>192</v>
      </c>
      <c r="D103" s="3">
        <v>192</v>
      </c>
      <c r="E103" s="63">
        <f t="shared" si="7"/>
        <v>491</v>
      </c>
      <c r="F103" s="3">
        <v>441</v>
      </c>
      <c r="G103" s="3">
        <v>50</v>
      </c>
      <c r="H103" s="3">
        <v>0</v>
      </c>
      <c r="I103" s="3">
        <v>0</v>
      </c>
      <c r="J103" s="3">
        <v>21</v>
      </c>
      <c r="K103" s="110"/>
    </row>
    <row r="104" spans="1:11" x14ac:dyDescent="0.25">
      <c r="A104" s="61" t="s">
        <v>139</v>
      </c>
      <c r="B104" s="62">
        <f t="shared" ref="B104:J104" si="10">SUM(B56:B103,B3:B55)</f>
        <v>43815</v>
      </c>
      <c r="C104" s="62">
        <f t="shared" si="10"/>
        <v>11825</v>
      </c>
      <c r="D104" s="62">
        <f t="shared" si="10"/>
        <v>11825</v>
      </c>
      <c r="E104" s="62">
        <f t="shared" si="10"/>
        <v>30952</v>
      </c>
      <c r="F104" s="62">
        <f t="shared" si="10"/>
        <v>26754</v>
      </c>
      <c r="G104" s="62">
        <f t="shared" si="10"/>
        <v>4198</v>
      </c>
      <c r="H104" s="62">
        <f t="shared" si="10"/>
        <v>7</v>
      </c>
      <c r="I104" s="62">
        <f t="shared" si="10"/>
        <v>22</v>
      </c>
      <c r="J104" s="62">
        <f t="shared" si="10"/>
        <v>1009</v>
      </c>
      <c r="K104" s="110"/>
    </row>
    <row r="105" spans="1:11" x14ac:dyDescent="0.25">
      <c r="C105" s="65"/>
      <c r="D105" s="18"/>
      <c r="E105" s="18"/>
      <c r="F105" s="18"/>
      <c r="G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view="pageLayout" zoomScaleNormal="100" workbookViewId="0"/>
  </sheetViews>
  <sheetFormatPr defaultColWidth="9.140625" defaultRowHeight="15" x14ac:dyDescent="0.25"/>
  <cols>
    <col min="1" max="1" width="23" style="52" customWidth="1"/>
    <col min="2" max="9" width="6.42578125" style="52" customWidth="1"/>
    <col min="10" max="10" width="6.42578125" style="110" customWidth="1"/>
    <col min="11" max="12" width="6.42578125" style="52" customWidth="1"/>
    <col min="13" max="13" width="2.85546875" style="52" customWidth="1"/>
    <col min="14" max="16384" width="9.140625" style="52"/>
  </cols>
  <sheetData>
    <row r="1" spans="1:13" ht="104.25" customHeight="1" x14ac:dyDescent="0.2">
      <c r="A1" s="105" t="s">
        <v>212</v>
      </c>
      <c r="B1" s="57" t="s">
        <v>0</v>
      </c>
      <c r="C1" s="57" t="s">
        <v>213</v>
      </c>
      <c r="D1" s="57" t="s">
        <v>291</v>
      </c>
      <c r="E1" s="57" t="s">
        <v>292</v>
      </c>
      <c r="F1" s="57" t="s">
        <v>285</v>
      </c>
      <c r="G1" s="57" t="s">
        <v>287</v>
      </c>
      <c r="H1" s="57" t="s">
        <v>289</v>
      </c>
      <c r="I1" s="57" t="s">
        <v>288</v>
      </c>
      <c r="J1" s="57" t="s">
        <v>1</v>
      </c>
      <c r="K1" s="57" t="s">
        <v>42</v>
      </c>
      <c r="L1" s="57" t="s">
        <v>43</v>
      </c>
      <c r="M1" s="110"/>
    </row>
    <row r="2" spans="1:13" x14ac:dyDescent="0.25">
      <c r="A2" s="66" t="s">
        <v>161</v>
      </c>
      <c r="B2" s="58"/>
      <c r="C2" s="59" t="s">
        <v>2</v>
      </c>
      <c r="D2" s="59" t="s">
        <v>4</v>
      </c>
      <c r="E2" s="59" t="s">
        <v>5</v>
      </c>
      <c r="F2" s="59" t="s">
        <v>7</v>
      </c>
      <c r="G2" s="59" t="s">
        <v>7</v>
      </c>
      <c r="H2" s="59" t="s">
        <v>7</v>
      </c>
      <c r="I2" s="59" t="s">
        <v>7</v>
      </c>
      <c r="J2" s="59" t="s">
        <v>7</v>
      </c>
      <c r="K2" s="59"/>
      <c r="L2" s="60"/>
      <c r="M2" s="110"/>
    </row>
    <row r="3" spans="1:13" x14ac:dyDescent="0.25">
      <c r="A3" s="61" t="s">
        <v>68</v>
      </c>
      <c r="B3" s="62">
        <f t="shared" ref="B3:B34" si="0">SUM(C3,F3:L3)</f>
        <v>518</v>
      </c>
      <c r="C3" s="63">
        <f>SUM(D3:E3)</f>
        <v>409</v>
      </c>
      <c r="D3" s="3">
        <v>319</v>
      </c>
      <c r="E3" s="3">
        <v>90</v>
      </c>
      <c r="F3" s="3">
        <v>1</v>
      </c>
      <c r="G3" s="3"/>
      <c r="H3" s="3"/>
      <c r="I3" s="3"/>
      <c r="J3" s="3">
        <v>1</v>
      </c>
      <c r="K3" s="3">
        <v>0</v>
      </c>
      <c r="L3" s="3">
        <v>107</v>
      </c>
      <c r="M3" s="110"/>
    </row>
    <row r="4" spans="1:13" x14ac:dyDescent="0.25">
      <c r="A4" s="61" t="s">
        <v>69</v>
      </c>
      <c r="B4" s="62">
        <f t="shared" si="0"/>
        <v>1014</v>
      </c>
      <c r="C4" s="63">
        <f t="shared" ref="C4:C67" si="1">SUM(D4:E4)</f>
        <v>840</v>
      </c>
      <c r="D4" s="3">
        <v>725</v>
      </c>
      <c r="E4" s="3">
        <v>115</v>
      </c>
      <c r="F4" s="3">
        <v>1</v>
      </c>
      <c r="G4" s="3">
        <v>2</v>
      </c>
      <c r="H4" s="3"/>
      <c r="I4" s="3"/>
      <c r="J4" s="3">
        <v>4</v>
      </c>
      <c r="K4" s="3">
        <v>0</v>
      </c>
      <c r="L4" s="3">
        <v>167</v>
      </c>
      <c r="M4" s="110"/>
    </row>
    <row r="5" spans="1:13" x14ac:dyDescent="0.25">
      <c r="A5" s="61" t="s">
        <v>70</v>
      </c>
      <c r="B5" s="62">
        <f t="shared" si="0"/>
        <v>575</v>
      </c>
      <c r="C5" s="63">
        <f t="shared" si="1"/>
        <v>466</v>
      </c>
      <c r="D5" s="3">
        <v>402</v>
      </c>
      <c r="E5" s="3">
        <v>64</v>
      </c>
      <c r="F5" s="3">
        <v>2</v>
      </c>
      <c r="G5" s="3"/>
      <c r="H5" s="3"/>
      <c r="I5" s="3"/>
      <c r="J5" s="3">
        <v>2</v>
      </c>
      <c r="K5" s="3">
        <v>0</v>
      </c>
      <c r="L5" s="3">
        <v>105</v>
      </c>
      <c r="M5" s="110"/>
    </row>
    <row r="6" spans="1:13" x14ac:dyDescent="0.25">
      <c r="A6" s="61" t="s">
        <v>71</v>
      </c>
      <c r="B6" s="62">
        <f t="shared" si="0"/>
        <v>636</v>
      </c>
      <c r="C6" s="63">
        <f t="shared" si="1"/>
        <v>523</v>
      </c>
      <c r="D6" s="3">
        <v>454</v>
      </c>
      <c r="E6" s="3">
        <v>69</v>
      </c>
      <c r="F6" s="3"/>
      <c r="G6" s="3"/>
      <c r="H6" s="3"/>
      <c r="I6" s="3"/>
      <c r="J6" s="3">
        <v>2</v>
      </c>
      <c r="K6" s="3">
        <v>0</v>
      </c>
      <c r="L6" s="3">
        <v>111</v>
      </c>
      <c r="M6" s="110"/>
    </row>
    <row r="7" spans="1:13" x14ac:dyDescent="0.25">
      <c r="A7" s="61" t="s">
        <v>72</v>
      </c>
      <c r="B7" s="62">
        <f t="shared" si="0"/>
        <v>460</v>
      </c>
      <c r="C7" s="63">
        <f t="shared" si="1"/>
        <v>389</v>
      </c>
      <c r="D7" s="3">
        <v>328</v>
      </c>
      <c r="E7" s="3">
        <v>61</v>
      </c>
      <c r="F7" s="3"/>
      <c r="G7" s="3"/>
      <c r="H7" s="3"/>
      <c r="I7" s="3">
        <v>3</v>
      </c>
      <c r="J7" s="3">
        <v>1</v>
      </c>
      <c r="K7" s="3">
        <v>0</v>
      </c>
      <c r="L7" s="3">
        <v>67</v>
      </c>
      <c r="M7" s="110"/>
    </row>
    <row r="8" spans="1:13" x14ac:dyDescent="0.25">
      <c r="A8" s="61" t="s">
        <v>73</v>
      </c>
      <c r="B8" s="62">
        <f t="shared" si="0"/>
        <v>571</v>
      </c>
      <c r="C8" s="63">
        <f t="shared" si="1"/>
        <v>521</v>
      </c>
      <c r="D8" s="3">
        <v>444</v>
      </c>
      <c r="E8" s="3">
        <v>77</v>
      </c>
      <c r="F8" s="3">
        <v>2</v>
      </c>
      <c r="G8" s="3"/>
      <c r="H8" s="3"/>
      <c r="I8" s="3"/>
      <c r="J8" s="3">
        <v>0</v>
      </c>
      <c r="K8" s="3">
        <v>0</v>
      </c>
      <c r="L8" s="3">
        <v>48</v>
      </c>
      <c r="M8" s="110"/>
    </row>
    <row r="9" spans="1:13" x14ac:dyDescent="0.25">
      <c r="A9" s="61" t="s">
        <v>74</v>
      </c>
      <c r="B9" s="62">
        <f t="shared" si="0"/>
        <v>717</v>
      </c>
      <c r="C9" s="63">
        <f t="shared" si="1"/>
        <v>659</v>
      </c>
      <c r="D9" s="3">
        <v>545</v>
      </c>
      <c r="E9" s="3">
        <v>114</v>
      </c>
      <c r="F9" s="3"/>
      <c r="G9" s="3"/>
      <c r="H9" s="3"/>
      <c r="I9" s="3"/>
      <c r="J9" s="3">
        <v>0</v>
      </c>
      <c r="K9" s="3">
        <v>0</v>
      </c>
      <c r="L9" s="3">
        <v>58</v>
      </c>
      <c r="M9" s="110"/>
    </row>
    <row r="10" spans="1:13" x14ac:dyDescent="0.25">
      <c r="A10" s="61" t="s">
        <v>75</v>
      </c>
      <c r="B10" s="62">
        <f t="shared" si="0"/>
        <v>726</v>
      </c>
      <c r="C10" s="63">
        <f t="shared" si="1"/>
        <v>650</v>
      </c>
      <c r="D10" s="3">
        <v>542</v>
      </c>
      <c r="E10" s="3">
        <v>108</v>
      </c>
      <c r="F10" s="3">
        <v>1</v>
      </c>
      <c r="G10" s="3"/>
      <c r="H10" s="3"/>
      <c r="I10" s="3"/>
      <c r="J10" s="3">
        <v>2</v>
      </c>
      <c r="K10" s="3">
        <v>0</v>
      </c>
      <c r="L10" s="3">
        <v>73</v>
      </c>
      <c r="M10" s="110"/>
    </row>
    <row r="11" spans="1:13" x14ac:dyDescent="0.25">
      <c r="A11" s="61" t="s">
        <v>76</v>
      </c>
      <c r="B11" s="62">
        <f t="shared" si="0"/>
        <v>621</v>
      </c>
      <c r="C11" s="63">
        <f t="shared" si="1"/>
        <v>534</v>
      </c>
      <c r="D11" s="3">
        <v>445</v>
      </c>
      <c r="E11" s="3">
        <v>89</v>
      </c>
      <c r="F11" s="3">
        <v>1</v>
      </c>
      <c r="G11" s="3"/>
      <c r="H11" s="3"/>
      <c r="I11" s="3"/>
      <c r="J11" s="3">
        <v>2</v>
      </c>
      <c r="K11" s="3">
        <v>0</v>
      </c>
      <c r="L11" s="3">
        <v>84</v>
      </c>
      <c r="M11" s="110"/>
    </row>
    <row r="12" spans="1:13" x14ac:dyDescent="0.25">
      <c r="A12" s="61" t="s">
        <v>77</v>
      </c>
      <c r="B12" s="62">
        <f t="shared" si="0"/>
        <v>601</v>
      </c>
      <c r="C12" s="63">
        <f t="shared" si="1"/>
        <v>489</v>
      </c>
      <c r="D12" s="3">
        <v>406</v>
      </c>
      <c r="E12" s="3">
        <v>83</v>
      </c>
      <c r="F12" s="3">
        <v>1</v>
      </c>
      <c r="G12" s="3"/>
      <c r="H12" s="3"/>
      <c r="I12" s="3"/>
      <c r="J12" s="3">
        <v>2</v>
      </c>
      <c r="K12" s="3">
        <v>0</v>
      </c>
      <c r="L12" s="3">
        <v>109</v>
      </c>
      <c r="M12" s="110"/>
    </row>
    <row r="13" spans="1:13" x14ac:dyDescent="0.25">
      <c r="A13" s="61" t="s">
        <v>78</v>
      </c>
      <c r="B13" s="62">
        <f t="shared" si="0"/>
        <v>485</v>
      </c>
      <c r="C13" s="63">
        <f t="shared" si="1"/>
        <v>397</v>
      </c>
      <c r="D13" s="3">
        <v>329</v>
      </c>
      <c r="E13" s="3">
        <v>68</v>
      </c>
      <c r="F13" s="3">
        <v>3</v>
      </c>
      <c r="G13" s="3"/>
      <c r="H13" s="3"/>
      <c r="I13" s="3"/>
      <c r="J13" s="3">
        <v>2</v>
      </c>
      <c r="K13" s="3">
        <v>0</v>
      </c>
      <c r="L13" s="3">
        <v>83</v>
      </c>
      <c r="M13" s="110"/>
    </row>
    <row r="14" spans="1:13" x14ac:dyDescent="0.25">
      <c r="A14" s="61" t="s">
        <v>79</v>
      </c>
      <c r="B14" s="62">
        <f t="shared" si="0"/>
        <v>568</v>
      </c>
      <c r="C14" s="63">
        <f t="shared" si="1"/>
        <v>413</v>
      </c>
      <c r="D14" s="3">
        <v>335</v>
      </c>
      <c r="E14" s="3">
        <v>78</v>
      </c>
      <c r="F14" s="3">
        <v>2</v>
      </c>
      <c r="G14" s="3"/>
      <c r="H14" s="3"/>
      <c r="I14" s="3"/>
      <c r="J14" s="3">
        <v>2</v>
      </c>
      <c r="K14" s="3">
        <v>0</v>
      </c>
      <c r="L14" s="3">
        <v>151</v>
      </c>
      <c r="M14" s="110"/>
    </row>
    <row r="15" spans="1:13" x14ac:dyDescent="0.25">
      <c r="A15" s="61" t="s">
        <v>80</v>
      </c>
      <c r="B15" s="62">
        <f t="shared" si="0"/>
        <v>138</v>
      </c>
      <c r="C15" s="63">
        <f t="shared" si="1"/>
        <v>125</v>
      </c>
      <c r="D15" s="3">
        <v>99</v>
      </c>
      <c r="E15" s="3">
        <v>26</v>
      </c>
      <c r="F15" s="3"/>
      <c r="G15" s="3"/>
      <c r="H15" s="3"/>
      <c r="I15" s="3"/>
      <c r="J15" s="3">
        <v>0</v>
      </c>
      <c r="K15" s="3">
        <v>0</v>
      </c>
      <c r="L15" s="3">
        <v>13</v>
      </c>
      <c r="M15" s="110"/>
    </row>
    <row r="16" spans="1:13" x14ac:dyDescent="0.25">
      <c r="A16" s="61" t="s">
        <v>81</v>
      </c>
      <c r="B16" s="62">
        <f t="shared" si="0"/>
        <v>383</v>
      </c>
      <c r="C16" s="63">
        <f t="shared" si="1"/>
        <v>325</v>
      </c>
      <c r="D16" s="3">
        <v>279</v>
      </c>
      <c r="E16" s="3">
        <v>46</v>
      </c>
      <c r="F16" s="3"/>
      <c r="G16" s="3"/>
      <c r="H16" s="3"/>
      <c r="I16" s="3"/>
      <c r="J16" s="3">
        <v>1</v>
      </c>
      <c r="K16" s="3">
        <v>0</v>
      </c>
      <c r="L16" s="3">
        <v>57</v>
      </c>
      <c r="M16" s="110"/>
    </row>
    <row r="17" spans="1:13" x14ac:dyDescent="0.25">
      <c r="A17" s="61" t="s">
        <v>37</v>
      </c>
      <c r="B17" s="62">
        <f t="shared" si="0"/>
        <v>510</v>
      </c>
      <c r="C17" s="63">
        <f t="shared" si="1"/>
        <v>481</v>
      </c>
      <c r="D17" s="3">
        <v>425</v>
      </c>
      <c r="E17" s="3">
        <v>56</v>
      </c>
      <c r="F17" s="3"/>
      <c r="G17" s="3"/>
      <c r="H17" s="3"/>
      <c r="I17" s="3"/>
      <c r="J17" s="3">
        <v>0</v>
      </c>
      <c r="K17" s="3">
        <v>0</v>
      </c>
      <c r="L17" s="3">
        <v>29</v>
      </c>
      <c r="M17" s="110"/>
    </row>
    <row r="18" spans="1:13" x14ac:dyDescent="0.25">
      <c r="A18" s="61" t="s">
        <v>8</v>
      </c>
      <c r="B18" s="62">
        <f t="shared" si="0"/>
        <v>214</v>
      </c>
      <c r="C18" s="63">
        <f t="shared" si="1"/>
        <v>184</v>
      </c>
      <c r="D18" s="3">
        <v>135</v>
      </c>
      <c r="E18" s="3">
        <v>49</v>
      </c>
      <c r="F18" s="3">
        <v>1</v>
      </c>
      <c r="G18" s="3"/>
      <c r="H18" s="3"/>
      <c r="I18" s="3"/>
      <c r="J18" s="3">
        <v>0</v>
      </c>
      <c r="K18" s="3">
        <v>0</v>
      </c>
      <c r="L18" s="3">
        <v>29</v>
      </c>
      <c r="M18" s="110"/>
    </row>
    <row r="19" spans="1:13" x14ac:dyDescent="0.25">
      <c r="A19" s="61" t="s">
        <v>83</v>
      </c>
      <c r="B19" s="62">
        <f t="shared" si="0"/>
        <v>244</v>
      </c>
      <c r="C19" s="63">
        <f t="shared" si="1"/>
        <v>181</v>
      </c>
      <c r="D19" s="3">
        <v>147</v>
      </c>
      <c r="E19" s="3">
        <v>34</v>
      </c>
      <c r="F19" s="3"/>
      <c r="G19" s="3"/>
      <c r="H19" s="3"/>
      <c r="I19" s="3"/>
      <c r="J19" s="3">
        <v>0</v>
      </c>
      <c r="K19" s="3">
        <v>0</v>
      </c>
      <c r="L19" s="3">
        <v>63</v>
      </c>
      <c r="M19" s="110"/>
    </row>
    <row r="20" spans="1:13" x14ac:dyDescent="0.25">
      <c r="A20" s="61" t="s">
        <v>44</v>
      </c>
      <c r="B20" s="62">
        <f t="shared" si="0"/>
        <v>106</v>
      </c>
      <c r="C20" s="63">
        <f t="shared" si="1"/>
        <v>65</v>
      </c>
      <c r="D20" s="3">
        <v>51</v>
      </c>
      <c r="E20" s="3">
        <v>14</v>
      </c>
      <c r="F20" s="3"/>
      <c r="G20" s="3"/>
      <c r="H20" s="3"/>
      <c r="I20" s="3"/>
      <c r="J20" s="3">
        <v>0</v>
      </c>
      <c r="K20" s="3">
        <v>0</v>
      </c>
      <c r="L20" s="3">
        <v>41</v>
      </c>
      <c r="M20" s="110"/>
    </row>
    <row r="21" spans="1:13" x14ac:dyDescent="0.25">
      <c r="A21" s="61" t="s">
        <v>9</v>
      </c>
      <c r="B21" s="62">
        <f t="shared" si="0"/>
        <v>348</v>
      </c>
      <c r="C21" s="63">
        <f t="shared" si="1"/>
        <v>248</v>
      </c>
      <c r="D21" s="3">
        <v>196</v>
      </c>
      <c r="E21" s="3">
        <v>52</v>
      </c>
      <c r="F21" s="3"/>
      <c r="G21" s="3"/>
      <c r="H21" s="3"/>
      <c r="I21" s="3">
        <v>1</v>
      </c>
      <c r="J21" s="3">
        <v>1</v>
      </c>
      <c r="K21" s="3">
        <v>0</v>
      </c>
      <c r="L21" s="3">
        <v>98</v>
      </c>
      <c r="M21" s="110"/>
    </row>
    <row r="22" spans="1:13" x14ac:dyDescent="0.25">
      <c r="A22" s="61" t="s">
        <v>10</v>
      </c>
      <c r="B22" s="62">
        <f t="shared" si="0"/>
        <v>330</v>
      </c>
      <c r="C22" s="63">
        <f t="shared" si="1"/>
        <v>247</v>
      </c>
      <c r="D22" s="3">
        <v>189</v>
      </c>
      <c r="E22" s="3">
        <v>58</v>
      </c>
      <c r="F22" s="3"/>
      <c r="G22" s="3"/>
      <c r="H22" s="3"/>
      <c r="I22" s="3"/>
      <c r="J22" s="3">
        <v>2</v>
      </c>
      <c r="K22" s="3">
        <v>0</v>
      </c>
      <c r="L22" s="3">
        <v>81</v>
      </c>
      <c r="M22" s="110"/>
    </row>
    <row r="23" spans="1:13" x14ac:dyDescent="0.25">
      <c r="A23" s="61" t="s">
        <v>84</v>
      </c>
      <c r="B23" s="62">
        <f t="shared" si="0"/>
        <v>278</v>
      </c>
      <c r="C23" s="63">
        <f t="shared" si="1"/>
        <v>196</v>
      </c>
      <c r="D23" s="3">
        <v>158</v>
      </c>
      <c r="E23" s="3">
        <v>38</v>
      </c>
      <c r="F23" s="3"/>
      <c r="G23" s="3"/>
      <c r="H23" s="3"/>
      <c r="I23" s="3"/>
      <c r="J23" s="3">
        <v>0</v>
      </c>
      <c r="K23" s="3">
        <v>0</v>
      </c>
      <c r="L23" s="3">
        <v>82</v>
      </c>
      <c r="M23" s="110"/>
    </row>
    <row r="24" spans="1:13" x14ac:dyDescent="0.25">
      <c r="A24" s="61" t="s">
        <v>45</v>
      </c>
      <c r="B24" s="62">
        <f t="shared" si="0"/>
        <v>576</v>
      </c>
      <c r="C24" s="63">
        <f t="shared" si="1"/>
        <v>411</v>
      </c>
      <c r="D24" s="3">
        <v>330</v>
      </c>
      <c r="E24" s="3">
        <v>81</v>
      </c>
      <c r="F24" s="3"/>
      <c r="G24" s="3"/>
      <c r="H24" s="3"/>
      <c r="I24" s="3"/>
      <c r="J24" s="3">
        <v>2</v>
      </c>
      <c r="K24" s="3">
        <v>0</v>
      </c>
      <c r="L24" s="3">
        <v>163</v>
      </c>
      <c r="M24" s="110"/>
    </row>
    <row r="25" spans="1:13" x14ac:dyDescent="0.25">
      <c r="A25" s="61" t="s">
        <v>46</v>
      </c>
      <c r="B25" s="62">
        <f t="shared" si="0"/>
        <v>260</v>
      </c>
      <c r="C25" s="63">
        <f t="shared" si="1"/>
        <v>205</v>
      </c>
      <c r="D25" s="3">
        <v>171</v>
      </c>
      <c r="E25" s="3">
        <v>34</v>
      </c>
      <c r="F25" s="3">
        <v>1</v>
      </c>
      <c r="G25" s="3"/>
      <c r="H25" s="3"/>
      <c r="I25" s="3"/>
      <c r="J25" s="3">
        <v>1</v>
      </c>
      <c r="K25" s="3">
        <v>0</v>
      </c>
      <c r="L25" s="3">
        <v>53</v>
      </c>
      <c r="M25" s="110"/>
    </row>
    <row r="26" spans="1:13" x14ac:dyDescent="0.25">
      <c r="A26" s="61" t="s">
        <v>85</v>
      </c>
      <c r="B26" s="62">
        <f t="shared" si="0"/>
        <v>115</v>
      </c>
      <c r="C26" s="63">
        <f t="shared" si="1"/>
        <v>78</v>
      </c>
      <c r="D26" s="3">
        <v>62</v>
      </c>
      <c r="E26" s="3">
        <v>16</v>
      </c>
      <c r="F26" s="3"/>
      <c r="G26" s="3"/>
      <c r="H26" s="3"/>
      <c r="I26" s="3"/>
      <c r="J26" s="3">
        <v>1</v>
      </c>
      <c r="K26" s="3">
        <v>0</v>
      </c>
      <c r="L26" s="3">
        <v>36</v>
      </c>
      <c r="M26" s="110"/>
    </row>
    <row r="27" spans="1:13" x14ac:dyDescent="0.25">
      <c r="A27" s="61" t="s">
        <v>47</v>
      </c>
      <c r="B27" s="62">
        <f t="shared" si="0"/>
        <v>180</v>
      </c>
      <c r="C27" s="63">
        <f t="shared" si="1"/>
        <v>139</v>
      </c>
      <c r="D27" s="3">
        <v>100</v>
      </c>
      <c r="E27" s="3">
        <v>39</v>
      </c>
      <c r="F27" s="3">
        <v>1</v>
      </c>
      <c r="G27" s="3"/>
      <c r="H27" s="3"/>
      <c r="I27" s="3"/>
      <c r="J27" s="3">
        <v>1</v>
      </c>
      <c r="K27" s="3">
        <v>0</v>
      </c>
      <c r="L27" s="3">
        <v>39</v>
      </c>
      <c r="M27" s="110"/>
    </row>
    <row r="28" spans="1:13" x14ac:dyDescent="0.25">
      <c r="A28" s="61" t="s">
        <v>11</v>
      </c>
      <c r="B28" s="62">
        <f t="shared" si="0"/>
        <v>365</v>
      </c>
      <c r="C28" s="63">
        <f t="shared" si="1"/>
        <v>284</v>
      </c>
      <c r="D28" s="3">
        <v>240</v>
      </c>
      <c r="E28" s="3">
        <v>44</v>
      </c>
      <c r="F28" s="3">
        <v>1</v>
      </c>
      <c r="G28" s="3"/>
      <c r="H28" s="3"/>
      <c r="I28" s="3"/>
      <c r="J28" s="3">
        <v>1</v>
      </c>
      <c r="K28" s="3">
        <v>0</v>
      </c>
      <c r="L28" s="3">
        <v>79</v>
      </c>
      <c r="M28" s="110"/>
    </row>
    <row r="29" spans="1:13" x14ac:dyDescent="0.25">
      <c r="A29" s="61" t="s">
        <v>12</v>
      </c>
      <c r="B29" s="62">
        <f t="shared" si="0"/>
        <v>161</v>
      </c>
      <c r="C29" s="63">
        <f t="shared" si="1"/>
        <v>109</v>
      </c>
      <c r="D29" s="3">
        <v>77</v>
      </c>
      <c r="E29" s="3">
        <v>32</v>
      </c>
      <c r="F29" s="3"/>
      <c r="G29" s="3"/>
      <c r="H29" s="3"/>
      <c r="I29" s="3"/>
      <c r="J29" s="3">
        <v>1</v>
      </c>
      <c r="K29" s="3">
        <v>1</v>
      </c>
      <c r="L29" s="3">
        <v>50</v>
      </c>
      <c r="M29" s="110"/>
    </row>
    <row r="30" spans="1:13" x14ac:dyDescent="0.25">
      <c r="A30" s="61" t="s">
        <v>13</v>
      </c>
      <c r="B30" s="62">
        <f t="shared" si="0"/>
        <v>223</v>
      </c>
      <c r="C30" s="63">
        <f t="shared" si="1"/>
        <v>174</v>
      </c>
      <c r="D30" s="3">
        <v>130</v>
      </c>
      <c r="E30" s="3">
        <v>44</v>
      </c>
      <c r="F30" s="3"/>
      <c r="G30" s="3"/>
      <c r="H30" s="3"/>
      <c r="I30" s="3"/>
      <c r="J30" s="3">
        <v>0</v>
      </c>
      <c r="K30" s="3">
        <v>0</v>
      </c>
      <c r="L30" s="3">
        <v>49</v>
      </c>
      <c r="M30" s="110"/>
    </row>
    <row r="31" spans="1:13" x14ac:dyDescent="0.25">
      <c r="A31" s="61" t="s">
        <v>14</v>
      </c>
      <c r="B31" s="62">
        <f t="shared" si="0"/>
        <v>219</v>
      </c>
      <c r="C31" s="63">
        <f t="shared" si="1"/>
        <v>163</v>
      </c>
      <c r="D31" s="3">
        <v>135</v>
      </c>
      <c r="E31" s="3">
        <v>28</v>
      </c>
      <c r="F31" s="3"/>
      <c r="G31" s="3"/>
      <c r="H31" s="3"/>
      <c r="I31" s="3"/>
      <c r="J31" s="3">
        <v>6</v>
      </c>
      <c r="K31" s="3">
        <v>0</v>
      </c>
      <c r="L31" s="3">
        <v>50</v>
      </c>
      <c r="M31" s="110"/>
    </row>
    <row r="32" spans="1:13" x14ac:dyDescent="0.25">
      <c r="A32" s="61" t="s">
        <v>86</v>
      </c>
      <c r="B32" s="62">
        <f t="shared" si="0"/>
        <v>650</v>
      </c>
      <c r="C32" s="63">
        <f t="shared" si="1"/>
        <v>569</v>
      </c>
      <c r="D32" s="3">
        <v>496</v>
      </c>
      <c r="E32" s="3">
        <v>73</v>
      </c>
      <c r="F32" s="3"/>
      <c r="G32" s="3"/>
      <c r="H32" s="3"/>
      <c r="I32" s="3">
        <v>1</v>
      </c>
      <c r="J32" s="3">
        <v>2</v>
      </c>
      <c r="K32" s="3">
        <v>0</v>
      </c>
      <c r="L32" s="3">
        <v>78</v>
      </c>
      <c r="M32" s="110"/>
    </row>
    <row r="33" spans="1:13" x14ac:dyDescent="0.25">
      <c r="A33" s="61" t="s">
        <v>87</v>
      </c>
      <c r="B33" s="62">
        <f t="shared" si="0"/>
        <v>556</v>
      </c>
      <c r="C33" s="63">
        <f t="shared" si="1"/>
        <v>458</v>
      </c>
      <c r="D33" s="3">
        <v>399</v>
      </c>
      <c r="E33" s="3">
        <v>59</v>
      </c>
      <c r="F33" s="3">
        <v>4</v>
      </c>
      <c r="G33" s="3"/>
      <c r="H33" s="3"/>
      <c r="I33" s="3"/>
      <c r="J33" s="3">
        <v>6</v>
      </c>
      <c r="K33" s="3">
        <v>0</v>
      </c>
      <c r="L33" s="3">
        <v>88</v>
      </c>
      <c r="M33" s="110"/>
    </row>
    <row r="34" spans="1:13" x14ac:dyDescent="0.25">
      <c r="A34" s="61" t="s">
        <v>146</v>
      </c>
      <c r="B34" s="62">
        <f t="shared" si="0"/>
        <v>161</v>
      </c>
      <c r="C34" s="63">
        <f t="shared" si="1"/>
        <v>139</v>
      </c>
      <c r="D34" s="3">
        <v>122</v>
      </c>
      <c r="E34" s="3">
        <v>17</v>
      </c>
      <c r="F34" s="3"/>
      <c r="G34" s="3"/>
      <c r="H34" s="3"/>
      <c r="I34" s="3"/>
      <c r="J34" s="3">
        <v>0</v>
      </c>
      <c r="K34" s="3">
        <v>0</v>
      </c>
      <c r="L34" s="3">
        <v>22</v>
      </c>
      <c r="M34" s="110"/>
    </row>
    <row r="35" spans="1:13" x14ac:dyDescent="0.25">
      <c r="A35" s="61" t="s">
        <v>88</v>
      </c>
      <c r="B35" s="62">
        <f t="shared" ref="B35:B66" si="2">SUM(C35,F35:L35)</f>
        <v>586</v>
      </c>
      <c r="C35" s="63">
        <f t="shared" si="1"/>
        <v>458</v>
      </c>
      <c r="D35" s="3">
        <v>403</v>
      </c>
      <c r="E35" s="3">
        <v>55</v>
      </c>
      <c r="F35" s="3"/>
      <c r="G35" s="3"/>
      <c r="H35" s="3"/>
      <c r="I35" s="3"/>
      <c r="J35" s="3">
        <v>0</v>
      </c>
      <c r="K35" s="3">
        <v>0</v>
      </c>
      <c r="L35" s="3">
        <v>128</v>
      </c>
      <c r="M35" s="110"/>
    </row>
    <row r="36" spans="1:13" x14ac:dyDescent="0.25">
      <c r="A36" s="61" t="s">
        <v>89</v>
      </c>
      <c r="B36" s="62">
        <f t="shared" si="2"/>
        <v>322</v>
      </c>
      <c r="C36" s="63">
        <f t="shared" si="1"/>
        <v>265</v>
      </c>
      <c r="D36" s="3">
        <v>218</v>
      </c>
      <c r="E36" s="3">
        <v>47</v>
      </c>
      <c r="F36" s="3">
        <v>1</v>
      </c>
      <c r="G36" s="3"/>
      <c r="H36" s="3"/>
      <c r="I36" s="3"/>
      <c r="J36" s="3">
        <v>0</v>
      </c>
      <c r="K36" s="3">
        <v>0</v>
      </c>
      <c r="L36" s="3">
        <v>56</v>
      </c>
      <c r="M36" s="110"/>
    </row>
    <row r="37" spans="1:13" x14ac:dyDescent="0.25">
      <c r="A37" s="61" t="s">
        <v>90</v>
      </c>
      <c r="B37" s="62">
        <f t="shared" si="2"/>
        <v>329</v>
      </c>
      <c r="C37" s="63">
        <f t="shared" si="1"/>
        <v>252</v>
      </c>
      <c r="D37" s="3">
        <v>201</v>
      </c>
      <c r="E37" s="3">
        <v>51</v>
      </c>
      <c r="F37" s="3"/>
      <c r="G37" s="3"/>
      <c r="H37" s="3"/>
      <c r="I37" s="3"/>
      <c r="J37" s="3">
        <v>2</v>
      </c>
      <c r="K37" s="3">
        <v>0</v>
      </c>
      <c r="L37" s="3">
        <v>75</v>
      </c>
      <c r="M37" s="110"/>
    </row>
    <row r="38" spans="1:13" x14ac:dyDescent="0.25">
      <c r="A38" s="61" t="s">
        <v>91</v>
      </c>
      <c r="B38" s="62">
        <f t="shared" si="2"/>
        <v>719</v>
      </c>
      <c r="C38" s="63">
        <f t="shared" si="1"/>
        <v>602</v>
      </c>
      <c r="D38" s="3">
        <v>516</v>
      </c>
      <c r="E38" s="3">
        <v>86</v>
      </c>
      <c r="F38" s="3">
        <v>5</v>
      </c>
      <c r="G38" s="3"/>
      <c r="H38" s="3"/>
      <c r="I38" s="3"/>
      <c r="J38" s="3">
        <v>2</v>
      </c>
      <c r="K38" s="3">
        <v>0</v>
      </c>
      <c r="L38" s="3">
        <v>110</v>
      </c>
      <c r="M38" s="110"/>
    </row>
    <row r="39" spans="1:13" x14ac:dyDescent="0.25">
      <c r="A39" s="61" t="s">
        <v>92</v>
      </c>
      <c r="B39" s="62">
        <f t="shared" si="2"/>
        <v>231</v>
      </c>
      <c r="C39" s="63">
        <f t="shared" si="1"/>
        <v>190</v>
      </c>
      <c r="D39" s="3">
        <v>158</v>
      </c>
      <c r="E39" s="3">
        <v>32</v>
      </c>
      <c r="F39" s="3"/>
      <c r="G39" s="3">
        <v>2</v>
      </c>
      <c r="H39" s="3"/>
      <c r="I39" s="3"/>
      <c r="J39" s="3">
        <v>0</v>
      </c>
      <c r="K39" s="3">
        <v>0</v>
      </c>
      <c r="L39" s="3">
        <v>39</v>
      </c>
      <c r="M39" s="110"/>
    </row>
    <row r="40" spans="1:13" x14ac:dyDescent="0.25">
      <c r="A40" s="61" t="s">
        <v>93</v>
      </c>
      <c r="B40" s="62">
        <f t="shared" si="2"/>
        <v>82</v>
      </c>
      <c r="C40" s="63">
        <f t="shared" si="1"/>
        <v>75</v>
      </c>
      <c r="D40" s="3">
        <v>62</v>
      </c>
      <c r="E40" s="3">
        <v>13</v>
      </c>
      <c r="F40" s="3"/>
      <c r="G40" s="3"/>
      <c r="H40" s="3"/>
      <c r="I40" s="3"/>
      <c r="J40" s="3">
        <v>0</v>
      </c>
      <c r="K40" s="3">
        <v>0</v>
      </c>
      <c r="L40" s="3">
        <v>7</v>
      </c>
      <c r="M40" s="110"/>
    </row>
    <row r="41" spans="1:13" x14ac:dyDescent="0.25">
      <c r="A41" s="61" t="s">
        <v>94</v>
      </c>
      <c r="B41" s="62">
        <f t="shared" si="2"/>
        <v>413</v>
      </c>
      <c r="C41" s="63">
        <f t="shared" si="1"/>
        <v>346</v>
      </c>
      <c r="D41" s="3">
        <v>295</v>
      </c>
      <c r="E41" s="3">
        <v>51</v>
      </c>
      <c r="F41" s="3"/>
      <c r="G41" s="3"/>
      <c r="H41" s="3"/>
      <c r="I41" s="3"/>
      <c r="J41" s="3">
        <v>1</v>
      </c>
      <c r="K41" s="3">
        <v>0</v>
      </c>
      <c r="L41" s="3">
        <v>66</v>
      </c>
      <c r="M41" s="110"/>
    </row>
    <row r="42" spans="1:13" x14ac:dyDescent="0.25">
      <c r="A42" s="61" t="s">
        <v>95</v>
      </c>
      <c r="B42" s="62">
        <f t="shared" si="2"/>
        <v>366</v>
      </c>
      <c r="C42" s="63">
        <f t="shared" si="1"/>
        <v>323</v>
      </c>
      <c r="D42" s="3">
        <v>284</v>
      </c>
      <c r="E42" s="3">
        <v>39</v>
      </c>
      <c r="F42" s="3"/>
      <c r="G42" s="3"/>
      <c r="H42" s="3"/>
      <c r="I42" s="3"/>
      <c r="J42" s="3">
        <v>0</v>
      </c>
      <c r="K42" s="3">
        <v>0</v>
      </c>
      <c r="L42" s="3">
        <v>43</v>
      </c>
      <c r="M42" s="110"/>
    </row>
    <row r="43" spans="1:13" x14ac:dyDescent="0.25">
      <c r="A43" s="61" t="s">
        <v>96</v>
      </c>
      <c r="B43" s="62">
        <f t="shared" si="2"/>
        <v>302</v>
      </c>
      <c r="C43" s="63">
        <f t="shared" si="1"/>
        <v>269</v>
      </c>
      <c r="D43" s="3">
        <v>228</v>
      </c>
      <c r="E43" s="3">
        <v>41</v>
      </c>
      <c r="F43" s="3"/>
      <c r="G43" s="3"/>
      <c r="H43" s="3"/>
      <c r="I43" s="3"/>
      <c r="J43" s="3">
        <v>1</v>
      </c>
      <c r="K43" s="3">
        <v>0</v>
      </c>
      <c r="L43" s="3">
        <v>32</v>
      </c>
      <c r="M43" s="107"/>
    </row>
    <row r="44" spans="1:13" x14ac:dyDescent="0.25">
      <c r="A44" s="61" t="s">
        <v>97</v>
      </c>
      <c r="B44" s="62">
        <f t="shared" si="2"/>
        <v>22</v>
      </c>
      <c r="C44" s="63">
        <f t="shared" si="1"/>
        <v>17</v>
      </c>
      <c r="D44" s="3">
        <v>13</v>
      </c>
      <c r="E44" s="3">
        <v>4</v>
      </c>
      <c r="F44" s="3"/>
      <c r="G44" s="3"/>
      <c r="H44" s="3"/>
      <c r="I44" s="3"/>
      <c r="J44" s="3">
        <v>0</v>
      </c>
      <c r="K44" s="3">
        <v>0</v>
      </c>
      <c r="L44" s="3">
        <v>5</v>
      </c>
      <c r="M44" s="110"/>
    </row>
    <row r="45" spans="1:13" x14ac:dyDescent="0.25">
      <c r="A45" s="61" t="s">
        <v>98</v>
      </c>
      <c r="B45" s="62">
        <f t="shared" si="2"/>
        <v>599</v>
      </c>
      <c r="C45" s="63">
        <f t="shared" si="1"/>
        <v>528</v>
      </c>
      <c r="D45" s="3">
        <v>444</v>
      </c>
      <c r="E45" s="3">
        <v>84</v>
      </c>
      <c r="F45" s="3"/>
      <c r="G45" s="3">
        <v>2</v>
      </c>
      <c r="H45" s="3"/>
      <c r="I45" s="3"/>
      <c r="J45" s="3">
        <v>1</v>
      </c>
      <c r="K45" s="3">
        <v>0</v>
      </c>
      <c r="L45" s="3">
        <v>68</v>
      </c>
      <c r="M45" s="110"/>
    </row>
    <row r="46" spans="1:13" x14ac:dyDescent="0.25">
      <c r="A46" s="61" t="s">
        <v>99</v>
      </c>
      <c r="B46" s="62">
        <f t="shared" si="2"/>
        <v>574</v>
      </c>
      <c r="C46" s="63">
        <f t="shared" si="1"/>
        <v>505</v>
      </c>
      <c r="D46" s="3">
        <v>446</v>
      </c>
      <c r="E46" s="3">
        <v>59</v>
      </c>
      <c r="F46" s="3">
        <v>3</v>
      </c>
      <c r="G46" s="3"/>
      <c r="H46" s="3"/>
      <c r="I46" s="3"/>
      <c r="J46" s="3">
        <v>3</v>
      </c>
      <c r="K46" s="3">
        <v>0</v>
      </c>
      <c r="L46" s="3">
        <v>63</v>
      </c>
      <c r="M46" s="110"/>
    </row>
    <row r="47" spans="1:13" x14ac:dyDescent="0.25">
      <c r="A47" s="61" t="s">
        <v>100</v>
      </c>
      <c r="B47" s="62">
        <f t="shared" si="2"/>
        <v>363</v>
      </c>
      <c r="C47" s="63">
        <f t="shared" si="1"/>
        <v>330</v>
      </c>
      <c r="D47" s="3">
        <v>294</v>
      </c>
      <c r="E47" s="3">
        <v>36</v>
      </c>
      <c r="F47" s="3"/>
      <c r="G47" s="3"/>
      <c r="H47" s="3"/>
      <c r="I47" s="3"/>
      <c r="J47" s="3">
        <v>0</v>
      </c>
      <c r="K47" s="3">
        <v>0</v>
      </c>
      <c r="L47" s="3">
        <v>33</v>
      </c>
      <c r="M47" s="110"/>
    </row>
    <row r="48" spans="1:13" x14ac:dyDescent="0.25">
      <c r="A48" s="61" t="s">
        <v>101</v>
      </c>
      <c r="B48" s="62">
        <f t="shared" si="2"/>
        <v>739</v>
      </c>
      <c r="C48" s="63">
        <f t="shared" si="1"/>
        <v>656</v>
      </c>
      <c r="D48" s="3">
        <v>571</v>
      </c>
      <c r="E48" s="3">
        <v>85</v>
      </c>
      <c r="F48" s="3">
        <v>2</v>
      </c>
      <c r="G48" s="3"/>
      <c r="H48" s="3"/>
      <c r="I48" s="3"/>
      <c r="J48" s="3">
        <v>2</v>
      </c>
      <c r="K48" s="3">
        <v>0</v>
      </c>
      <c r="L48" s="3">
        <v>79</v>
      </c>
      <c r="M48" s="110"/>
    </row>
    <row r="49" spans="1:13" x14ac:dyDescent="0.25">
      <c r="A49" s="61" t="s">
        <v>102</v>
      </c>
      <c r="B49" s="62">
        <f t="shared" si="2"/>
        <v>482</v>
      </c>
      <c r="C49" s="63">
        <f t="shared" si="1"/>
        <v>388</v>
      </c>
      <c r="D49" s="3">
        <v>325</v>
      </c>
      <c r="E49" s="3">
        <v>63</v>
      </c>
      <c r="F49" s="3"/>
      <c r="G49" s="3"/>
      <c r="H49" s="3"/>
      <c r="I49" s="3"/>
      <c r="J49" s="3">
        <v>0</v>
      </c>
      <c r="K49" s="3">
        <v>0</v>
      </c>
      <c r="L49" s="3">
        <v>94</v>
      </c>
      <c r="M49" s="110"/>
    </row>
    <row r="50" spans="1:13" x14ac:dyDescent="0.25">
      <c r="A50" s="61" t="s">
        <v>103</v>
      </c>
      <c r="B50" s="62">
        <f t="shared" si="2"/>
        <v>410</v>
      </c>
      <c r="C50" s="63">
        <f t="shared" si="1"/>
        <v>333</v>
      </c>
      <c r="D50" s="3">
        <v>257</v>
      </c>
      <c r="E50" s="3">
        <v>76</v>
      </c>
      <c r="F50" s="3"/>
      <c r="G50" s="3"/>
      <c r="H50" s="3">
        <v>1</v>
      </c>
      <c r="I50" s="3"/>
      <c r="J50" s="3">
        <v>0</v>
      </c>
      <c r="K50" s="3">
        <v>0</v>
      </c>
      <c r="L50" s="3">
        <v>76</v>
      </c>
      <c r="M50" s="110"/>
    </row>
    <row r="51" spans="1:13" x14ac:dyDescent="0.25">
      <c r="A51" s="61" t="s">
        <v>104</v>
      </c>
      <c r="B51" s="62">
        <f t="shared" si="2"/>
        <v>508</v>
      </c>
      <c r="C51" s="63">
        <f t="shared" si="1"/>
        <v>391</v>
      </c>
      <c r="D51" s="3">
        <v>297</v>
      </c>
      <c r="E51" s="3">
        <v>94</v>
      </c>
      <c r="F51" s="3"/>
      <c r="G51" s="3"/>
      <c r="H51" s="3">
        <v>1</v>
      </c>
      <c r="I51" s="3"/>
      <c r="J51" s="3">
        <v>2</v>
      </c>
      <c r="K51" s="3">
        <v>0</v>
      </c>
      <c r="L51" s="3">
        <v>114</v>
      </c>
      <c r="M51" s="110"/>
    </row>
    <row r="52" spans="1:13" x14ac:dyDescent="0.25">
      <c r="A52" s="61" t="s">
        <v>105</v>
      </c>
      <c r="B52" s="62">
        <f t="shared" si="2"/>
        <v>544</v>
      </c>
      <c r="C52" s="63">
        <f t="shared" si="1"/>
        <v>459</v>
      </c>
      <c r="D52" s="3">
        <v>357</v>
      </c>
      <c r="E52" s="3">
        <v>102</v>
      </c>
      <c r="F52" s="3">
        <v>1</v>
      </c>
      <c r="G52" s="3"/>
      <c r="H52" s="3"/>
      <c r="I52" s="3"/>
      <c r="J52" s="3">
        <v>1</v>
      </c>
      <c r="K52" s="3">
        <v>0</v>
      </c>
      <c r="L52" s="3">
        <v>83</v>
      </c>
      <c r="M52" s="110"/>
    </row>
    <row r="53" spans="1:13" x14ac:dyDescent="0.25">
      <c r="A53" s="61" t="s">
        <v>106</v>
      </c>
      <c r="B53" s="62">
        <f t="shared" si="2"/>
        <v>708</v>
      </c>
      <c r="C53" s="63">
        <f t="shared" si="1"/>
        <v>588</v>
      </c>
      <c r="D53" s="3">
        <v>480</v>
      </c>
      <c r="E53" s="3">
        <v>108</v>
      </c>
      <c r="F53" s="3"/>
      <c r="G53" s="3"/>
      <c r="H53" s="3">
        <v>1</v>
      </c>
      <c r="I53" s="3"/>
      <c r="J53" s="3">
        <v>1</v>
      </c>
      <c r="K53" s="3">
        <v>0</v>
      </c>
      <c r="L53" s="3">
        <v>118</v>
      </c>
      <c r="M53" s="110"/>
    </row>
    <row r="54" spans="1:13" x14ac:dyDescent="0.25">
      <c r="A54" s="61" t="s">
        <v>107</v>
      </c>
      <c r="B54" s="62">
        <f t="shared" si="2"/>
        <v>643</v>
      </c>
      <c r="C54" s="63">
        <f t="shared" si="1"/>
        <v>561</v>
      </c>
      <c r="D54" s="3">
        <v>471</v>
      </c>
      <c r="E54" s="3">
        <v>90</v>
      </c>
      <c r="F54" s="3">
        <v>3</v>
      </c>
      <c r="G54" s="3"/>
      <c r="H54" s="3"/>
      <c r="I54" s="3"/>
      <c r="J54" s="3">
        <v>2</v>
      </c>
      <c r="K54" s="3">
        <v>0</v>
      </c>
      <c r="L54" s="3">
        <v>77</v>
      </c>
      <c r="M54" s="110"/>
    </row>
    <row r="55" spans="1:13" x14ac:dyDescent="0.25">
      <c r="A55" s="61" t="s">
        <v>108</v>
      </c>
      <c r="B55" s="62">
        <f t="shared" si="2"/>
        <v>183</v>
      </c>
      <c r="C55" s="63">
        <f t="shared" si="1"/>
        <v>169</v>
      </c>
      <c r="D55" s="3">
        <v>141</v>
      </c>
      <c r="E55" s="3">
        <v>28</v>
      </c>
      <c r="F55" s="3"/>
      <c r="G55" s="3"/>
      <c r="H55" s="3"/>
      <c r="I55" s="3"/>
      <c r="J55" s="3">
        <v>0</v>
      </c>
      <c r="K55" s="3">
        <v>0</v>
      </c>
      <c r="L55" s="3">
        <v>14</v>
      </c>
      <c r="M55" s="110"/>
    </row>
    <row r="56" spans="1:13" ht="13.5" customHeight="1" x14ac:dyDescent="0.25">
      <c r="A56" s="61" t="s">
        <v>62</v>
      </c>
      <c r="B56" s="62">
        <f t="shared" si="2"/>
        <v>198</v>
      </c>
      <c r="C56" s="63">
        <f t="shared" si="1"/>
        <v>157</v>
      </c>
      <c r="D56" s="3">
        <v>129</v>
      </c>
      <c r="E56" s="3">
        <v>28</v>
      </c>
      <c r="F56" s="3"/>
      <c r="G56" s="3"/>
      <c r="H56" s="3"/>
      <c r="I56" s="3"/>
      <c r="J56" s="3">
        <v>2</v>
      </c>
      <c r="K56" s="3">
        <v>0</v>
      </c>
      <c r="L56" s="3">
        <v>39</v>
      </c>
      <c r="M56" s="110"/>
    </row>
    <row r="57" spans="1:13" x14ac:dyDescent="0.25">
      <c r="A57" s="61" t="s">
        <v>109</v>
      </c>
      <c r="B57" s="62">
        <f t="shared" si="2"/>
        <v>340</v>
      </c>
      <c r="C57" s="63">
        <f t="shared" si="1"/>
        <v>243</v>
      </c>
      <c r="D57" s="3">
        <v>205</v>
      </c>
      <c r="E57" s="3">
        <v>38</v>
      </c>
      <c r="F57" s="3">
        <v>1</v>
      </c>
      <c r="G57" s="3"/>
      <c r="H57" s="3"/>
      <c r="I57" s="3"/>
      <c r="J57" s="3">
        <v>4</v>
      </c>
      <c r="K57" s="3">
        <v>0</v>
      </c>
      <c r="L57" s="3">
        <v>92</v>
      </c>
      <c r="M57" s="110"/>
    </row>
    <row r="58" spans="1:13" x14ac:dyDescent="0.25">
      <c r="A58" s="61" t="s">
        <v>48</v>
      </c>
      <c r="B58" s="62">
        <f t="shared" si="2"/>
        <v>475</v>
      </c>
      <c r="C58" s="63">
        <f t="shared" si="1"/>
        <v>391</v>
      </c>
      <c r="D58" s="3">
        <v>320</v>
      </c>
      <c r="E58" s="3">
        <v>71</v>
      </c>
      <c r="F58" s="3">
        <v>4</v>
      </c>
      <c r="G58" s="3"/>
      <c r="H58" s="3"/>
      <c r="I58" s="3"/>
      <c r="J58" s="3">
        <v>1</v>
      </c>
      <c r="K58" s="3">
        <v>0</v>
      </c>
      <c r="L58" s="3">
        <v>79</v>
      </c>
      <c r="M58" s="110"/>
    </row>
    <row r="59" spans="1:13" x14ac:dyDescent="0.25">
      <c r="A59" s="61" t="s">
        <v>63</v>
      </c>
      <c r="B59" s="62">
        <f t="shared" si="2"/>
        <v>167</v>
      </c>
      <c r="C59" s="63">
        <f t="shared" si="1"/>
        <v>116</v>
      </c>
      <c r="D59" s="3">
        <v>88</v>
      </c>
      <c r="E59" s="3">
        <v>28</v>
      </c>
      <c r="F59" s="3"/>
      <c r="G59" s="3"/>
      <c r="H59" s="3"/>
      <c r="I59" s="3"/>
      <c r="J59" s="3">
        <v>0</v>
      </c>
      <c r="K59" s="3">
        <v>2</v>
      </c>
      <c r="L59" s="3">
        <v>49</v>
      </c>
      <c r="M59" s="110"/>
    </row>
    <row r="60" spans="1:13" x14ac:dyDescent="0.25">
      <c r="A60" s="61" t="s">
        <v>49</v>
      </c>
      <c r="B60" s="62">
        <f t="shared" si="2"/>
        <v>380</v>
      </c>
      <c r="C60" s="63">
        <f t="shared" si="1"/>
        <v>283</v>
      </c>
      <c r="D60" s="3">
        <v>224</v>
      </c>
      <c r="E60" s="3">
        <v>59</v>
      </c>
      <c r="F60" s="3">
        <v>4</v>
      </c>
      <c r="G60" s="3"/>
      <c r="H60" s="3"/>
      <c r="I60" s="3"/>
      <c r="J60" s="3">
        <v>1</v>
      </c>
      <c r="K60" s="3">
        <v>0</v>
      </c>
      <c r="L60" s="3">
        <v>92</v>
      </c>
      <c r="M60" s="110"/>
    </row>
    <row r="61" spans="1:13" x14ac:dyDescent="0.25">
      <c r="A61" s="61" t="s">
        <v>50</v>
      </c>
      <c r="B61" s="62">
        <f t="shared" si="2"/>
        <v>598</v>
      </c>
      <c r="C61" s="63">
        <f t="shared" si="1"/>
        <v>447</v>
      </c>
      <c r="D61" s="3">
        <v>374</v>
      </c>
      <c r="E61" s="3">
        <v>73</v>
      </c>
      <c r="F61" s="3">
        <v>1</v>
      </c>
      <c r="G61" s="3"/>
      <c r="H61" s="3"/>
      <c r="I61" s="3"/>
      <c r="J61" s="3">
        <v>6</v>
      </c>
      <c r="K61" s="3">
        <v>0</v>
      </c>
      <c r="L61" s="3">
        <v>144</v>
      </c>
      <c r="M61" s="110"/>
    </row>
    <row r="62" spans="1:13" x14ac:dyDescent="0.25">
      <c r="A62" s="61" t="s">
        <v>64</v>
      </c>
      <c r="B62" s="62">
        <f t="shared" si="2"/>
        <v>283</v>
      </c>
      <c r="C62" s="63">
        <f t="shared" si="1"/>
        <v>219</v>
      </c>
      <c r="D62" s="3">
        <v>179</v>
      </c>
      <c r="E62" s="3">
        <v>40</v>
      </c>
      <c r="F62" s="3"/>
      <c r="G62" s="3"/>
      <c r="H62" s="3"/>
      <c r="I62" s="3"/>
      <c r="J62" s="3">
        <v>2</v>
      </c>
      <c r="K62" s="3">
        <v>0</v>
      </c>
      <c r="L62" s="3">
        <v>62</v>
      </c>
      <c r="M62" s="110"/>
    </row>
    <row r="63" spans="1:13" x14ac:dyDescent="0.25">
      <c r="A63" s="61" t="s">
        <v>51</v>
      </c>
      <c r="B63" s="62">
        <f t="shared" si="2"/>
        <v>225</v>
      </c>
      <c r="C63" s="63">
        <f t="shared" si="1"/>
        <v>138</v>
      </c>
      <c r="D63" s="3">
        <v>106</v>
      </c>
      <c r="E63" s="3">
        <v>32</v>
      </c>
      <c r="F63" s="3">
        <v>1</v>
      </c>
      <c r="G63" s="3"/>
      <c r="H63" s="3"/>
      <c r="I63" s="3"/>
      <c r="J63" s="3">
        <v>0</v>
      </c>
      <c r="K63" s="3">
        <v>0</v>
      </c>
      <c r="L63" s="3">
        <v>86</v>
      </c>
      <c r="M63" s="110"/>
    </row>
    <row r="64" spans="1:13" x14ac:dyDescent="0.25">
      <c r="A64" s="61" t="s">
        <v>52</v>
      </c>
      <c r="B64" s="62">
        <f t="shared" si="2"/>
        <v>167</v>
      </c>
      <c r="C64" s="63">
        <f t="shared" si="1"/>
        <v>127</v>
      </c>
      <c r="D64" s="3">
        <v>106</v>
      </c>
      <c r="E64" s="3">
        <v>21</v>
      </c>
      <c r="F64" s="3">
        <v>1</v>
      </c>
      <c r="G64" s="3"/>
      <c r="H64" s="3"/>
      <c r="I64" s="3"/>
      <c r="J64" s="3">
        <v>0</v>
      </c>
      <c r="K64" s="3">
        <v>0</v>
      </c>
      <c r="L64" s="3">
        <v>39</v>
      </c>
      <c r="M64" s="110"/>
    </row>
    <row r="65" spans="1:13" x14ac:dyDescent="0.25">
      <c r="A65" s="61" t="s">
        <v>53</v>
      </c>
      <c r="B65" s="62">
        <f t="shared" si="2"/>
        <v>17</v>
      </c>
      <c r="C65" s="63">
        <f t="shared" si="1"/>
        <v>10</v>
      </c>
      <c r="D65" s="3">
        <v>9</v>
      </c>
      <c r="E65" s="3">
        <v>1</v>
      </c>
      <c r="F65" s="3"/>
      <c r="G65" s="3"/>
      <c r="H65" s="3"/>
      <c r="I65" s="3"/>
      <c r="J65" s="3">
        <v>0</v>
      </c>
      <c r="K65" s="3">
        <v>0</v>
      </c>
      <c r="L65" s="3">
        <v>7</v>
      </c>
      <c r="M65" s="110"/>
    </row>
    <row r="66" spans="1:13" x14ac:dyDescent="0.25">
      <c r="A66" s="61" t="s">
        <v>54</v>
      </c>
      <c r="B66" s="62">
        <f t="shared" si="2"/>
        <v>574</v>
      </c>
      <c r="C66" s="63">
        <f t="shared" si="1"/>
        <v>431</v>
      </c>
      <c r="D66" s="3">
        <v>358</v>
      </c>
      <c r="E66" s="3">
        <v>73</v>
      </c>
      <c r="F66" s="3"/>
      <c r="G66" s="3"/>
      <c r="H66" s="3"/>
      <c r="I66" s="3"/>
      <c r="J66" s="3">
        <v>5</v>
      </c>
      <c r="K66" s="3">
        <v>0</v>
      </c>
      <c r="L66" s="3">
        <v>138</v>
      </c>
      <c r="M66" s="110"/>
    </row>
    <row r="67" spans="1:13" x14ac:dyDescent="0.25">
      <c r="A67" s="61" t="s">
        <v>55</v>
      </c>
      <c r="B67" s="62">
        <f t="shared" ref="B67:B98" si="3">SUM(C67,F67:L67)</f>
        <v>587</v>
      </c>
      <c r="C67" s="63">
        <f t="shared" si="1"/>
        <v>450</v>
      </c>
      <c r="D67" s="3">
        <v>381</v>
      </c>
      <c r="E67" s="3">
        <v>69</v>
      </c>
      <c r="F67" s="3">
        <v>1</v>
      </c>
      <c r="G67" s="3"/>
      <c r="H67" s="3"/>
      <c r="I67" s="3"/>
      <c r="J67" s="3">
        <v>0</v>
      </c>
      <c r="K67" s="3">
        <v>0</v>
      </c>
      <c r="L67" s="3">
        <v>136</v>
      </c>
      <c r="M67" s="110"/>
    </row>
    <row r="68" spans="1:13" x14ac:dyDescent="0.25">
      <c r="A68" s="61" t="s">
        <v>56</v>
      </c>
      <c r="B68" s="62">
        <f t="shared" si="3"/>
        <v>545</v>
      </c>
      <c r="C68" s="63">
        <f t="shared" ref="C68:C103" si="4">SUM(D68:E68)</f>
        <v>412</v>
      </c>
      <c r="D68" s="3">
        <v>344</v>
      </c>
      <c r="E68" s="3">
        <v>68</v>
      </c>
      <c r="F68" s="3">
        <v>2</v>
      </c>
      <c r="G68" s="3"/>
      <c r="H68" s="3"/>
      <c r="I68" s="3"/>
      <c r="J68" s="3">
        <v>1</v>
      </c>
      <c r="K68" s="3">
        <v>0</v>
      </c>
      <c r="L68" s="3">
        <v>130</v>
      </c>
      <c r="M68" s="110"/>
    </row>
    <row r="69" spans="1:13" x14ac:dyDescent="0.25">
      <c r="A69" s="61" t="s">
        <v>57</v>
      </c>
      <c r="B69" s="62">
        <f t="shared" si="3"/>
        <v>311</v>
      </c>
      <c r="C69" s="63">
        <f t="shared" si="4"/>
        <v>237</v>
      </c>
      <c r="D69" s="3">
        <v>197</v>
      </c>
      <c r="E69" s="3">
        <v>40</v>
      </c>
      <c r="F69" s="3"/>
      <c r="G69" s="3"/>
      <c r="H69" s="3"/>
      <c r="I69" s="3"/>
      <c r="J69" s="3">
        <v>3</v>
      </c>
      <c r="K69" s="3">
        <v>0</v>
      </c>
      <c r="L69" s="3">
        <v>71</v>
      </c>
      <c r="M69" s="110"/>
    </row>
    <row r="70" spans="1:13" x14ac:dyDescent="0.25">
      <c r="A70" s="61" t="s">
        <v>58</v>
      </c>
      <c r="B70" s="62">
        <f t="shared" si="3"/>
        <v>434</v>
      </c>
      <c r="C70" s="63">
        <f t="shared" si="4"/>
        <v>335</v>
      </c>
      <c r="D70" s="3">
        <v>264</v>
      </c>
      <c r="E70" s="3">
        <v>71</v>
      </c>
      <c r="F70" s="3"/>
      <c r="G70" s="3"/>
      <c r="H70" s="3"/>
      <c r="I70" s="3"/>
      <c r="J70" s="3">
        <v>1</v>
      </c>
      <c r="K70" s="3">
        <v>0</v>
      </c>
      <c r="L70" s="3">
        <v>98</v>
      </c>
      <c r="M70" s="110"/>
    </row>
    <row r="71" spans="1:13" x14ac:dyDescent="0.25">
      <c r="A71" s="61" t="s">
        <v>59</v>
      </c>
      <c r="B71" s="62">
        <f t="shared" si="3"/>
        <v>554</v>
      </c>
      <c r="C71" s="63">
        <f t="shared" si="4"/>
        <v>451</v>
      </c>
      <c r="D71" s="3">
        <v>362</v>
      </c>
      <c r="E71" s="3">
        <v>89</v>
      </c>
      <c r="F71" s="3"/>
      <c r="G71" s="3"/>
      <c r="H71" s="3"/>
      <c r="I71" s="3"/>
      <c r="J71" s="3">
        <v>0</v>
      </c>
      <c r="K71" s="3">
        <v>0</v>
      </c>
      <c r="L71" s="3">
        <v>103</v>
      </c>
      <c r="M71" s="110"/>
    </row>
    <row r="72" spans="1:13" x14ac:dyDescent="0.25">
      <c r="A72" s="61" t="s">
        <v>60</v>
      </c>
      <c r="B72" s="62">
        <f t="shared" si="3"/>
        <v>434</v>
      </c>
      <c r="C72" s="63">
        <f t="shared" si="4"/>
        <v>343</v>
      </c>
      <c r="D72" s="3">
        <v>270</v>
      </c>
      <c r="E72" s="3">
        <v>73</v>
      </c>
      <c r="F72" s="3">
        <v>1</v>
      </c>
      <c r="G72" s="3"/>
      <c r="H72" s="3"/>
      <c r="I72" s="3"/>
      <c r="J72" s="3">
        <v>1</v>
      </c>
      <c r="K72" s="3">
        <v>0</v>
      </c>
      <c r="L72" s="3">
        <v>89</v>
      </c>
      <c r="M72" s="110"/>
    </row>
    <row r="73" spans="1:13" x14ac:dyDescent="0.25">
      <c r="A73" s="61" t="s">
        <v>110</v>
      </c>
      <c r="B73" s="62">
        <f t="shared" si="3"/>
        <v>250</v>
      </c>
      <c r="C73" s="63">
        <f t="shared" si="4"/>
        <v>204</v>
      </c>
      <c r="D73" s="3">
        <v>166</v>
      </c>
      <c r="E73" s="3">
        <v>38</v>
      </c>
      <c r="F73" s="3">
        <v>1</v>
      </c>
      <c r="G73" s="3"/>
      <c r="H73" s="3"/>
      <c r="I73" s="3"/>
      <c r="J73" s="3">
        <v>2</v>
      </c>
      <c r="K73" s="3">
        <v>0</v>
      </c>
      <c r="L73" s="3">
        <v>43</v>
      </c>
      <c r="M73" s="110"/>
    </row>
    <row r="74" spans="1:13" x14ac:dyDescent="0.25">
      <c r="A74" s="61" t="s">
        <v>61</v>
      </c>
      <c r="B74" s="62">
        <f t="shared" si="3"/>
        <v>407</v>
      </c>
      <c r="C74" s="63">
        <f t="shared" si="4"/>
        <v>313</v>
      </c>
      <c r="D74" s="3">
        <v>262</v>
      </c>
      <c r="E74" s="3">
        <v>51</v>
      </c>
      <c r="F74" s="3">
        <v>2</v>
      </c>
      <c r="G74" s="3"/>
      <c r="H74" s="3"/>
      <c r="I74" s="3"/>
      <c r="J74" s="3">
        <v>1</v>
      </c>
      <c r="K74" s="3">
        <v>0</v>
      </c>
      <c r="L74" s="3">
        <v>91</v>
      </c>
      <c r="M74" s="110"/>
    </row>
    <row r="75" spans="1:13" x14ac:dyDescent="0.25">
      <c r="A75" s="61" t="s">
        <v>111</v>
      </c>
      <c r="B75" s="62">
        <f t="shared" si="3"/>
        <v>656</v>
      </c>
      <c r="C75" s="63">
        <f t="shared" si="4"/>
        <v>560</v>
      </c>
      <c r="D75" s="3">
        <v>476</v>
      </c>
      <c r="E75" s="3">
        <v>84</v>
      </c>
      <c r="F75" s="3">
        <v>1</v>
      </c>
      <c r="G75" s="3"/>
      <c r="H75" s="3"/>
      <c r="I75" s="3"/>
      <c r="J75" s="3">
        <v>3</v>
      </c>
      <c r="K75" s="3">
        <v>0</v>
      </c>
      <c r="L75" s="3">
        <v>92</v>
      </c>
      <c r="M75" s="110"/>
    </row>
    <row r="76" spans="1:13" x14ac:dyDescent="0.25">
      <c r="A76" s="61" t="s">
        <v>112</v>
      </c>
      <c r="B76" s="62">
        <f t="shared" si="3"/>
        <v>432</v>
      </c>
      <c r="C76" s="63">
        <f t="shared" si="4"/>
        <v>362</v>
      </c>
      <c r="D76" s="3">
        <v>329</v>
      </c>
      <c r="E76" s="3">
        <v>33</v>
      </c>
      <c r="F76" s="3">
        <v>1</v>
      </c>
      <c r="G76" s="3"/>
      <c r="H76" s="3"/>
      <c r="I76" s="3"/>
      <c r="J76" s="3">
        <v>1</v>
      </c>
      <c r="K76" s="3">
        <v>0</v>
      </c>
      <c r="L76" s="3">
        <v>68</v>
      </c>
      <c r="M76" s="110"/>
    </row>
    <row r="77" spans="1:13" x14ac:dyDescent="0.25">
      <c r="A77" s="61" t="s">
        <v>113</v>
      </c>
      <c r="B77" s="62">
        <f t="shared" si="3"/>
        <v>529</v>
      </c>
      <c r="C77" s="63">
        <f t="shared" si="4"/>
        <v>427</v>
      </c>
      <c r="D77" s="3">
        <v>386</v>
      </c>
      <c r="E77" s="3">
        <v>41</v>
      </c>
      <c r="F77" s="3"/>
      <c r="G77" s="3"/>
      <c r="H77" s="3"/>
      <c r="I77" s="3"/>
      <c r="J77" s="3">
        <v>0</v>
      </c>
      <c r="K77" s="3">
        <v>0</v>
      </c>
      <c r="L77" s="3">
        <v>102</v>
      </c>
      <c r="M77" s="110"/>
    </row>
    <row r="78" spans="1:13" x14ac:dyDescent="0.25">
      <c r="A78" s="61" t="s">
        <v>114</v>
      </c>
      <c r="B78" s="62">
        <f t="shared" si="3"/>
        <v>501</v>
      </c>
      <c r="C78" s="63">
        <f t="shared" si="4"/>
        <v>429</v>
      </c>
      <c r="D78" s="3">
        <v>365</v>
      </c>
      <c r="E78" s="3">
        <v>64</v>
      </c>
      <c r="F78" s="3"/>
      <c r="G78" s="3"/>
      <c r="H78" s="3"/>
      <c r="I78" s="3"/>
      <c r="J78" s="3">
        <v>0</v>
      </c>
      <c r="K78" s="3">
        <v>0</v>
      </c>
      <c r="L78" s="3">
        <v>72</v>
      </c>
      <c r="M78" s="110"/>
    </row>
    <row r="79" spans="1:13" x14ac:dyDescent="0.25">
      <c r="A79" s="61" t="s">
        <v>115</v>
      </c>
      <c r="B79" s="62">
        <f t="shared" si="3"/>
        <v>436</v>
      </c>
      <c r="C79" s="63">
        <f t="shared" si="4"/>
        <v>377</v>
      </c>
      <c r="D79" s="3">
        <v>321</v>
      </c>
      <c r="E79" s="3">
        <v>56</v>
      </c>
      <c r="F79" s="3"/>
      <c r="G79" s="3"/>
      <c r="H79" s="3"/>
      <c r="I79" s="3"/>
      <c r="J79" s="3">
        <v>0</v>
      </c>
      <c r="K79" s="3">
        <v>0</v>
      </c>
      <c r="L79" s="3">
        <v>59</v>
      </c>
      <c r="M79" s="110"/>
    </row>
    <row r="80" spans="1:13" x14ac:dyDescent="0.25">
      <c r="A80" s="61" t="s">
        <v>116</v>
      </c>
      <c r="B80" s="62">
        <f t="shared" si="3"/>
        <v>460</v>
      </c>
      <c r="C80" s="63">
        <f t="shared" si="4"/>
        <v>418</v>
      </c>
      <c r="D80" s="3">
        <v>359</v>
      </c>
      <c r="E80" s="3">
        <v>59</v>
      </c>
      <c r="F80" s="3"/>
      <c r="G80" s="3"/>
      <c r="H80" s="3"/>
      <c r="I80" s="3"/>
      <c r="J80" s="3">
        <v>0</v>
      </c>
      <c r="K80" s="3">
        <v>0</v>
      </c>
      <c r="L80" s="3">
        <v>42</v>
      </c>
      <c r="M80" s="110"/>
    </row>
    <row r="81" spans="1:13" x14ac:dyDescent="0.25">
      <c r="A81" s="61" t="s">
        <v>117</v>
      </c>
      <c r="B81" s="62">
        <f t="shared" si="3"/>
        <v>598</v>
      </c>
      <c r="C81" s="63">
        <f t="shared" si="4"/>
        <v>441</v>
      </c>
      <c r="D81" s="3">
        <v>338</v>
      </c>
      <c r="E81" s="3">
        <v>103</v>
      </c>
      <c r="F81" s="3"/>
      <c r="G81" s="3"/>
      <c r="H81" s="3"/>
      <c r="I81" s="3"/>
      <c r="J81" s="3">
        <v>8</v>
      </c>
      <c r="K81" s="3">
        <v>0</v>
      </c>
      <c r="L81" s="3">
        <v>149</v>
      </c>
      <c r="M81" s="110"/>
    </row>
    <row r="82" spans="1:13" x14ac:dyDescent="0.25">
      <c r="A82" s="61" t="s">
        <v>118</v>
      </c>
      <c r="B82" s="62">
        <f t="shared" si="3"/>
        <v>422</v>
      </c>
      <c r="C82" s="63">
        <f t="shared" si="4"/>
        <v>278</v>
      </c>
      <c r="D82" s="3">
        <v>235</v>
      </c>
      <c r="E82" s="3">
        <v>43</v>
      </c>
      <c r="F82" s="3"/>
      <c r="G82" s="3"/>
      <c r="H82" s="3"/>
      <c r="I82" s="3"/>
      <c r="J82" s="3">
        <v>3</v>
      </c>
      <c r="K82" s="3">
        <v>0</v>
      </c>
      <c r="L82" s="3">
        <v>141</v>
      </c>
      <c r="M82" s="110"/>
    </row>
    <row r="83" spans="1:13" x14ac:dyDescent="0.25">
      <c r="A83" s="61" t="s">
        <v>119</v>
      </c>
      <c r="B83" s="62">
        <f t="shared" si="3"/>
        <v>545</v>
      </c>
      <c r="C83" s="63">
        <f t="shared" si="4"/>
        <v>418</v>
      </c>
      <c r="D83" s="3">
        <v>328</v>
      </c>
      <c r="E83" s="3">
        <v>90</v>
      </c>
      <c r="F83" s="3"/>
      <c r="G83" s="3"/>
      <c r="H83" s="3"/>
      <c r="I83" s="3"/>
      <c r="J83" s="3">
        <v>2</v>
      </c>
      <c r="K83" s="3">
        <v>0</v>
      </c>
      <c r="L83" s="3">
        <v>125</v>
      </c>
      <c r="M83" s="110"/>
    </row>
    <row r="84" spans="1:13" x14ac:dyDescent="0.25">
      <c r="A84" s="61" t="s">
        <v>120</v>
      </c>
      <c r="B84" s="62">
        <f t="shared" si="3"/>
        <v>715</v>
      </c>
      <c r="C84" s="63">
        <f t="shared" si="4"/>
        <v>489</v>
      </c>
      <c r="D84" s="3">
        <v>360</v>
      </c>
      <c r="E84" s="3">
        <v>129</v>
      </c>
      <c r="F84" s="3">
        <v>1</v>
      </c>
      <c r="G84" s="3"/>
      <c r="H84" s="3"/>
      <c r="I84" s="3"/>
      <c r="J84" s="3">
        <v>9</v>
      </c>
      <c r="K84" s="3">
        <v>0</v>
      </c>
      <c r="L84" s="3">
        <v>216</v>
      </c>
      <c r="M84" s="110"/>
    </row>
    <row r="85" spans="1:13" x14ac:dyDescent="0.25">
      <c r="A85" s="61" t="s">
        <v>121</v>
      </c>
      <c r="B85" s="62">
        <f t="shared" si="3"/>
        <v>600</v>
      </c>
      <c r="C85" s="63">
        <f t="shared" si="4"/>
        <v>403</v>
      </c>
      <c r="D85" s="3">
        <v>303</v>
      </c>
      <c r="E85" s="3">
        <v>100</v>
      </c>
      <c r="F85" s="3">
        <v>1</v>
      </c>
      <c r="G85" s="3"/>
      <c r="H85" s="3"/>
      <c r="I85" s="3"/>
      <c r="J85" s="3">
        <v>3</v>
      </c>
      <c r="K85" s="3">
        <v>0</v>
      </c>
      <c r="L85" s="3">
        <v>193</v>
      </c>
      <c r="M85" s="110"/>
    </row>
    <row r="86" spans="1:13" x14ac:dyDescent="0.25">
      <c r="A86" s="61" t="s">
        <v>122</v>
      </c>
      <c r="B86" s="62">
        <f t="shared" si="3"/>
        <v>229</v>
      </c>
      <c r="C86" s="63">
        <f t="shared" si="4"/>
        <v>194</v>
      </c>
      <c r="D86" s="3">
        <v>153</v>
      </c>
      <c r="E86" s="3">
        <v>41</v>
      </c>
      <c r="F86" s="3"/>
      <c r="G86" s="3"/>
      <c r="H86" s="3"/>
      <c r="I86" s="3"/>
      <c r="J86" s="3">
        <v>2</v>
      </c>
      <c r="K86" s="3">
        <v>0</v>
      </c>
      <c r="L86" s="3">
        <v>33</v>
      </c>
      <c r="M86" s="110"/>
    </row>
    <row r="87" spans="1:13" x14ac:dyDescent="0.25">
      <c r="A87" s="61" t="s">
        <v>123</v>
      </c>
      <c r="B87" s="62">
        <f t="shared" si="3"/>
        <v>611</v>
      </c>
      <c r="C87" s="63">
        <f t="shared" si="4"/>
        <v>478</v>
      </c>
      <c r="D87" s="3">
        <v>355</v>
      </c>
      <c r="E87" s="3">
        <v>123</v>
      </c>
      <c r="F87" s="3"/>
      <c r="G87" s="3"/>
      <c r="H87" s="3">
        <v>2</v>
      </c>
      <c r="I87" s="3"/>
      <c r="J87" s="3">
        <v>3</v>
      </c>
      <c r="K87" s="3">
        <v>0</v>
      </c>
      <c r="L87" s="3">
        <v>128</v>
      </c>
      <c r="M87" s="110"/>
    </row>
    <row r="88" spans="1:13" x14ac:dyDescent="0.25">
      <c r="A88" s="61" t="s">
        <v>124</v>
      </c>
      <c r="B88" s="62">
        <f t="shared" si="3"/>
        <v>549</v>
      </c>
      <c r="C88" s="63">
        <f t="shared" si="4"/>
        <v>419</v>
      </c>
      <c r="D88" s="3">
        <v>340</v>
      </c>
      <c r="E88" s="3">
        <v>79</v>
      </c>
      <c r="F88" s="3">
        <v>1</v>
      </c>
      <c r="G88" s="3"/>
      <c r="H88" s="3"/>
      <c r="I88" s="3"/>
      <c r="J88" s="3">
        <v>2</v>
      </c>
      <c r="K88" s="3">
        <v>0</v>
      </c>
      <c r="L88" s="3">
        <v>127</v>
      </c>
      <c r="M88" s="110"/>
    </row>
    <row r="89" spans="1:13" x14ac:dyDescent="0.25">
      <c r="A89" s="61" t="s">
        <v>125</v>
      </c>
      <c r="B89" s="62">
        <f t="shared" si="3"/>
        <v>492</v>
      </c>
      <c r="C89" s="63">
        <f t="shared" si="4"/>
        <v>387</v>
      </c>
      <c r="D89" s="3">
        <v>305</v>
      </c>
      <c r="E89" s="3">
        <v>82</v>
      </c>
      <c r="F89" s="3"/>
      <c r="G89" s="3"/>
      <c r="H89" s="3"/>
      <c r="I89" s="3"/>
      <c r="J89" s="3">
        <v>1</v>
      </c>
      <c r="K89" s="3">
        <v>0</v>
      </c>
      <c r="L89" s="3">
        <v>104</v>
      </c>
      <c r="M89" s="110"/>
    </row>
    <row r="90" spans="1:13" x14ac:dyDescent="0.25">
      <c r="A90" s="61" t="s">
        <v>126</v>
      </c>
      <c r="B90" s="62">
        <f t="shared" si="3"/>
        <v>406</v>
      </c>
      <c r="C90" s="63">
        <f t="shared" si="4"/>
        <v>329</v>
      </c>
      <c r="D90" s="3">
        <v>260</v>
      </c>
      <c r="E90" s="3">
        <v>69</v>
      </c>
      <c r="F90" s="3"/>
      <c r="G90" s="3"/>
      <c r="H90" s="3"/>
      <c r="I90" s="3"/>
      <c r="J90" s="3">
        <v>3</v>
      </c>
      <c r="K90" s="3">
        <v>0</v>
      </c>
      <c r="L90" s="3">
        <v>74</v>
      </c>
      <c r="M90" s="110"/>
    </row>
    <row r="91" spans="1:13" x14ac:dyDescent="0.25">
      <c r="A91" s="61" t="s">
        <v>127</v>
      </c>
      <c r="B91" s="62">
        <f t="shared" si="3"/>
        <v>438</v>
      </c>
      <c r="C91" s="63">
        <f t="shared" si="4"/>
        <v>358</v>
      </c>
      <c r="D91" s="3">
        <v>277</v>
      </c>
      <c r="E91" s="3">
        <v>81</v>
      </c>
      <c r="F91" s="3"/>
      <c r="G91" s="3"/>
      <c r="H91" s="3"/>
      <c r="I91" s="3"/>
      <c r="J91" s="3">
        <v>3</v>
      </c>
      <c r="K91" s="3">
        <v>0</v>
      </c>
      <c r="L91" s="3">
        <v>77</v>
      </c>
      <c r="M91" s="110"/>
    </row>
    <row r="92" spans="1:13" x14ac:dyDescent="0.25">
      <c r="A92" s="61" t="s">
        <v>128</v>
      </c>
      <c r="B92" s="62">
        <f t="shared" si="3"/>
        <v>361</v>
      </c>
      <c r="C92" s="63">
        <f t="shared" si="4"/>
        <v>293</v>
      </c>
      <c r="D92" s="3">
        <v>255</v>
      </c>
      <c r="E92" s="3">
        <v>38</v>
      </c>
      <c r="F92" s="3"/>
      <c r="G92" s="3"/>
      <c r="H92" s="3"/>
      <c r="I92" s="3"/>
      <c r="J92" s="3">
        <v>1</v>
      </c>
      <c r="K92" s="3">
        <v>0</v>
      </c>
      <c r="L92" s="3">
        <v>67</v>
      </c>
      <c r="M92" s="110"/>
    </row>
    <row r="93" spans="1:13" x14ac:dyDescent="0.25">
      <c r="A93" s="61" t="s">
        <v>129</v>
      </c>
      <c r="B93" s="62">
        <f t="shared" si="3"/>
        <v>418</v>
      </c>
      <c r="C93" s="63">
        <f t="shared" si="4"/>
        <v>368</v>
      </c>
      <c r="D93" s="3">
        <v>316</v>
      </c>
      <c r="E93" s="3">
        <v>52</v>
      </c>
      <c r="F93" s="3">
        <v>2</v>
      </c>
      <c r="G93" s="3"/>
      <c r="H93" s="3"/>
      <c r="I93" s="3"/>
      <c r="J93" s="3">
        <v>0</v>
      </c>
      <c r="K93" s="3">
        <v>0</v>
      </c>
      <c r="L93" s="3">
        <v>48</v>
      </c>
      <c r="M93" s="110"/>
    </row>
    <row r="94" spans="1:13" x14ac:dyDescent="0.25">
      <c r="A94" s="61" t="s">
        <v>130</v>
      </c>
      <c r="B94" s="62">
        <f t="shared" si="3"/>
        <v>465</v>
      </c>
      <c r="C94" s="63">
        <f t="shared" si="4"/>
        <v>384</v>
      </c>
      <c r="D94" s="3">
        <v>290</v>
      </c>
      <c r="E94" s="3">
        <v>94</v>
      </c>
      <c r="F94" s="3"/>
      <c r="G94" s="3"/>
      <c r="H94" s="3">
        <v>1</v>
      </c>
      <c r="I94" s="3"/>
      <c r="J94" s="3">
        <v>2</v>
      </c>
      <c r="K94" s="3">
        <v>0</v>
      </c>
      <c r="L94" s="3">
        <v>78</v>
      </c>
      <c r="M94" s="110"/>
    </row>
    <row r="95" spans="1:13" x14ac:dyDescent="0.25">
      <c r="A95" s="61" t="s">
        <v>131</v>
      </c>
      <c r="B95" s="62">
        <f t="shared" si="3"/>
        <v>762</v>
      </c>
      <c r="C95" s="63">
        <f t="shared" si="4"/>
        <v>621</v>
      </c>
      <c r="D95" s="3">
        <v>506</v>
      </c>
      <c r="E95" s="3">
        <v>115</v>
      </c>
      <c r="F95" s="3">
        <v>2</v>
      </c>
      <c r="G95" s="3"/>
      <c r="H95" s="3"/>
      <c r="I95" s="3"/>
      <c r="J95" s="3">
        <v>1</v>
      </c>
      <c r="K95" s="3">
        <v>0</v>
      </c>
      <c r="L95" s="3">
        <v>138</v>
      </c>
      <c r="M95" s="110"/>
    </row>
    <row r="96" spans="1:13" x14ac:dyDescent="0.25">
      <c r="A96" s="61" t="s">
        <v>132</v>
      </c>
      <c r="B96" s="62">
        <f t="shared" si="3"/>
        <v>242</v>
      </c>
      <c r="C96" s="63">
        <f t="shared" si="4"/>
        <v>221</v>
      </c>
      <c r="D96" s="3">
        <v>188</v>
      </c>
      <c r="E96" s="3">
        <v>33</v>
      </c>
      <c r="F96" s="3"/>
      <c r="G96" s="3"/>
      <c r="H96" s="3"/>
      <c r="I96" s="3"/>
      <c r="J96" s="3">
        <v>0</v>
      </c>
      <c r="K96" s="3">
        <v>0</v>
      </c>
      <c r="L96" s="3">
        <v>21</v>
      </c>
      <c r="M96" s="110"/>
    </row>
    <row r="97" spans="1:13" x14ac:dyDescent="0.25">
      <c r="A97" s="61" t="s">
        <v>140</v>
      </c>
      <c r="B97" s="62">
        <f t="shared" si="3"/>
        <v>248</v>
      </c>
      <c r="C97" s="63">
        <f t="shared" si="4"/>
        <v>204</v>
      </c>
      <c r="D97" s="3">
        <v>173</v>
      </c>
      <c r="E97" s="3">
        <v>31</v>
      </c>
      <c r="F97" s="3"/>
      <c r="G97" s="3"/>
      <c r="H97" s="3"/>
      <c r="I97" s="3"/>
      <c r="J97" s="3">
        <v>0</v>
      </c>
      <c r="K97" s="3">
        <v>0</v>
      </c>
      <c r="L97" s="3">
        <v>44</v>
      </c>
      <c r="M97" s="110"/>
    </row>
    <row r="98" spans="1:13" x14ac:dyDescent="0.25">
      <c r="A98" s="61" t="s">
        <v>133</v>
      </c>
      <c r="B98" s="62">
        <f t="shared" si="3"/>
        <v>501</v>
      </c>
      <c r="C98" s="63">
        <f t="shared" si="4"/>
        <v>454</v>
      </c>
      <c r="D98" s="3">
        <v>378</v>
      </c>
      <c r="E98" s="3">
        <v>76</v>
      </c>
      <c r="F98" s="3"/>
      <c r="G98" s="3"/>
      <c r="H98" s="3"/>
      <c r="I98" s="3"/>
      <c r="J98" s="3">
        <v>0</v>
      </c>
      <c r="K98" s="3">
        <v>0</v>
      </c>
      <c r="L98" s="3">
        <v>47</v>
      </c>
      <c r="M98" s="110"/>
    </row>
    <row r="99" spans="1:13" x14ac:dyDescent="0.25">
      <c r="A99" s="61" t="s">
        <v>134</v>
      </c>
      <c r="B99" s="62">
        <f t="shared" ref="B99:B130" si="5">SUM(C99,F99:L99)</f>
        <v>331</v>
      </c>
      <c r="C99" s="63">
        <f t="shared" si="4"/>
        <v>273</v>
      </c>
      <c r="D99" s="3">
        <v>221</v>
      </c>
      <c r="E99" s="3">
        <v>52</v>
      </c>
      <c r="F99" s="3">
        <v>1</v>
      </c>
      <c r="G99" s="3"/>
      <c r="H99" s="3"/>
      <c r="I99" s="3"/>
      <c r="J99" s="3">
        <v>2</v>
      </c>
      <c r="K99" s="3">
        <v>0</v>
      </c>
      <c r="L99" s="3">
        <v>55</v>
      </c>
      <c r="M99" s="110"/>
    </row>
    <row r="100" spans="1:13" x14ac:dyDescent="0.25">
      <c r="A100" s="61" t="s">
        <v>135</v>
      </c>
      <c r="B100" s="62">
        <f t="shared" si="5"/>
        <v>426</v>
      </c>
      <c r="C100" s="63">
        <f t="shared" si="4"/>
        <v>361</v>
      </c>
      <c r="D100" s="3">
        <v>307</v>
      </c>
      <c r="E100" s="3">
        <v>54</v>
      </c>
      <c r="F100" s="3"/>
      <c r="G100" s="3"/>
      <c r="H100" s="3"/>
      <c r="I100" s="3"/>
      <c r="J100" s="3">
        <v>1</v>
      </c>
      <c r="K100" s="3">
        <v>0</v>
      </c>
      <c r="L100" s="3">
        <v>64</v>
      </c>
      <c r="M100" s="110"/>
    </row>
    <row r="101" spans="1:13" x14ac:dyDescent="0.25">
      <c r="A101" s="61" t="s">
        <v>136</v>
      </c>
      <c r="B101" s="62">
        <f t="shared" si="5"/>
        <v>601</v>
      </c>
      <c r="C101" s="63">
        <f t="shared" si="4"/>
        <v>458</v>
      </c>
      <c r="D101" s="3">
        <v>378</v>
      </c>
      <c r="E101" s="3">
        <v>80</v>
      </c>
      <c r="F101" s="3">
        <v>1</v>
      </c>
      <c r="G101" s="3"/>
      <c r="H101" s="3"/>
      <c r="I101" s="3"/>
      <c r="J101" s="3">
        <v>3</v>
      </c>
      <c r="K101" s="3">
        <v>0</v>
      </c>
      <c r="L101" s="3">
        <v>139</v>
      </c>
      <c r="M101" s="110"/>
    </row>
    <row r="102" spans="1:13" x14ac:dyDescent="0.25">
      <c r="A102" s="61" t="s">
        <v>137</v>
      </c>
      <c r="B102" s="62">
        <f t="shared" si="5"/>
        <v>557</v>
      </c>
      <c r="C102" s="63">
        <f t="shared" si="4"/>
        <v>450</v>
      </c>
      <c r="D102" s="3">
        <v>379</v>
      </c>
      <c r="E102" s="3">
        <v>71</v>
      </c>
      <c r="F102" s="3">
        <v>2</v>
      </c>
      <c r="G102" s="3"/>
      <c r="H102" s="3"/>
      <c r="I102" s="3"/>
      <c r="J102" s="3">
        <v>3</v>
      </c>
      <c r="K102" s="3">
        <v>0</v>
      </c>
      <c r="L102" s="3">
        <v>102</v>
      </c>
      <c r="M102" s="110"/>
    </row>
    <row r="103" spans="1:13" x14ac:dyDescent="0.25">
      <c r="A103" s="61" t="s">
        <v>138</v>
      </c>
      <c r="B103" s="62">
        <f t="shared" si="5"/>
        <v>704</v>
      </c>
      <c r="C103" s="63">
        <f t="shared" si="4"/>
        <v>555</v>
      </c>
      <c r="D103" s="3">
        <v>472</v>
      </c>
      <c r="E103" s="3">
        <v>83</v>
      </c>
      <c r="F103" s="3"/>
      <c r="G103" s="3"/>
      <c r="H103" s="3"/>
      <c r="I103" s="3"/>
      <c r="J103" s="3">
        <v>1</v>
      </c>
      <c r="K103" s="3">
        <v>0</v>
      </c>
      <c r="L103" s="3">
        <v>148</v>
      </c>
      <c r="M103" s="110"/>
    </row>
    <row r="104" spans="1:13" x14ac:dyDescent="0.25">
      <c r="A104" s="61" t="s">
        <v>139</v>
      </c>
      <c r="B104" s="62">
        <f t="shared" ref="B104:L104" si="6">SUM(B56:B103,B3:B55)</f>
        <v>43815</v>
      </c>
      <c r="C104" s="62">
        <f t="shared" si="6"/>
        <v>35492</v>
      </c>
      <c r="D104" s="62">
        <f t="shared" si="6"/>
        <v>29373</v>
      </c>
      <c r="E104" s="62">
        <f t="shared" si="6"/>
        <v>6119</v>
      </c>
      <c r="F104" s="62">
        <f t="shared" si="6"/>
        <v>69</v>
      </c>
      <c r="G104" s="62">
        <f t="shared" si="6"/>
        <v>6</v>
      </c>
      <c r="H104" s="62">
        <f>SUM(H56:H103,H3:H55)</f>
        <v>6</v>
      </c>
      <c r="I104" s="62">
        <f t="shared" si="6"/>
        <v>5</v>
      </c>
      <c r="J104" s="62">
        <v>150</v>
      </c>
      <c r="K104" s="62">
        <f t="shared" si="6"/>
        <v>3</v>
      </c>
      <c r="L104" s="62">
        <f t="shared" si="6"/>
        <v>8084</v>
      </c>
      <c r="M104" s="110"/>
    </row>
    <row r="105" spans="1:13" x14ac:dyDescent="0.25">
      <c r="C105" s="18"/>
      <c r="D105" s="18"/>
      <c r="E105" s="18"/>
      <c r="F105" s="18"/>
      <c r="G105" s="18"/>
      <c r="H105" s="18"/>
      <c r="I105" s="18"/>
    </row>
  </sheetData>
  <pageMargins left="0.25" right="0.25" top="0.75" bottom="0.75" header="0.3" footer="0.3"/>
  <pageSetup paperSize="5" orientation="portrait" r:id="rId1"/>
  <headerFooter>
    <oddHeader>&amp;C&amp;"-,Bold"&amp;12 2022 General Election
November 8, 2022</oddHeader>
    <oddFooter>&amp;RPage &amp;P of &amp;N</oddFooter>
  </headerFooter>
  <rowBreaks count="1" manualBreakCount="1">
    <brk id="5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Governor</vt:lpstr>
      <vt:lpstr>Comptroller</vt:lpstr>
      <vt:lpstr>Attorney General</vt:lpstr>
      <vt:lpstr>United States Senator</vt:lpstr>
      <vt:lpstr>State Supreme Court</vt:lpstr>
      <vt:lpstr>Rep. in Congress 23rd District</vt:lpstr>
      <vt:lpstr>State Senator 57th District</vt:lpstr>
      <vt:lpstr>Mem. of Assembly 150th District</vt:lpstr>
      <vt:lpstr>County Sheriff</vt:lpstr>
      <vt:lpstr>County Legislators</vt:lpstr>
      <vt:lpstr>Jamestown City</vt:lpstr>
      <vt:lpstr>Towns</vt:lpstr>
      <vt:lpstr>Village</vt:lpstr>
      <vt:lpstr>Prop One</vt:lpstr>
      <vt:lpstr>'Attorney General'!Print_Titles</vt:lpstr>
      <vt:lpstr>Comptroller!Print_Titles</vt:lpstr>
      <vt:lpstr>'County Sheriff'!Print_Titles</vt:lpstr>
      <vt:lpstr>Governor!Print_Titles</vt:lpstr>
      <vt:lpstr>'Mem. of Assembly 150th District'!Print_Titles</vt:lpstr>
      <vt:lpstr>'Prop One'!Print_Titles</vt:lpstr>
      <vt:lpstr>'Rep. in Congress 23rd District'!Print_Titles</vt:lpstr>
      <vt:lpstr>'State Senator 57th District'!Print_Titles</vt:lpstr>
      <vt:lpstr>'State Supreme Court'!Print_Titles</vt:lpstr>
      <vt:lpstr>'United States Senator'!Print_Titles</vt:lpstr>
    </vt:vector>
  </TitlesOfParts>
  <Company>Chautauqua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Nacole</dc:creator>
  <cp:lastModifiedBy>Christopher Burt</cp:lastModifiedBy>
  <cp:lastPrinted>2022-11-22T22:17:36Z</cp:lastPrinted>
  <dcterms:created xsi:type="dcterms:W3CDTF">2017-10-27T11:40:15Z</dcterms:created>
  <dcterms:modified xsi:type="dcterms:W3CDTF">2022-11-22T22:18:51Z</dcterms:modified>
</cp:coreProperties>
</file>