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24.xml"/>
  <Override ContentType="application/vnd.openxmlformats-officedocument.spreadsheetml.worksheet+xml" PartName="/xl/worksheets/sheet33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7.xml"/>
  <Override ContentType="application/vnd.openxmlformats-officedocument.spreadsheetml.worksheet+xml" PartName="/xl/worksheets/sheet28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36.xml"/>
  <Override ContentType="application/vnd.openxmlformats-officedocument.spreadsheetml.worksheet+xml" PartName="/xl/worksheets/sheet46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9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17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21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6.xml"/>
  <Override ContentType="application/vnd.openxmlformats-officedocument.drawing+xml" PartName="/xl/drawings/drawing40.xml"/>
  <Override ContentType="application/vnd.openxmlformats-officedocument.drawing+xml" PartName="/xl/drawings/drawing36.xml"/>
  <Override ContentType="application/vnd.openxmlformats-officedocument.drawing+xml" PartName="/xl/drawings/drawing23.xml"/>
  <Override ContentType="application/vnd.openxmlformats-officedocument.drawing+xml" PartName="/xl/drawings/drawing49.xml"/>
  <Override ContentType="application/vnd.openxmlformats-officedocument.drawing+xml" PartName="/xl/drawings/drawing38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11.xml"/>
  <Override ContentType="application/vnd.openxmlformats-officedocument.drawing+xml" PartName="/xl/drawings/drawing37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4.xml"/>
  <Override ContentType="application/vnd.openxmlformats-officedocument.drawing+xml" PartName="/xl/drawings/drawing27.xml"/>
  <Override ContentType="application/vnd.openxmlformats-officedocument.drawing+xml" PartName="/xl/drawings/drawing44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35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33.xml"/>
  <Override ContentType="application/vnd.openxmlformats-officedocument.drawing+xml" PartName="/xl/drawings/drawing46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29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Governor &amp; LG" sheetId="1" r:id="rId4"/>
    <sheet state="visible" name="Comptroller" sheetId="2" r:id="rId5"/>
    <sheet state="visible" name="Attorney General" sheetId="3" r:id="rId6"/>
    <sheet state="visible" name="U.S. Senator" sheetId="4" r:id="rId7"/>
    <sheet state="visible" name="5th Judicial District Supreme C" sheetId="5" r:id="rId8"/>
    <sheet state="visible" name="21st Congressional District" sheetId="6" r:id="rId9"/>
    <sheet state="visible" name="24th Congressional District" sheetId="7" r:id="rId10"/>
    <sheet state="visible" name="49th Senate District" sheetId="8" r:id="rId11"/>
    <sheet state="visible" name="116th Assembly District" sheetId="9" r:id="rId12"/>
    <sheet state="visible" name="117th Assembly District" sheetId="10" r:id="rId13"/>
    <sheet state="visible" name="120th Assembly District" sheetId="11" r:id="rId14"/>
    <sheet state="visible" name="Sheriff" sheetId="12" r:id="rId15"/>
    <sheet state="visible" name="State Proposal No. 1" sheetId="13" r:id="rId16"/>
    <sheet state="visible" name="Alexandria Bay Village Trustee" sheetId="14" r:id="rId17"/>
    <sheet state="visible" name="Antwerp Village Trustee" sheetId="15" r:id="rId18"/>
    <sheet state="visible" name="Brownville Town Council (to fil" sheetId="16" r:id="rId19"/>
    <sheet state="visible" name="Brownville Village Trustee" sheetId="17" r:id="rId20"/>
    <sheet state="visible" name="Dexter Village Trustee" sheetId="18" r:id="rId21"/>
    <sheet state="visible" name="Cape Vincent Council (to fill v" sheetId="19" r:id="rId22"/>
    <sheet state="visible" name="Cape Vincent Village Trustee" sheetId="20" r:id="rId23"/>
    <sheet state="visible" name="West Carthage Village Trustee" sheetId="21" r:id="rId24"/>
    <sheet state="visible" name="Clayton Village Trustee (to fil" sheetId="22" r:id="rId25"/>
    <sheet state="visible" name="Clayton Village Justice" sheetId="23" r:id="rId26"/>
    <sheet state="visible" name="Ellisburg Town Justice" sheetId="24" r:id="rId27"/>
    <sheet state="visible" name="Mannsville Village Trustees" sheetId="25" r:id="rId28"/>
    <sheet state="visible" name="Ellisburg Village Trustee" sheetId="26" r:id="rId29"/>
    <sheet state="visible" name="Ellisburg Proposal No. 1" sheetId="27" r:id="rId30"/>
    <sheet state="visible" name="Ellisburg Proposal No. 2" sheetId="28" r:id="rId31"/>
    <sheet state="visible" name="Ellisburg Proposal No. 3" sheetId="29" r:id="rId32"/>
    <sheet state="visible" name="Henderson Town Justice" sheetId="30" r:id="rId33"/>
    <sheet state="visible" name="Hounsfield Council (to fill vac" sheetId="31" r:id="rId34"/>
    <sheet state="visible" name="Sackets Harbor Village Trustee" sheetId="32" r:id="rId35"/>
    <sheet state="visible" name="Evans Mills Village Trustee" sheetId="33" r:id="rId36"/>
    <sheet state="visible" name="Black River Village Trustee" sheetId="34" r:id="rId37"/>
    <sheet state="visible" name="Lorraine-Worth Town Justice" sheetId="35" r:id="rId38"/>
    <sheet state="visible" name="Lyme Town Council (to fill vaca" sheetId="36" r:id="rId39"/>
    <sheet state="visible" name="Lyme assessor (to fill vacancy)" sheetId="37" r:id="rId40"/>
    <sheet state="visible" name="Chaumont Village Trustee" sheetId="38" r:id="rId41"/>
    <sheet state="visible" name="Pamelia Town Justice" sheetId="39" r:id="rId42"/>
    <sheet state="visible" name="Philadelphia Village Trustee" sheetId="40" r:id="rId43"/>
    <sheet state="visible" name="Rodman Town Council" sheetId="41" r:id="rId44"/>
    <sheet state="visible" name="Rutland Town Justice" sheetId="42" r:id="rId45"/>
    <sheet state="visible" name="Theresa Town Council (vacancy -" sheetId="43" r:id="rId46"/>
    <sheet state="visible" name="Sheet50" sheetId="44" r:id="rId47"/>
    <sheet state="visible" name="Watertown Town Justice" sheetId="45" r:id="rId48"/>
    <sheet state="visible" name="Carthage President" sheetId="46" r:id="rId49"/>
    <sheet state="visible" name="Carthage Trustees" sheetId="47" r:id="rId50"/>
    <sheet state="visible" name="Carthage Trustee (to fill vacan" sheetId="48" r:id="rId51"/>
    <sheet state="visible" name="Deferiet Village Trustees" sheetId="49" r:id="rId52"/>
  </sheets>
  <definedNames/>
  <calcPr/>
</workbook>
</file>

<file path=xl/sharedStrings.xml><?xml version="1.0" encoding="utf-8"?>
<sst xmlns="http://schemas.openxmlformats.org/spreadsheetml/2006/main" count="3411" uniqueCount="681">
  <si>
    <t>Voter Registration</t>
  </si>
  <si>
    <t>% Turnout</t>
  </si>
  <si>
    <t>Kathy Hochul/Antonio Delgado</t>
  </si>
  <si>
    <t>Lee Zeldin/Alison Esposito</t>
  </si>
  <si>
    <t>Write-ins</t>
  </si>
  <si>
    <t>Blanks</t>
  </si>
  <si>
    <t>Voids</t>
  </si>
  <si>
    <t>Blanks and Voids Total</t>
  </si>
  <si>
    <t>Total non votes</t>
  </si>
  <si>
    <t>Total Votes Cast</t>
  </si>
  <si>
    <t>Governor and Lieutenant Governor - Vote for ONE</t>
  </si>
  <si>
    <t>Democratic</t>
  </si>
  <si>
    <t>Republican</t>
  </si>
  <si>
    <t>Conservative</t>
  </si>
  <si>
    <t>Working Families</t>
  </si>
  <si>
    <t>ED</t>
  </si>
  <si>
    <t>Absentee Turnout</t>
  </si>
  <si>
    <t>Affidavit Turnout</t>
  </si>
  <si>
    <t>Machine Turnout</t>
  </si>
  <si>
    <t>Total turnout</t>
  </si>
  <si>
    <t>Total</t>
  </si>
  <si>
    <t>City 12/1</t>
  </si>
  <si>
    <t>City 12/2</t>
  </si>
  <si>
    <t>City 12/3</t>
  </si>
  <si>
    <t>13/1</t>
  </si>
  <si>
    <t>13/2</t>
  </si>
  <si>
    <t>13/3</t>
  </si>
  <si>
    <t>14/1</t>
  </si>
  <si>
    <t>14/2</t>
  </si>
  <si>
    <t>15/1</t>
  </si>
  <si>
    <t>15/2</t>
  </si>
  <si>
    <t>15/3</t>
  </si>
  <si>
    <t>Adams 1</t>
  </si>
  <si>
    <t>Adams 2</t>
  </si>
  <si>
    <t>Adams 3</t>
  </si>
  <si>
    <t>Alexandria 1</t>
  </si>
  <si>
    <t>Alexandria 2</t>
  </si>
  <si>
    <t>Alexandria 3</t>
  </si>
  <si>
    <t>Antwerp 1</t>
  </si>
  <si>
    <t>Antwerp 2</t>
  </si>
  <si>
    <t>Brownville 1</t>
  </si>
  <si>
    <t>Brownville 2</t>
  </si>
  <si>
    <t>Brownville 3</t>
  </si>
  <si>
    <t>Brownville 4</t>
  </si>
  <si>
    <t>Brownville 5</t>
  </si>
  <si>
    <t>Cape Vincent 1</t>
  </si>
  <si>
    <t>Cape Vincent 2</t>
  </si>
  <si>
    <t>Champion 1</t>
  </si>
  <si>
    <t>Champion 2</t>
  </si>
  <si>
    <t>Clayton 1</t>
  </si>
  <si>
    <t>Clayton 2</t>
  </si>
  <si>
    <t>Clayton 3</t>
  </si>
  <si>
    <t>Ellisburg 1</t>
  </si>
  <si>
    <t>Elllisburg 2</t>
  </si>
  <si>
    <t>Ellisburg 3</t>
  </si>
  <si>
    <t>Ellisburg 4</t>
  </si>
  <si>
    <t>Henderson 1</t>
  </si>
  <si>
    <t>Hounsfield 1</t>
  </si>
  <si>
    <t>Hounsfield 2</t>
  </si>
  <si>
    <t>LeRay 1</t>
  </si>
  <si>
    <t>LeRay 2</t>
  </si>
  <si>
    <t>LeRay 3</t>
  </si>
  <si>
    <t>LeRay 4</t>
  </si>
  <si>
    <t>LeRay 5</t>
  </si>
  <si>
    <t>LeRay 6</t>
  </si>
  <si>
    <t>LeRay 7</t>
  </si>
  <si>
    <t>LeRay 8</t>
  </si>
  <si>
    <t>Lorraine 1</t>
  </si>
  <si>
    <t>Lyme 1</t>
  </si>
  <si>
    <t>Lyme 2</t>
  </si>
  <si>
    <t>Lyme 3</t>
  </si>
  <si>
    <t>Orleans 1</t>
  </si>
  <si>
    <t>Orleans 2</t>
  </si>
  <si>
    <t>Pamelia 1</t>
  </si>
  <si>
    <t>Pamelia 2</t>
  </si>
  <si>
    <t>Philadelphia 1</t>
  </si>
  <si>
    <t>Philadelphia 2</t>
  </si>
  <si>
    <t>Rodman 1</t>
  </si>
  <si>
    <t>Rutland 1</t>
  </si>
  <si>
    <t>Rutland 2</t>
  </si>
  <si>
    <t>Rutland 3</t>
  </si>
  <si>
    <t>Theresa 1</t>
  </si>
  <si>
    <t>Watertown 1</t>
  </si>
  <si>
    <t>Watertown 2</t>
  </si>
  <si>
    <t>Wilna 1</t>
  </si>
  <si>
    <t>Wilna 2</t>
  </si>
  <si>
    <t>Wilna 3</t>
  </si>
  <si>
    <t>Wilna 4</t>
  </si>
  <si>
    <t>Wilna 5</t>
  </si>
  <si>
    <t>Wilna 6</t>
  </si>
  <si>
    <t>Worth 1</t>
  </si>
  <si>
    <t>COUNTY TOTALS</t>
  </si>
  <si>
    <t>Write-Ins</t>
  </si>
  <si>
    <t>Totals</t>
  </si>
  <si>
    <t>WRITE-INS</t>
  </si>
  <si>
    <t>ADAMS 1</t>
  </si>
  <si>
    <t>ADAMS 2</t>
  </si>
  <si>
    <t>ADAMS 3</t>
  </si>
  <si>
    <t>ALEX 1</t>
  </si>
  <si>
    <t>ALEX 2</t>
  </si>
  <si>
    <t>ALEX 3</t>
  </si>
  <si>
    <t>ANT 1</t>
  </si>
  <si>
    <t>ANT 2</t>
  </si>
  <si>
    <t>BROWN 1</t>
  </si>
  <si>
    <t>BROWN 2</t>
  </si>
  <si>
    <t>BROWN 3</t>
  </si>
  <si>
    <t>BROWN 4</t>
  </si>
  <si>
    <t>BROWN 5</t>
  </si>
  <si>
    <t>CV 1</t>
  </si>
  <si>
    <t>CV 2</t>
  </si>
  <si>
    <t>CHAMP</t>
  </si>
  <si>
    <t>CHAMP 2</t>
  </si>
  <si>
    <t>CLAY 1</t>
  </si>
  <si>
    <t>CLAY 2</t>
  </si>
  <si>
    <t>CLAY 3</t>
  </si>
  <si>
    <t>ELL 1</t>
  </si>
  <si>
    <t>ELL 2</t>
  </si>
  <si>
    <t>ELL 3</t>
  </si>
  <si>
    <t>ELL 4</t>
  </si>
  <si>
    <t>HEND 1</t>
  </si>
  <si>
    <t>HOUN 1</t>
  </si>
  <si>
    <t>HOUN 2</t>
  </si>
  <si>
    <t>LOR 1</t>
  </si>
  <si>
    <t>ORL 1</t>
  </si>
  <si>
    <t>ORL 2</t>
  </si>
  <si>
    <t>PAM 1</t>
  </si>
  <si>
    <t>PAM 2</t>
  </si>
  <si>
    <t>PHIL 1</t>
  </si>
  <si>
    <t>PHIL 2</t>
  </si>
  <si>
    <t>ROD 1</t>
  </si>
  <si>
    <t>RUT 1</t>
  </si>
  <si>
    <t>RUT 2</t>
  </si>
  <si>
    <t>RUT 3</t>
  </si>
  <si>
    <t>Wat/1</t>
  </si>
  <si>
    <t>Wat / 2</t>
  </si>
  <si>
    <t>TOTAL</t>
  </si>
  <si>
    <t>Holly Hawkins</t>
  </si>
  <si>
    <t>Gloria Mattera</t>
  </si>
  <si>
    <t>Matt Castelli</t>
  </si>
  <si>
    <t>John W. Adam</t>
  </si>
  <si>
    <t>Scatter</t>
  </si>
  <si>
    <t>Rayden Dixon</t>
  </si>
  <si>
    <t>Larry Sharpe / Andrew Hollister</t>
  </si>
  <si>
    <t>Howie Hawkins</t>
  </si>
  <si>
    <t>Larry Sharpe</t>
  </si>
  <si>
    <t>Sean David Huff</t>
  </si>
  <si>
    <t>Harry Wilson</t>
  </si>
  <si>
    <t>Ron Robertson</t>
  </si>
  <si>
    <t>Donald J. Trump</t>
  </si>
  <si>
    <t>Colin Powell</t>
  </si>
  <si>
    <t>Jumaane Williams/Ana Maria Archila</t>
  </si>
  <si>
    <t>Andrew Cuomo</t>
  </si>
  <si>
    <t>Wilson</t>
  </si>
  <si>
    <t>Thomas Yott</t>
  </si>
  <si>
    <t>Thomas DiNapoli</t>
  </si>
  <si>
    <t>Paul Rodriguez</t>
  </si>
  <si>
    <t>Comptroller - Vote for one</t>
  </si>
  <si>
    <t>Write-In</t>
  </si>
  <si>
    <t>Brown 5</t>
  </si>
  <si>
    <t>Wat 2</t>
  </si>
  <si>
    <t>Wil 1</t>
  </si>
  <si>
    <t>15-2</t>
  </si>
  <si>
    <t>Bill Schmit</t>
  </si>
  <si>
    <t>William K. Schmidt</t>
  </si>
  <si>
    <t>Aubrey Carmen</t>
  </si>
  <si>
    <t>Letitia James</t>
  </si>
  <si>
    <t>Michael Henry</t>
  </si>
  <si>
    <t>Attorney General - Vote for one</t>
  </si>
  <si>
    <t>Workimg Families</t>
  </si>
  <si>
    <t>Blank</t>
  </si>
  <si>
    <t>Void</t>
  </si>
  <si>
    <t>Brown 4</t>
  </si>
  <si>
    <t>15-1</t>
  </si>
  <si>
    <t>13-2</t>
  </si>
  <si>
    <t>Sean Hayes</t>
  </si>
  <si>
    <t>John Dillon</t>
  </si>
  <si>
    <t>Charles E. Schumer</t>
  </si>
  <si>
    <t>Joe Pinion</t>
  </si>
  <si>
    <t>Diane Sare</t>
  </si>
  <si>
    <t>United States Senator - Vote for one</t>
  </si>
  <si>
    <t>LaRouche</t>
  </si>
  <si>
    <t>Brown 1</t>
  </si>
  <si>
    <t>Rut 1</t>
  </si>
  <si>
    <t>Th 1</t>
  </si>
  <si>
    <t>Ch2</t>
  </si>
  <si>
    <t>Michael Olio</t>
  </si>
  <si>
    <t>Tom Quiter</t>
  </si>
  <si>
    <t>Donald Trump</t>
  </si>
  <si>
    <t>Thomas D. Quiter</t>
  </si>
  <si>
    <t>Matthew Doheny</t>
  </si>
  <si>
    <t>David Murad</t>
  </si>
  <si>
    <t>Christina Cagnina</t>
  </si>
  <si>
    <t>Charles A. Keller</t>
  </si>
  <si>
    <t>John W. Dillon</t>
  </si>
  <si>
    <t>Kevin P. Kuehner</t>
  </si>
  <si>
    <t>Julie Grow Denton</t>
  </si>
  <si>
    <t>Mark Rose</t>
  </si>
  <si>
    <t>William F. Ramseier</t>
  </si>
  <si>
    <t>State Supreme Court Justice - vote for up to four</t>
  </si>
  <si>
    <t>Brown 3</t>
  </si>
  <si>
    <t>Champ 2</t>
  </si>
  <si>
    <t>LeR 8</t>
  </si>
  <si>
    <t>Joann Rickett</t>
  </si>
  <si>
    <t>Mark Spencer</t>
  </si>
  <si>
    <t>Delmar House</t>
  </si>
  <si>
    <t>Tim Rigabar</t>
  </si>
  <si>
    <t>Tyler LaShomb</t>
  </si>
  <si>
    <t>Craig Tryon</t>
  </si>
  <si>
    <t>Dan King</t>
  </si>
  <si>
    <t>Dwight Francse</t>
  </si>
  <si>
    <t>Elise M. Stefanik</t>
  </si>
  <si>
    <t>21ST Congressional - Vote for ONE</t>
  </si>
  <si>
    <t>Moderate</t>
  </si>
  <si>
    <t>Elise Stefanik</t>
  </si>
  <si>
    <t>Amanda Leigh Boquist</t>
  </si>
  <si>
    <t>Kollin Hardy</t>
  </si>
  <si>
    <t>Matt Doheny</t>
  </si>
  <si>
    <t>Steven Holden</t>
  </si>
  <si>
    <t>Claudia Tenney</t>
  </si>
  <si>
    <t>24th Congressional - Vote for ONE</t>
  </si>
  <si>
    <t>Michael Schultheis</t>
  </si>
  <si>
    <t>Castelli</t>
  </si>
  <si>
    <t>Elise Staffonak</t>
  </si>
  <si>
    <t>Brian Peck</t>
  </si>
  <si>
    <t>Matthew Dohney</t>
  </si>
  <si>
    <t>Scott Gray</t>
  </si>
  <si>
    <t>Mark C. Walczyk</t>
  </si>
  <si>
    <t>49TH Senate - Vote for ONE</t>
  </si>
  <si>
    <t>Champ 1</t>
  </si>
  <si>
    <t>Adam Kibler</t>
  </si>
  <si>
    <t>Adam Macargar</t>
  </si>
  <si>
    <t>Addie Jenne</t>
  </si>
  <si>
    <t>Aleta Reese</t>
  </si>
  <si>
    <t>Alex Hammond</t>
  </si>
  <si>
    <t>Alexander Hocacze</t>
  </si>
  <si>
    <t>Allison Orvis</t>
  </si>
  <si>
    <t>Andrew Weiss</t>
  </si>
  <si>
    <t>Barbara J. Huff</t>
  </si>
  <si>
    <t>Ben Pearson</t>
  </si>
  <si>
    <t>Bernie Sanders</t>
  </si>
  <si>
    <t>Beth Linderman</t>
  </si>
  <si>
    <t>Bill Coene</t>
  </si>
  <si>
    <t>Bobby Cantwell</t>
  </si>
  <si>
    <t>Bradford J. Minnick</t>
  </si>
  <si>
    <t>Brent LaClaire</t>
  </si>
  <si>
    <t>Chris Natali</t>
  </si>
  <si>
    <t>Chrissy Curri</t>
  </si>
  <si>
    <t>Cliff Olney</t>
  </si>
  <si>
    <t>Corey Puttney</t>
  </si>
  <si>
    <t>Darryl Aubertine</t>
  </si>
  <si>
    <t>David Neuroth</t>
  </si>
  <si>
    <t>Dean Dyers</t>
  </si>
  <si>
    <t>Deanna Pfister</t>
  </si>
  <si>
    <t>Debbie Stabenon</t>
  </si>
  <si>
    <t>Dede Scozzafava</t>
  </si>
  <si>
    <t>Dianna Bennett</t>
  </si>
  <si>
    <t>Donald Klug</t>
  </si>
  <si>
    <t>Doug Barclay</t>
  </si>
  <si>
    <t>Doug LaRouche</t>
  </si>
  <si>
    <t>Dylan Ratigan</t>
  </si>
  <si>
    <t>Elena Kelley</t>
  </si>
  <si>
    <t>Emilo D'Argenio</t>
  </si>
  <si>
    <t>Emma Rogers</t>
  </si>
  <si>
    <t>Eric Anderson</t>
  </si>
  <si>
    <t>Guy Ayres</t>
  </si>
  <si>
    <t>Haram Garcia</t>
  </si>
  <si>
    <t>Hiliary Clinton</t>
  </si>
  <si>
    <t>Ian M. Kinnie</t>
  </si>
  <si>
    <t>Issac Clark</t>
  </si>
  <si>
    <t>Jack Tropper</t>
  </si>
  <si>
    <t>James Goodman</t>
  </si>
  <si>
    <t>James Wright</t>
  </si>
  <si>
    <t>Jane Doe</t>
  </si>
  <si>
    <t>Jason Byers</t>
  </si>
  <si>
    <t>Jason Tollinchi</t>
  </si>
  <si>
    <t>Jeff Graham</t>
  </si>
  <si>
    <t>Jefferey W. Kimball</t>
  </si>
  <si>
    <t>Jennifer Haynes</t>
  </si>
  <si>
    <t>Jeremiah Maxon</t>
  </si>
  <si>
    <t>Jesse Roshia</t>
  </si>
  <si>
    <t>Joe Brown</t>
  </si>
  <si>
    <t>John Alteri</t>
  </si>
  <si>
    <t>John D. Peck</t>
  </si>
  <si>
    <t>John Hallett</t>
  </si>
  <si>
    <t>John Lavery</t>
  </si>
  <si>
    <t>John Moore</t>
  </si>
  <si>
    <t>John O'Driscoll</t>
  </si>
  <si>
    <t>John Treadwell</t>
  </si>
  <si>
    <t>Joseph Butler</t>
  </si>
  <si>
    <t>Joyce Hull</t>
  </si>
  <si>
    <t>Justin Taylor</t>
  </si>
  <si>
    <t>Kayla Davis</t>
  </si>
  <si>
    <t>Kean Grauss</t>
  </si>
  <si>
    <t>Kreg Davis</t>
  </si>
  <si>
    <t>Lee Willbanks</t>
  </si>
  <si>
    <t>Liz Chaney</t>
  </si>
  <si>
    <t>Logan Gunderson</t>
  </si>
  <si>
    <t>Lori Arnot</t>
  </si>
  <si>
    <t>Luke Taylor</t>
  </si>
  <si>
    <t>Mabel M. Tenno</t>
  </si>
  <si>
    <t>Mario Cuomo</t>
  </si>
  <si>
    <t>Mark Hammond</t>
  </si>
  <si>
    <t>Matt Dohney</t>
  </si>
  <si>
    <t>Matthew A. Doheny</t>
  </si>
  <si>
    <t>Matthew Carpenter</t>
  </si>
  <si>
    <t>Maxime Bost-Brown</t>
  </si>
  <si>
    <t>Maxwell French</t>
  </si>
  <si>
    <t>Megan Stadler</t>
  </si>
  <si>
    <t>Mel Busler</t>
  </si>
  <si>
    <t>Michael Bloomberg</t>
  </si>
  <si>
    <t>Michael Flick</t>
  </si>
  <si>
    <t>Michael Hubbard</t>
  </si>
  <si>
    <t>Michael Lorrsbery</t>
  </si>
  <si>
    <t>Michael T. Ganon</t>
  </si>
  <si>
    <t>Mike Levin</t>
  </si>
  <si>
    <t>MItchell Crimi</t>
  </si>
  <si>
    <t>Patrica Riche</t>
  </si>
  <si>
    <t>Patricia Ritchie</t>
  </si>
  <si>
    <t>Patrick A. Signor</t>
  </si>
  <si>
    <t>Patrick Signer</t>
  </si>
  <si>
    <t>Patty Ritchie</t>
  </si>
  <si>
    <t>Peter Abbate Jr.</t>
  </si>
  <si>
    <t>Philip Reed</t>
  </si>
  <si>
    <t>Randy Whitney</t>
  </si>
  <si>
    <t>Rebecca Kinnie</t>
  </si>
  <si>
    <t>Roger Eastman</t>
  </si>
  <si>
    <t>Ronald Robertson</t>
  </si>
  <si>
    <t>Sabrina Madden</t>
  </si>
  <si>
    <t>Sam Scudera</t>
  </si>
  <si>
    <t>Scott Aubertine</t>
  </si>
  <si>
    <t>Sean Hennessey</t>
  </si>
  <si>
    <t>Seth Buchman</t>
  </si>
  <si>
    <t>Shane Wissner</t>
  </si>
  <si>
    <t>Shania Twain</t>
  </si>
  <si>
    <t>Steve Wise</t>
  </si>
  <si>
    <t>Thearse McCalmon</t>
  </si>
  <si>
    <t>Thomas Quiter</t>
  </si>
  <si>
    <t>Todd Murrock</t>
  </si>
  <si>
    <t>Tony Gonfagna</t>
  </si>
  <si>
    <t>Viggo Mortensen</t>
  </si>
  <si>
    <t>Zak Bagans</t>
  </si>
  <si>
    <t>Scott A. Gray</t>
  </si>
  <si>
    <t>Susan M. Duffy</t>
  </si>
  <si>
    <t>Member of Assembly 116th - Vote for one</t>
  </si>
  <si>
    <t>HEN 1</t>
  </si>
  <si>
    <t>Wat 1</t>
  </si>
  <si>
    <t>Asim Kichloo</t>
  </si>
  <si>
    <t>Benjamin Boyer</t>
  </si>
  <si>
    <t>Brian D. Elliott</t>
  </si>
  <si>
    <t>Charles Mount</t>
  </si>
  <si>
    <t>Christopher Vaphiadis</t>
  </si>
  <si>
    <t>Dan Peterson</t>
  </si>
  <si>
    <t>Hannah Babcock</t>
  </si>
  <si>
    <t>James Whitney</t>
  </si>
  <si>
    <t>John Hallet</t>
  </si>
  <si>
    <t>Jonathan P. Cole</t>
  </si>
  <si>
    <t>Joseph E. Butler</t>
  </si>
  <si>
    <t>Julia Kleinhan</t>
  </si>
  <si>
    <t>Katie Lavoie</t>
  </si>
  <si>
    <t>Kean Grouss</t>
  </si>
  <si>
    <t>Rebeca Kinnie</t>
  </si>
  <si>
    <t>Rowan Sweet</t>
  </si>
  <si>
    <t>Scott Bohn</t>
  </si>
  <si>
    <t>Sean Bohn</t>
  </si>
  <si>
    <t>Shaun Bohn</t>
  </si>
  <si>
    <t>Stephen Hunt II</t>
  </si>
  <si>
    <t>Steve Holden</t>
  </si>
  <si>
    <t>Zak Bagan</t>
  </si>
  <si>
    <t>Kenneth Blankenbush</t>
  </si>
  <si>
    <t>Blanks and Voids Totals</t>
  </si>
  <si>
    <t>Member of Assembly 117th - Vote for ONE</t>
  </si>
  <si>
    <t>LeR 3</t>
  </si>
  <si>
    <t>LeR 4</t>
  </si>
  <si>
    <t>Rut 2</t>
  </si>
  <si>
    <t>Hasan Piker</t>
  </si>
  <si>
    <t>Delores Gordon</t>
  </si>
  <si>
    <t>Ralph Hathaway</t>
  </si>
  <si>
    <t>Gerald Gerrard</t>
  </si>
  <si>
    <t>Stephen Byers</t>
  </si>
  <si>
    <t>Todd Burker</t>
  </si>
  <si>
    <t>Dwight France</t>
  </si>
  <si>
    <t>Kyle Mackee</t>
  </si>
  <si>
    <t>Jojn Lavery</t>
  </si>
  <si>
    <t>William A. Barclay</t>
  </si>
  <si>
    <t>Member of Assembly 120th - Vote for ONE</t>
  </si>
  <si>
    <t>Write In</t>
  </si>
  <si>
    <t>Ellisburg 2</t>
  </si>
  <si>
    <t>Lorraine</t>
  </si>
  <si>
    <t>Worth</t>
  </si>
  <si>
    <t>Michelle LaFave</t>
  </si>
  <si>
    <t>Steven Barker</t>
  </si>
  <si>
    <t>Corey Zigler</t>
  </si>
  <si>
    <t>Peter R. Barnett</t>
  </si>
  <si>
    <t>SHERIFF - Vote for one</t>
  </si>
  <si>
    <t>CHAMP 1</t>
  </si>
  <si>
    <t>Affrican Delosh</t>
  </si>
  <si>
    <t>Alexander Hocaczke</t>
  </si>
  <si>
    <t>Anthony Burgess</t>
  </si>
  <si>
    <t>Barack Obama</t>
  </si>
  <si>
    <t>Billy Decillis</t>
  </si>
  <si>
    <t>Brady Boyntun</t>
  </si>
  <si>
    <t>Carrie Mangino</t>
  </si>
  <si>
    <t>Cliff Onley</t>
  </si>
  <si>
    <t>Coleen Oneil</t>
  </si>
  <si>
    <t>Colleen Oneil</t>
  </si>
  <si>
    <t>Corey Feisler</t>
  </si>
  <si>
    <t>Curtis Galamore</t>
  </si>
  <si>
    <t>Curtis Gallamore</t>
  </si>
  <si>
    <t>Curtis Gallauire</t>
  </si>
  <si>
    <t>Dave Flint-Omar</t>
  </si>
  <si>
    <t>David Pistizzi</t>
  </si>
  <si>
    <t>Delosh</t>
  </si>
  <si>
    <t>Dennis Crowner</t>
  </si>
  <si>
    <t>Doug E. Fresh</t>
  </si>
  <si>
    <t>Ella Bieter</t>
  </si>
  <si>
    <t>Farah Wani</t>
  </si>
  <si>
    <t>Gary F. Fish</t>
  </si>
  <si>
    <t>Gerald Delosh</t>
  </si>
  <si>
    <t>Gerald Delouch</t>
  </si>
  <si>
    <t>Gerald W. Delosh</t>
  </si>
  <si>
    <t>Gerry Delosh</t>
  </si>
  <si>
    <t>Hennie Monnat</t>
  </si>
  <si>
    <t>James Lafferty</t>
  </si>
  <si>
    <t>Jay Morrow</t>
  </si>
  <si>
    <t>Jeffery Rose</t>
  </si>
  <si>
    <t>Jeremy Taylor</t>
  </si>
  <si>
    <t>Jerry Delosh</t>
  </si>
  <si>
    <t>Jerry Golden</t>
  </si>
  <si>
    <t>Jesse Bartlett</t>
  </si>
  <si>
    <t>Jim Nevin</t>
  </si>
  <si>
    <t>Jimmy DeStefino</t>
  </si>
  <si>
    <t>Joe Buck</t>
  </si>
  <si>
    <t>Joe Cullen</t>
  </si>
  <si>
    <t>John Jones</t>
  </si>
  <si>
    <t>Jose Delosh</t>
  </si>
  <si>
    <t>Joseph Goss</t>
  </si>
  <si>
    <t>Judge Roy Bean</t>
  </si>
  <si>
    <t>K Colin Burns</t>
  </si>
  <si>
    <t>Kendra Hamilton</t>
  </si>
  <si>
    <t>Kevin B. Elliott</t>
  </si>
  <si>
    <t>Kevin Patineaude</t>
  </si>
  <si>
    <t>Kristine Malloney</t>
  </si>
  <si>
    <t>Levi Whitney</t>
  </si>
  <si>
    <t>Logan Gundersen</t>
  </si>
  <si>
    <t>Lyn Thompson</t>
  </si>
  <si>
    <t>Matt Meeks</t>
  </si>
  <si>
    <t>Michael Downey</t>
  </si>
  <si>
    <t>Michael Yankovich</t>
  </si>
  <si>
    <t>Mike Linda</t>
  </si>
  <si>
    <t>Mitchell Crimi</t>
  </si>
  <si>
    <t>Mr. Golden</t>
  </si>
  <si>
    <t>Nathan Smith</t>
  </si>
  <si>
    <t>Nicholas Curtiss</t>
  </si>
  <si>
    <t>Nick Curtiss</t>
  </si>
  <si>
    <t>Nugen Brown</t>
  </si>
  <si>
    <t>Perry Golden</t>
  </si>
  <si>
    <t>Perry Goldman</t>
  </si>
  <si>
    <t>Riley Keenan</t>
  </si>
  <si>
    <t>Roger Brunet</t>
  </si>
  <si>
    <t>Sam Vaphiadis</t>
  </si>
  <si>
    <t>Scott Sterling</t>
  </si>
  <si>
    <t>Scott Trimm</t>
  </si>
  <si>
    <t>Steve Jobs</t>
  </si>
  <si>
    <t>Steve Newcumb</t>
  </si>
  <si>
    <t>Steve Russell</t>
  </si>
  <si>
    <t>Toni Dithomas</t>
  </si>
  <si>
    <t>Walt Longmine</t>
  </si>
  <si>
    <t>Yes</t>
  </si>
  <si>
    <t>No</t>
  </si>
  <si>
    <t>Proposal - vote yes or no</t>
  </si>
  <si>
    <t>Sandra Caputo</t>
  </si>
  <si>
    <t>REP</t>
  </si>
  <si>
    <t>Cynthia (Cindy) Demo</t>
  </si>
  <si>
    <t>Blanks  and  Voids Total</t>
  </si>
  <si>
    <t>Alexandria Bay Village Trustee - Vote for 2</t>
  </si>
  <si>
    <t>ABS</t>
  </si>
  <si>
    <t>AFF</t>
  </si>
  <si>
    <t xml:space="preserve">Machine </t>
  </si>
  <si>
    <t>Alexandria 1 totals</t>
  </si>
  <si>
    <t xml:space="preserve"> </t>
  </si>
  <si>
    <t>Alex 1</t>
  </si>
  <si>
    <t>Chris Strough</t>
  </si>
  <si>
    <t>Susie Erck</t>
  </si>
  <si>
    <t>Julia Erck</t>
  </si>
  <si>
    <t>Jim Stewart</t>
  </si>
  <si>
    <t>Christopher Strough</t>
  </si>
  <si>
    <t>Cris Strough</t>
  </si>
  <si>
    <t>Chris Stroughe</t>
  </si>
  <si>
    <t>Gay Millett</t>
  </si>
  <si>
    <t>Nicholas Speach</t>
  </si>
  <si>
    <t>Dale Davidson</t>
  </si>
  <si>
    <t>DEM</t>
  </si>
  <si>
    <t>Gina M. Taylor</t>
  </si>
  <si>
    <t>Antwerp Village Trustee - Vote for 2</t>
  </si>
  <si>
    <t>Antwerp 1 totals</t>
  </si>
  <si>
    <t>Rodney St. Peter</t>
  </si>
  <si>
    <t>Tommy Fuller</t>
  </si>
  <si>
    <t>Town Council - to fill a vacancy - Vote for 1</t>
  </si>
  <si>
    <t>Brownville Totals</t>
  </si>
  <si>
    <t>Robert Rowsam</t>
  </si>
  <si>
    <t>Nolan D. Pitkin</t>
  </si>
  <si>
    <t>Sarah V. Compo Pierce</t>
  </si>
  <si>
    <t>Amy E. Baker</t>
  </si>
  <si>
    <t>Stephen L. Mott</t>
  </si>
  <si>
    <t>Brownville Village Trustee - Vote for 2</t>
  </si>
  <si>
    <t>Brownville 2 totals</t>
  </si>
  <si>
    <t>Amy Baker</t>
  </si>
  <si>
    <t>Don Gunderson</t>
  </si>
  <si>
    <t>Renee Stano</t>
  </si>
  <si>
    <t>Richard Stevenson</t>
  </si>
  <si>
    <t>Dexter Village Trustee - Vote for 2</t>
  </si>
  <si>
    <t>Brownville 4 totals</t>
  </si>
  <si>
    <t>Timothy D. Maloney</t>
  </si>
  <si>
    <t>Michael Nebbia</t>
  </si>
  <si>
    <t>Cape Vincent totals</t>
  </si>
  <si>
    <t>David M. Bonney</t>
  </si>
  <si>
    <t>Robert A. Ewing</t>
  </si>
  <si>
    <t>Cape Vincent Village Trustee - Vote for 2</t>
  </si>
  <si>
    <t>Brian Emisse</t>
  </si>
  <si>
    <t>Robert J. Peluso</t>
  </si>
  <si>
    <t>Scott J. Sullivan</t>
  </si>
  <si>
    <t>West Carthage Village Trustee - Vote for 2</t>
  </si>
  <si>
    <t>Champion totals</t>
  </si>
  <si>
    <t>Raymond Slate</t>
  </si>
  <si>
    <t>Benjamin Peluso</t>
  </si>
  <si>
    <t>Seth Kaufmann</t>
  </si>
  <si>
    <t>Village Trustee - to fill a vacancy - Vote for 1</t>
  </si>
  <si>
    <t>Clayton Totals</t>
  </si>
  <si>
    <t>Anthony Randazzo</t>
  </si>
  <si>
    <t>Tim Pacific</t>
  </si>
  <si>
    <t>Allen Heberling</t>
  </si>
  <si>
    <t>Village Justice - Vote for 1</t>
  </si>
  <si>
    <t>Peter C. Payne</t>
  </si>
  <si>
    <t>Ellisburg Town Justice - Vote for One</t>
  </si>
  <si>
    <t>ELLISBURG TOTALS</t>
  </si>
  <si>
    <t>Ell 1</t>
  </si>
  <si>
    <t>Ell 2</t>
  </si>
  <si>
    <t>Ell 3</t>
  </si>
  <si>
    <t>Ell 4</t>
  </si>
  <si>
    <t>Mannsville Village Trustee - Vote for Two</t>
  </si>
  <si>
    <t>Ellisburg 1 totals</t>
  </si>
  <si>
    <t>Brandon Walizer</t>
  </si>
  <si>
    <t>Joshua Remington</t>
  </si>
  <si>
    <t>Maxwell Sparks</t>
  </si>
  <si>
    <t>Michael Clark</t>
  </si>
  <si>
    <t>Adam Killenbeck</t>
  </si>
  <si>
    <t>Donald Killenbeck</t>
  </si>
  <si>
    <t>Gregory B. Lake</t>
  </si>
  <si>
    <t>Ellisburg Village Trustee - Vote for One</t>
  </si>
  <si>
    <t>Ellisburg 3 totals</t>
  </si>
  <si>
    <t>YES</t>
  </si>
  <si>
    <t>NO</t>
  </si>
  <si>
    <t>Ellisburg Proposal 1 - vote yes or no</t>
  </si>
  <si>
    <t>Ellisburg Proposal 2 - vote yes or no</t>
  </si>
  <si>
    <t>Ellisburg Proposal 3 - vote yes or no</t>
  </si>
  <si>
    <t>David A. McCrea</t>
  </si>
  <si>
    <t>Henderson Town Justice - Vote for ONE</t>
  </si>
  <si>
    <t>Henderson Totals</t>
  </si>
  <si>
    <t>Brendan Whitney</t>
  </si>
  <si>
    <t>Samantha Evans</t>
  </si>
  <si>
    <t>Edward Kemp</t>
  </si>
  <si>
    <t>Russell Youngs</t>
  </si>
  <si>
    <t>Harold Nelson</t>
  </si>
  <si>
    <t>Jessica Hart</t>
  </si>
  <si>
    <t>Write in totals</t>
  </si>
  <si>
    <t>Total              Votes     Cast</t>
  </si>
  <si>
    <t>Abs / Aff  Machine Total Turnout</t>
  </si>
  <si>
    <t>Hounsfield totals</t>
  </si>
  <si>
    <t>Houn 1</t>
  </si>
  <si>
    <t>Houn 2</t>
  </si>
  <si>
    <t>Dean Divito</t>
  </si>
  <si>
    <t>Mark Jessman</t>
  </si>
  <si>
    <t>Thomas Whitmore</t>
  </si>
  <si>
    <t>Scott Zehr</t>
  </si>
  <si>
    <t>Alex Morgia</t>
  </si>
  <si>
    <t>John Smith</t>
  </si>
  <si>
    <t>Daniel Rogers</t>
  </si>
  <si>
    <t>George Cummings</t>
  </si>
  <si>
    <t>Joyce Fike</t>
  </si>
  <si>
    <t>Mark Pacilio</t>
  </si>
  <si>
    <t>Gregg A. Townsend</t>
  </si>
  <si>
    <t>Sackets Harbor Village Trustee - Vote for 2</t>
  </si>
  <si>
    <t>Hounsfield 1 totals</t>
  </si>
  <si>
    <t>Scott Goodrich</t>
  </si>
  <si>
    <t>Paul Trudeau</t>
  </si>
  <si>
    <t>Jack M. Brand</t>
  </si>
  <si>
    <t>Gregory L. Smith</t>
  </si>
  <si>
    <t>Evans Mills Village Trustee - Vote for Two</t>
  </si>
  <si>
    <t>LeRay 3 totals</t>
  </si>
  <si>
    <t>Alan Fleming</t>
  </si>
  <si>
    <t>Samantha Fleming</t>
  </si>
  <si>
    <t>Elizabeth Philips</t>
  </si>
  <si>
    <t>Bonnie J. Proven</t>
  </si>
  <si>
    <t>Gary P. McCullouch</t>
  </si>
  <si>
    <t>Black River Village Trustee - Vote for 2</t>
  </si>
  <si>
    <t>Leland Carpenter</t>
  </si>
  <si>
    <t>Charles Rumschlag</t>
  </si>
  <si>
    <t>Randy P. Hanson</t>
  </si>
  <si>
    <t>Lorraine/Worth Town Justice - Vote for ONE</t>
  </si>
  <si>
    <t>Law &amp; Order</t>
  </si>
  <si>
    <t>Julia E. Gosier</t>
  </si>
  <si>
    <t>Lyme totals</t>
  </si>
  <si>
    <t>Gary Stinson</t>
  </si>
  <si>
    <t>Thomas Hummiston</t>
  </si>
  <si>
    <t>Alan Crouse</t>
  </si>
  <si>
    <t>Ethan Gallagher</t>
  </si>
  <si>
    <t>Kevin Trombley</t>
  </si>
  <si>
    <t>Luke Netto</t>
  </si>
  <si>
    <t>James Collins</t>
  </si>
  <si>
    <t>Emily Cuppernell</t>
  </si>
  <si>
    <t>Assessor - to fill a vacancy - Vote for 1</t>
  </si>
  <si>
    <t>Bruce Kingsley</t>
  </si>
  <si>
    <t>Jerry Collins</t>
  </si>
  <si>
    <t>Sue Locy</t>
  </si>
  <si>
    <t>Jim Millington</t>
  </si>
  <si>
    <t>Kevin Border</t>
  </si>
  <si>
    <t>James W. Morrow</t>
  </si>
  <si>
    <t>Michael J. Nichols</t>
  </si>
  <si>
    <t>Chaumont Village Trustee - Vote for 2</t>
  </si>
  <si>
    <t>Lyme 3 totals</t>
  </si>
  <si>
    <t>Louis S. Kampnich</t>
  </si>
  <si>
    <t>Pamelia Town Justice - Vote for One</t>
  </si>
  <si>
    <t>Total Turnout</t>
  </si>
  <si>
    <t>Pamelia totals</t>
  </si>
  <si>
    <t>Pam 1</t>
  </si>
  <si>
    <t>Pam 2</t>
  </si>
  <si>
    <t>Philadelphia Village Trustee - Vote for One</t>
  </si>
  <si>
    <t>Philadelphia totals</t>
  </si>
  <si>
    <t>RaeAnne LaFave</t>
  </si>
  <si>
    <t>Matt Montroy</t>
  </si>
  <si>
    <t>Craig Howard</t>
  </si>
  <si>
    <t>Philip Hughes</t>
  </si>
  <si>
    <t>Michael E. Gaylord</t>
  </si>
  <si>
    <t>Rodman totals</t>
  </si>
  <si>
    <t>Daniel Grandjean</t>
  </si>
  <si>
    <t>Chris Brown</t>
  </si>
  <si>
    <t>Karen E. Sheehan</t>
  </si>
  <si>
    <t>Rutland Town Justice - Vote for One</t>
  </si>
  <si>
    <t>Rutland totals</t>
  </si>
  <si>
    <t>Ronald Cole</t>
  </si>
  <si>
    <t>Jamie J. Papin</t>
  </si>
  <si>
    <t>Town Council - to fill a vacancy - One year term - Vote for 1</t>
  </si>
  <si>
    <t>Theresa 1 totals</t>
  </si>
  <si>
    <t>Timothy Tanner</t>
  </si>
  <si>
    <t>Brooke WIlls-Thomas</t>
  </si>
  <si>
    <t>Josh Allen</t>
  </si>
  <si>
    <t>Kristopher Ryder</t>
  </si>
  <si>
    <t>Allen Drake</t>
  </si>
  <si>
    <t>Rob Thomas</t>
  </si>
  <si>
    <t>Stefon Diggs</t>
  </si>
  <si>
    <t>Matthew J. Porter</t>
  </si>
  <si>
    <t>Watertown Town Justice - Vote for One</t>
  </si>
  <si>
    <t>Abs / Aff Machine Total Turnout</t>
  </si>
  <si>
    <t>Watertown totals</t>
  </si>
  <si>
    <t>Benjamin Rudd</t>
  </si>
  <si>
    <t>Fran Seymour</t>
  </si>
  <si>
    <t>Megan Kendall</t>
  </si>
  <si>
    <t>Benjamin Sharpio</t>
  </si>
  <si>
    <t>Michael F. Astafan</t>
  </si>
  <si>
    <t>Carthage Village President - Vote for One</t>
  </si>
  <si>
    <t>Wilna 1 totals</t>
  </si>
  <si>
    <t>Wil 6</t>
  </si>
  <si>
    <t>Robert Sligar</t>
  </si>
  <si>
    <t>Todd Nash</t>
  </si>
  <si>
    <t>Linda Smith Spencer</t>
  </si>
  <si>
    <t>Rebecca Vary</t>
  </si>
  <si>
    <t>Carthage Village Trustee - Vote for 2</t>
  </si>
  <si>
    <t>Wilna 6 totals</t>
  </si>
  <si>
    <t>Doug O'Connor</t>
  </si>
  <si>
    <t>Kelly O'Connor</t>
  </si>
  <si>
    <t>Ernest Prievo</t>
  </si>
  <si>
    <t>Carthage Village Trustee - to fill a vacancy - Vote for 1</t>
  </si>
  <si>
    <t>Marcie Nash</t>
  </si>
  <si>
    <t>Nancy R. Dutton</t>
  </si>
  <si>
    <t>Stephen Smith</t>
  </si>
  <si>
    <t>Deferiet Village Trustee - Vote for 2</t>
  </si>
  <si>
    <t>Wilna 3 totals</t>
  </si>
  <si>
    <t>Nancy Dutton</t>
  </si>
  <si>
    <t>Barry Peck</t>
  </si>
  <si>
    <t>Helen Pais</t>
  </si>
  <si>
    <t>Gary Wood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</si>
</sst>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d-mmm"/>
    <numFmt numFmtId="165" formatCode="m/d"/>
    <numFmt numFmtId="166" formatCode="0.0%"/>
  </numFmts>
  <fonts count="9">
    <font>
      <sz val="10.0"/>
      <color rgb="FF000000"/>
      <name val="Arial"/>
      <scheme val="minor"/>
    </font>
    <font>
      <sz val="11.0"/>
      <color rgb="FF000000"/>
      <name val="Calibri"/>
    </font>
    <font>
      <sz val="11.0"/>
      <color theme="1"/>
      <name val="Calibri"/>
    </font>
    <font>
      <b/>
      <sz val="9.0"/>
      <color theme="1"/>
      <name val="Arial"/>
    </font>
    <font>
      <b/>
      <color theme="1"/>
      <name val="Arial"/>
    </font>
    <font/>
    <font>
      <b/>
      <sz val="7.0"/>
      <color theme="1"/>
      <name val="Arial"/>
    </font>
    <font>
      <color theme="1"/>
      <name val="Arial"/>
    </font>
    <font>
      <sz val="11.0"/>
      <color theme="1"/>
      <name val="Arial"/>
    </font>
  </fonts>
  <fills count="3">
    <fill>
      <patternFill patternType="none"/>
    </fill>
    <fill>
      <patternFill patternType="lightGray"/>
    </fill>
    <fill>
      <patternFill patternType="solid">
        <fgColor rgb="FFD8D8D8"/>
        <bgColor rgb="FFD8D8D8"/>
      </patternFill>
    </fill>
  </fills>
  <borders count="14">
    <border/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bottom style="medium">
        <color rgb="FF000000"/>
      </bottom>
    </border>
    <border>
      <bottom style="medium">
        <color rgb="FF000000"/>
      </bottom>
    </border>
    <border>
      <right style="thin">
        <color rgb="FF000000"/>
      </right>
      <bottom style="medium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right style="medium">
        <color rgb="FF000000"/>
      </right>
      <bottom style="medium">
        <color rgb="FF000000"/>
      </bottom>
    </border>
    <border>
      <right style="medium">
        <color rgb="FF000000"/>
      </right>
      <bottom style="thin">
        <color rgb="FF000000"/>
      </bottom>
    </border>
    <border>
      <left style="thin">
        <color rgb="FF000000"/>
      </left>
      <right style="medium">
        <color rgb="FF000000"/>
      </right>
      <bottom style="medium">
        <color rgb="FF000000"/>
      </bottom>
    </border>
    <border>
      <left style="medium">
        <color rgb="FF000000"/>
      </left>
      <right style="medium">
        <color rgb="FF000000"/>
      </right>
      <bottom style="medium">
        <color rgb="FF000000"/>
      </bottom>
    </border>
    <border>
      <right style="medium">
        <color rgb="FF000000"/>
      </right>
    </border>
  </borders>
  <cellStyleXfs count="1">
    <xf borderId="0" fillId="0" fontId="0" numFmtId="0" applyAlignment="1" applyFont="1"/>
  </cellStyleXfs>
  <cellXfs count="9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0" fontId="1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readingOrder="0" shrinkToFit="0" vertical="bottom" wrapText="0"/>
    </xf>
    <xf borderId="0" fillId="0" fontId="1" numFmtId="0" xfId="0" applyAlignment="1" applyFont="1">
      <alignment horizontal="right" readingOrder="0" shrinkToFit="0" vertical="bottom" wrapText="0"/>
    </xf>
    <xf borderId="0" fillId="0" fontId="1" numFmtId="3" xfId="0" applyAlignment="1" applyFont="1" applyNumberFormat="1">
      <alignment horizontal="right" readingOrder="0" shrinkToFit="0" vertical="bottom" wrapText="0"/>
    </xf>
    <xf borderId="0" fillId="0" fontId="1" numFmtId="10" xfId="0" applyAlignment="1" applyFont="1" applyNumberFormat="1">
      <alignment horizontal="right" readingOrder="0" shrinkToFit="0" vertical="bottom" wrapText="0"/>
    </xf>
    <xf borderId="0" fillId="0" fontId="1" numFmtId="164" xfId="0" applyAlignment="1" applyFont="1" applyNumberFormat="1">
      <alignment horizontal="right" readingOrder="0" shrinkToFit="0" vertical="bottom" wrapText="0"/>
    </xf>
    <xf borderId="0" fillId="0" fontId="1" numFmtId="0" xfId="0" applyAlignment="1" applyFont="1">
      <alignment horizontal="center" readingOrder="0" shrinkToFit="0" vertical="bottom" wrapText="0"/>
    </xf>
    <xf borderId="1" fillId="0" fontId="2" numFmtId="165" xfId="0" applyAlignment="1" applyBorder="1" applyFont="1" applyNumberFormat="1">
      <alignment vertical="bottom"/>
    </xf>
    <xf borderId="2" fillId="0" fontId="2" numFmtId="0" xfId="0" applyAlignment="1" applyBorder="1" applyFont="1">
      <alignment vertical="bottom"/>
    </xf>
    <xf borderId="3" fillId="0" fontId="2" numFmtId="0" xfId="0" applyAlignment="1" applyBorder="1" applyFont="1">
      <alignment vertical="bottom"/>
    </xf>
    <xf borderId="3" fillId="0" fontId="3" numFmtId="0" xfId="0" applyAlignment="1" applyBorder="1" applyFont="1">
      <alignment horizontal="center" shrinkToFit="0" vertical="bottom" wrapText="1"/>
    </xf>
    <xf borderId="2" fillId="0" fontId="4" numFmtId="0" xfId="0" applyAlignment="1" applyBorder="1" applyFont="1">
      <alignment horizontal="center" vertical="bottom"/>
    </xf>
    <xf borderId="2" fillId="0" fontId="5" numFmtId="0" xfId="0" applyBorder="1" applyFont="1"/>
    <xf borderId="3" fillId="0" fontId="5" numFmtId="0" xfId="0" applyBorder="1" applyFont="1"/>
    <xf borderId="3" fillId="0" fontId="6" numFmtId="0" xfId="0" applyAlignment="1" applyBorder="1" applyFont="1">
      <alignment shrinkToFit="0" vertical="bottom" wrapText="1"/>
    </xf>
    <xf borderId="2" fillId="0" fontId="4" numFmtId="0" xfId="0" applyAlignment="1" applyBorder="1" applyFont="1">
      <alignment horizontal="center" shrinkToFit="0" vertical="bottom" wrapText="1"/>
    </xf>
    <xf borderId="2" fillId="0" fontId="4" numFmtId="0" xfId="0" applyAlignment="1" applyBorder="1" applyFont="1">
      <alignment horizontal="center" shrinkToFit="0" vertical="bottom" wrapText="1"/>
    </xf>
    <xf borderId="3" fillId="0" fontId="6" numFmtId="0" xfId="0" applyAlignment="1" applyBorder="1" applyFont="1">
      <alignment shrinkToFit="0" vertical="bottom" wrapText="1"/>
    </xf>
    <xf borderId="3" fillId="0" fontId="6" numFmtId="0" xfId="0" applyAlignment="1" applyBorder="1" applyFont="1">
      <alignment horizontal="center" shrinkToFit="0" vertical="bottom" wrapText="1"/>
    </xf>
    <xf borderId="0" fillId="0" fontId="2" numFmtId="0" xfId="0" applyAlignment="1" applyFont="1">
      <alignment vertical="bottom"/>
    </xf>
    <xf borderId="4" fillId="0" fontId="2" numFmtId="0" xfId="0" applyAlignment="1" applyBorder="1" applyFont="1">
      <alignment shrinkToFit="0" vertical="bottom" wrapText="0"/>
    </xf>
    <xf borderId="5" fillId="0" fontId="2" numFmtId="0" xfId="0" applyAlignment="1" applyBorder="1" applyFont="1">
      <alignment vertical="bottom"/>
    </xf>
    <xf borderId="5" fillId="0" fontId="2" numFmtId="165" xfId="0" applyAlignment="1" applyBorder="1" applyFont="1" applyNumberFormat="1">
      <alignment vertical="bottom"/>
    </xf>
    <xf borderId="5" fillId="0" fontId="2" numFmtId="0" xfId="0" applyAlignment="1" applyBorder="1" applyFont="1">
      <alignment vertical="bottom"/>
    </xf>
    <xf borderId="6" fillId="0" fontId="2" numFmtId="0" xfId="0" applyAlignment="1" applyBorder="1" applyFont="1">
      <alignment vertical="bottom"/>
    </xf>
    <xf borderId="7" fillId="0" fontId="2" numFmtId="0" xfId="0" applyAlignment="1" applyBorder="1" applyFont="1">
      <alignment vertical="bottom"/>
    </xf>
    <xf borderId="0" fillId="0" fontId="2" numFmtId="0" xfId="0" applyAlignment="1" applyFont="1">
      <alignment vertical="bottom"/>
    </xf>
    <xf borderId="8" fillId="0" fontId="7" numFmtId="165" xfId="0" applyAlignment="1" applyBorder="1" applyFont="1" applyNumberFormat="1">
      <alignment vertical="bottom"/>
    </xf>
    <xf borderId="9" fillId="0" fontId="6" numFmtId="0" xfId="0" applyAlignment="1" applyBorder="1" applyFont="1">
      <alignment shrinkToFit="0" vertical="bottom" wrapText="1"/>
    </xf>
    <xf borderId="9" fillId="0" fontId="2" numFmtId="0" xfId="0" applyAlignment="1" applyBorder="1" applyFont="1">
      <alignment vertical="bottom"/>
    </xf>
    <xf borderId="6" fillId="0" fontId="3" numFmtId="0" xfId="0" applyAlignment="1" applyBorder="1" applyFont="1">
      <alignment horizontal="center" vertical="bottom"/>
    </xf>
    <xf borderId="9" fillId="0" fontId="3" numFmtId="0" xfId="0" applyAlignment="1" applyBorder="1" applyFont="1">
      <alignment horizontal="center" vertical="bottom"/>
    </xf>
    <xf borderId="7" fillId="0" fontId="2" numFmtId="0" xfId="0" applyBorder="1" applyFont="1"/>
    <xf borderId="10" fillId="0" fontId="2" numFmtId="0" xfId="0" applyAlignment="1" applyBorder="1" applyFont="1">
      <alignment vertical="bottom"/>
    </xf>
    <xf borderId="11" fillId="0" fontId="7" numFmtId="165" xfId="0" applyAlignment="1" applyBorder="1" applyFont="1" applyNumberFormat="1">
      <alignment vertical="bottom"/>
    </xf>
    <xf borderId="6" fillId="0" fontId="8" numFmtId="0" xfId="0" applyAlignment="1" applyBorder="1" applyFont="1">
      <alignment horizontal="right" vertical="bottom"/>
    </xf>
    <xf borderId="9" fillId="2" fontId="8" numFmtId="0" xfId="0" applyAlignment="1" applyBorder="1" applyFill="1" applyFont="1">
      <alignment horizontal="right" vertical="bottom"/>
    </xf>
    <xf borderId="9" fillId="2" fontId="8" numFmtId="166" xfId="0" applyAlignment="1" applyBorder="1" applyFont="1" applyNumberFormat="1">
      <alignment horizontal="right" vertical="bottom"/>
    </xf>
    <xf borderId="6" fillId="2" fontId="8" numFmtId="0" xfId="0" applyAlignment="1" applyBorder="1" applyFont="1">
      <alignment horizontal="right" vertical="bottom"/>
    </xf>
    <xf borderId="7" fillId="2" fontId="8" numFmtId="0" xfId="0" applyAlignment="1" applyBorder="1" applyFont="1">
      <alignment horizontal="right" vertical="bottom"/>
    </xf>
    <xf borderId="12" fillId="2" fontId="7" numFmtId="165" xfId="0" applyAlignment="1" applyBorder="1" applyFont="1" applyNumberFormat="1">
      <alignment vertical="bottom"/>
    </xf>
    <xf borderId="10" fillId="2" fontId="8" numFmtId="0" xfId="0" applyAlignment="1" applyBorder="1" applyFont="1">
      <alignment horizontal="right" vertical="bottom"/>
    </xf>
    <xf borderId="0" fillId="0" fontId="2" numFmtId="166" xfId="0" applyAlignment="1" applyFont="1" applyNumberFormat="1">
      <alignment vertical="bottom"/>
    </xf>
    <xf borderId="0" fillId="0" fontId="7" numFmtId="0" xfId="0" applyAlignment="1" applyFont="1">
      <alignment vertical="bottom"/>
    </xf>
    <xf borderId="0" fillId="0" fontId="2" numFmtId="0" xfId="0" applyAlignment="1" applyFont="1">
      <alignment horizontal="right" vertical="bottom"/>
    </xf>
    <xf borderId="0" fillId="0" fontId="2" numFmtId="166" xfId="0" applyAlignment="1" applyFont="1" applyNumberFormat="1">
      <alignment horizontal="right" vertical="bottom"/>
    </xf>
    <xf borderId="0" fillId="0" fontId="2" numFmtId="165" xfId="0" applyAlignment="1" applyFont="1" applyNumberFormat="1">
      <alignment vertical="bottom"/>
    </xf>
    <xf borderId="3" fillId="0" fontId="3" numFmtId="0" xfId="0" applyAlignment="1" applyBorder="1" applyFont="1">
      <alignment horizontal="center" shrinkToFit="0" vertical="bottom" wrapText="1"/>
    </xf>
    <xf borderId="3" fillId="0" fontId="6" numFmtId="0" xfId="0" applyAlignment="1" applyBorder="1" applyFont="1">
      <alignment horizontal="center" shrinkToFit="0" vertical="bottom" wrapText="1"/>
    </xf>
    <xf borderId="4" fillId="0" fontId="2" numFmtId="0" xfId="0" applyAlignment="1" applyBorder="1" applyFont="1">
      <alignment shrinkToFit="0" vertical="bottom" wrapText="0"/>
    </xf>
    <xf borderId="9" fillId="0" fontId="6" numFmtId="0" xfId="0" applyAlignment="1" applyBorder="1" applyFont="1">
      <alignment shrinkToFit="0" vertical="bottom" wrapText="1"/>
    </xf>
    <xf borderId="6" fillId="0" fontId="3" numFmtId="0" xfId="0" applyAlignment="1" applyBorder="1" applyFont="1">
      <alignment horizontal="center" vertical="bottom"/>
    </xf>
    <xf borderId="9" fillId="0" fontId="3" numFmtId="0" xfId="0" applyAlignment="1" applyBorder="1" applyFont="1">
      <alignment horizontal="center" vertical="bottom"/>
    </xf>
    <xf borderId="6" fillId="0" fontId="8" numFmtId="0" xfId="0" applyAlignment="1" applyBorder="1" applyFont="1">
      <alignment horizontal="right" vertical="bottom"/>
    </xf>
    <xf borderId="9" fillId="2" fontId="8" numFmtId="0" xfId="0" applyAlignment="1" applyBorder="1" applyFont="1">
      <alignment horizontal="right" vertical="bottom"/>
    </xf>
    <xf borderId="6" fillId="2" fontId="8" numFmtId="0" xfId="0" applyAlignment="1" applyBorder="1" applyFont="1">
      <alignment horizontal="right" vertical="bottom"/>
    </xf>
    <xf borderId="0" fillId="0" fontId="7" numFmtId="0" xfId="0" applyAlignment="1" applyFont="1">
      <alignment vertical="bottom"/>
    </xf>
    <xf borderId="0" fillId="0" fontId="2" numFmtId="0" xfId="0" applyAlignment="1" applyFont="1">
      <alignment horizontal="right" vertical="bottom"/>
    </xf>
    <xf borderId="5" fillId="0" fontId="4" numFmtId="0" xfId="0" applyAlignment="1" applyBorder="1" applyFont="1">
      <alignment horizontal="center" shrinkToFit="0" vertical="bottom" wrapText="1"/>
    </xf>
    <xf borderId="5" fillId="0" fontId="5" numFmtId="0" xfId="0" applyBorder="1" applyFont="1"/>
    <xf borderId="9" fillId="0" fontId="5" numFmtId="0" xfId="0" applyBorder="1" applyFont="1"/>
    <xf borderId="3" fillId="0" fontId="4" numFmtId="0" xfId="0" applyAlignment="1" applyBorder="1" applyFont="1">
      <alignment shrinkToFit="0" vertical="bottom" wrapText="1"/>
    </xf>
    <xf borderId="10" fillId="0" fontId="2" numFmtId="0" xfId="0" applyBorder="1" applyFont="1"/>
    <xf borderId="7" fillId="0" fontId="8" numFmtId="0" xfId="0" applyAlignment="1" applyBorder="1" applyFont="1">
      <alignment horizontal="right" vertical="bottom"/>
    </xf>
    <xf borderId="10" fillId="2" fontId="8" numFmtId="0" xfId="0" applyAlignment="1" applyBorder="1" applyFont="1">
      <alignment horizontal="right" vertical="bottom"/>
    </xf>
    <xf borderId="10" fillId="2" fontId="8" numFmtId="166" xfId="0" applyAlignment="1" applyBorder="1" applyFont="1" applyNumberFormat="1">
      <alignment horizontal="right" vertical="bottom"/>
    </xf>
    <xf borderId="7" fillId="2" fontId="8" numFmtId="0" xfId="0" applyAlignment="1" applyBorder="1" applyFont="1">
      <alignment horizontal="right" vertical="bottom"/>
    </xf>
    <xf borderId="6" fillId="0" fontId="8" numFmtId="3" xfId="0" applyAlignment="1" applyBorder="1" applyFont="1" applyNumberFormat="1">
      <alignment horizontal="right" vertical="bottom"/>
    </xf>
    <xf borderId="0" fillId="0" fontId="2" numFmtId="3" xfId="0" applyAlignment="1" applyFont="1" applyNumberFormat="1">
      <alignment horizontal="right" vertical="bottom"/>
    </xf>
    <xf borderId="0" fillId="0" fontId="2" numFmtId="0" xfId="0" applyAlignment="1" applyFont="1">
      <alignment vertical="top"/>
    </xf>
    <xf borderId="0" fillId="0" fontId="2" numFmtId="0" xfId="0" applyFont="1"/>
    <xf borderId="13" fillId="2" fontId="8" numFmtId="166" xfId="0" applyAlignment="1" applyBorder="1" applyFont="1" applyNumberFormat="1">
      <alignment horizontal="right" vertical="bottom"/>
    </xf>
    <xf borderId="12" fillId="0" fontId="2" numFmtId="165" xfId="0" applyAlignment="1" applyBorder="1" applyFont="1" applyNumberFormat="1">
      <alignment vertical="bottom"/>
    </xf>
    <xf borderId="3" fillId="0" fontId="3" numFmtId="0" xfId="0" applyAlignment="1" applyBorder="1" applyFont="1">
      <alignment horizontal="center" shrinkToFit="0" wrapText="1"/>
    </xf>
    <xf borderId="4" fillId="0" fontId="4" numFmtId="0" xfId="0" applyAlignment="1" applyBorder="1" applyFont="1">
      <alignment shrinkToFit="0" vertical="bottom" wrapText="0"/>
    </xf>
    <xf borderId="7" fillId="2" fontId="2" numFmtId="0" xfId="0" applyAlignment="1" applyBorder="1" applyFont="1">
      <alignment vertical="bottom"/>
    </xf>
    <xf borderId="7" fillId="0" fontId="8" numFmtId="3" xfId="0" applyAlignment="1" applyBorder="1" applyFont="1" applyNumberFormat="1">
      <alignment horizontal="right" vertical="bottom"/>
    </xf>
    <xf borderId="10" fillId="0" fontId="8" numFmtId="166" xfId="0" applyAlignment="1" applyBorder="1" applyFont="1" applyNumberFormat="1">
      <alignment horizontal="right" vertical="bottom"/>
    </xf>
    <xf borderId="6" fillId="2" fontId="8" numFmtId="3" xfId="0" applyAlignment="1" applyBorder="1" applyFont="1" applyNumberFormat="1">
      <alignment horizontal="right" vertical="bottom"/>
    </xf>
    <xf borderId="2" fillId="0" fontId="3" numFmtId="0" xfId="0" applyAlignment="1" applyBorder="1" applyFont="1">
      <alignment horizontal="center" shrinkToFit="0" vertical="bottom" wrapText="1"/>
    </xf>
    <xf borderId="7" fillId="0" fontId="3" numFmtId="0" xfId="0" applyAlignment="1" applyBorder="1" applyFont="1">
      <alignment horizontal="center"/>
    </xf>
    <xf borderId="10" fillId="0" fontId="3" numFmtId="0" xfId="0" applyAlignment="1" applyBorder="1" applyFont="1">
      <alignment horizontal="center"/>
    </xf>
    <xf borderId="9" fillId="0" fontId="8" numFmtId="166" xfId="0" applyAlignment="1" applyBorder="1" applyFont="1" applyNumberFormat="1">
      <alignment horizontal="right" vertical="bottom"/>
    </xf>
    <xf borderId="9" fillId="2" fontId="8" numFmtId="3" xfId="0" applyAlignment="1" applyBorder="1" applyFont="1" applyNumberFormat="1">
      <alignment horizontal="right" vertical="bottom"/>
    </xf>
    <xf borderId="0" fillId="0" fontId="1" numFmtId="10" xfId="0" applyAlignment="1" applyFont="1" applyNumberFormat="1">
      <alignment shrinkToFit="0" vertical="bottom" wrapText="0"/>
    </xf>
    <xf borderId="0" fillId="0" fontId="1" numFmtId="0" xfId="0" applyAlignment="1" applyFont="1">
      <alignment shrinkToFit="0" vertical="bottom" wrapText="0"/>
    </xf>
    <xf borderId="0" fillId="0" fontId="1" numFmtId="0" xfId="0" applyAlignment="1" applyFont="1">
      <alignment horizontal="right" shrinkToFit="0" vertical="bottom" wrapText="0"/>
    </xf>
    <xf borderId="0" fillId="0" fontId="1" numFmtId="10" xfId="0" applyAlignment="1" applyFont="1" applyNumberFormat="1">
      <alignment horizontal="right" shrinkToFit="0" vertical="bottom" wrapText="0"/>
    </xf>
    <xf borderId="3" fillId="0" fontId="4" numFmtId="0" xfId="0" applyAlignment="1" applyBorder="1" applyFont="1">
      <alignment horizontal="center" shrinkToFit="0" vertical="bottom" wrapText="1"/>
    </xf>
    <xf borderId="6" fillId="0" fontId="2" numFmtId="0" xfId="0" applyBorder="1" applyFont="1"/>
    <xf borderId="5" fillId="2" fontId="8" numFmtId="0" xfId="0" applyAlignment="1" applyBorder="1" applyFon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2" Type="http://schemas.openxmlformats.org/officeDocument/2006/relationships/worksheet" Target="worksheets/sheet49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8.13"/>
    <col customWidth="1" min="2" max="2" width="14.25"/>
    <col customWidth="1" min="3" max="3" width="13.5"/>
    <col customWidth="1" min="4" max="4" width="13.75"/>
    <col customWidth="1" min="6" max="6" width="14.38"/>
    <col customWidth="1" min="8" max="8" width="23.88"/>
    <col customWidth="1" min="9" max="10" width="20.38"/>
    <col customWidth="1" min="11" max="11" width="27.88"/>
    <col customWidth="1" min="15" max="15" width="17.5"/>
    <col customWidth="1" min="16" max="16" width="12.25"/>
    <col customWidth="1" min="17" max="17" width="12.75"/>
  </cols>
  <sheetData>
    <row r="1">
      <c r="A1" s="1"/>
      <c r="B1" s="1"/>
      <c r="C1" s="1"/>
      <c r="D1" s="1"/>
      <c r="E1" s="1"/>
      <c r="F1" s="2" t="s">
        <v>0</v>
      </c>
      <c r="G1" s="2" t="s">
        <v>1</v>
      </c>
      <c r="H1" s="2" t="s">
        <v>2</v>
      </c>
      <c r="I1" s="2" t="s">
        <v>3</v>
      </c>
      <c r="J1" s="2" t="s">
        <v>3</v>
      </c>
      <c r="K1" s="2" t="s">
        <v>2</v>
      </c>
      <c r="L1" s="2" t="s">
        <v>4</v>
      </c>
      <c r="M1" s="2" t="s">
        <v>5</v>
      </c>
      <c r="N1" s="2" t="s">
        <v>6</v>
      </c>
      <c r="O1" s="2" t="s">
        <v>7</v>
      </c>
      <c r="P1" s="2" t="s">
        <v>8</v>
      </c>
      <c r="Q1" s="2" t="s">
        <v>9</v>
      </c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</row>
    <row r="2">
      <c r="A2" s="2" t="s">
        <v>10</v>
      </c>
      <c r="F2" s="1"/>
      <c r="G2" s="1"/>
      <c r="H2" s="2" t="s">
        <v>11</v>
      </c>
      <c r="I2" s="2" t="s">
        <v>12</v>
      </c>
      <c r="J2" s="2" t="s">
        <v>13</v>
      </c>
      <c r="K2" s="2" t="s">
        <v>14</v>
      </c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</row>
    <row r="3">
      <c r="A3" s="2" t="s">
        <v>15</v>
      </c>
      <c r="B3" s="2" t="s">
        <v>16</v>
      </c>
      <c r="C3" s="2" t="s">
        <v>17</v>
      </c>
      <c r="D3" s="2" t="s">
        <v>18</v>
      </c>
      <c r="E3" s="2" t="s">
        <v>19</v>
      </c>
      <c r="G3" s="1"/>
      <c r="H3" s="2" t="s">
        <v>20</v>
      </c>
      <c r="I3" s="2" t="s">
        <v>20</v>
      </c>
      <c r="J3" s="2" t="s">
        <v>20</v>
      </c>
      <c r="K3" s="2" t="s">
        <v>20</v>
      </c>
      <c r="L3" s="2" t="s">
        <v>20</v>
      </c>
      <c r="M3" s="2" t="s">
        <v>20</v>
      </c>
      <c r="N3" s="2" t="s">
        <v>20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</row>
    <row r="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</row>
    <row r="5">
      <c r="A5" s="3" t="s">
        <v>21</v>
      </c>
      <c r="B5" s="4">
        <v>103.0</v>
      </c>
      <c r="C5" s="4">
        <v>4.0</v>
      </c>
      <c r="D5" s="4">
        <v>664.0</v>
      </c>
      <c r="E5" s="4">
        <v>771.0</v>
      </c>
      <c r="F5" s="5">
        <v>1458.0</v>
      </c>
      <c r="G5" s="6">
        <v>0.529</v>
      </c>
      <c r="H5" s="4">
        <v>328.0</v>
      </c>
      <c r="I5" s="4">
        <v>365.0</v>
      </c>
      <c r="J5" s="4">
        <v>54.0</v>
      </c>
      <c r="K5" s="4">
        <v>18.0</v>
      </c>
      <c r="L5" s="4">
        <v>0.0</v>
      </c>
      <c r="M5" s="4">
        <v>5.0</v>
      </c>
      <c r="N5" s="4">
        <v>1.0</v>
      </c>
      <c r="O5" s="4">
        <v>6.0</v>
      </c>
      <c r="P5" s="4">
        <v>6.0</v>
      </c>
      <c r="Q5" s="4">
        <v>765.0</v>
      </c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</row>
    <row r="6">
      <c r="A6" s="3" t="s">
        <v>22</v>
      </c>
      <c r="B6" s="4">
        <v>48.0</v>
      </c>
      <c r="C6" s="4">
        <v>3.0</v>
      </c>
      <c r="D6" s="4">
        <v>579.0</v>
      </c>
      <c r="E6" s="4">
        <v>630.0</v>
      </c>
      <c r="F6" s="5">
        <v>1225.0</v>
      </c>
      <c r="G6" s="6">
        <v>0.514</v>
      </c>
      <c r="H6" s="4">
        <v>242.0</v>
      </c>
      <c r="I6" s="4">
        <v>327.0</v>
      </c>
      <c r="J6" s="4">
        <v>37.0</v>
      </c>
      <c r="K6" s="4">
        <v>20.0</v>
      </c>
      <c r="L6" s="4">
        <v>0.0</v>
      </c>
      <c r="M6" s="4">
        <v>3.0</v>
      </c>
      <c r="N6" s="4">
        <v>1.0</v>
      </c>
      <c r="O6" s="4">
        <v>4.0</v>
      </c>
      <c r="P6" s="4">
        <v>4.0</v>
      </c>
      <c r="Q6" s="4">
        <v>626.0</v>
      </c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</row>
    <row r="7">
      <c r="A7" s="3" t="s">
        <v>23</v>
      </c>
      <c r="B7" s="4">
        <v>44.0</v>
      </c>
      <c r="C7" s="4">
        <v>3.0</v>
      </c>
      <c r="D7" s="4">
        <v>482.0</v>
      </c>
      <c r="E7" s="4">
        <v>529.0</v>
      </c>
      <c r="F7" s="4">
        <v>854.0</v>
      </c>
      <c r="G7" s="6">
        <v>0.619</v>
      </c>
      <c r="H7" s="4">
        <v>202.0</v>
      </c>
      <c r="I7" s="4">
        <v>284.0</v>
      </c>
      <c r="J7" s="4">
        <v>30.0</v>
      </c>
      <c r="K7" s="4">
        <v>9.0</v>
      </c>
      <c r="L7" s="4">
        <v>0.0</v>
      </c>
      <c r="M7" s="4">
        <v>3.0</v>
      </c>
      <c r="N7" s="4">
        <v>1.0</v>
      </c>
      <c r="O7" s="4">
        <v>4.0</v>
      </c>
      <c r="P7" s="4">
        <v>4.0</v>
      </c>
      <c r="Q7" s="4">
        <v>525.0</v>
      </c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</row>
    <row r="8">
      <c r="A8" s="2" t="s">
        <v>24</v>
      </c>
      <c r="B8" s="4">
        <v>46.0</v>
      </c>
      <c r="C8" s="4">
        <v>2.0</v>
      </c>
      <c r="D8" s="4">
        <v>487.0</v>
      </c>
      <c r="E8" s="4">
        <v>535.0</v>
      </c>
      <c r="F8" s="5">
        <v>1231.0</v>
      </c>
      <c r="G8" s="6">
        <v>0.435</v>
      </c>
      <c r="H8" s="4">
        <v>199.0</v>
      </c>
      <c r="I8" s="4">
        <v>279.0</v>
      </c>
      <c r="J8" s="4">
        <v>34.0</v>
      </c>
      <c r="K8" s="4">
        <v>18.0</v>
      </c>
      <c r="L8" s="4">
        <v>1.0</v>
      </c>
      <c r="M8" s="4">
        <v>4.0</v>
      </c>
      <c r="N8" s="4">
        <v>0.0</v>
      </c>
      <c r="O8" s="4">
        <v>4.0</v>
      </c>
      <c r="P8" s="4">
        <v>4.0</v>
      </c>
      <c r="Q8" s="4">
        <v>531.0</v>
      </c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</row>
    <row r="9">
      <c r="A9" s="2" t="s">
        <v>25</v>
      </c>
      <c r="B9" s="4">
        <v>42.0</v>
      </c>
      <c r="C9" s="4">
        <v>7.0</v>
      </c>
      <c r="D9" s="4">
        <v>563.0</v>
      </c>
      <c r="E9" s="4">
        <v>612.0</v>
      </c>
      <c r="F9" s="5">
        <v>1140.0</v>
      </c>
      <c r="G9" s="6">
        <v>0.537</v>
      </c>
      <c r="H9" s="4">
        <v>250.0</v>
      </c>
      <c r="I9" s="4">
        <v>310.0</v>
      </c>
      <c r="J9" s="4">
        <v>30.0</v>
      </c>
      <c r="K9" s="4">
        <v>12.0</v>
      </c>
      <c r="L9" s="4">
        <v>3.0</v>
      </c>
      <c r="M9" s="4">
        <v>7.0</v>
      </c>
      <c r="N9" s="4">
        <v>0.0</v>
      </c>
      <c r="O9" s="4">
        <v>7.0</v>
      </c>
      <c r="P9" s="4">
        <v>7.0</v>
      </c>
      <c r="Q9" s="4">
        <v>605.0</v>
      </c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</row>
    <row r="10">
      <c r="A10" s="2" t="s">
        <v>26</v>
      </c>
      <c r="B10" s="4">
        <v>21.0</v>
      </c>
      <c r="C10" s="4">
        <v>9.0</v>
      </c>
      <c r="D10" s="4">
        <v>342.0</v>
      </c>
      <c r="E10" s="4">
        <v>372.0</v>
      </c>
      <c r="F10" s="4">
        <v>809.0</v>
      </c>
      <c r="G10" s="6">
        <v>0.46</v>
      </c>
      <c r="H10" s="4">
        <v>133.0</v>
      </c>
      <c r="I10" s="4">
        <v>205.0</v>
      </c>
      <c r="J10" s="4">
        <v>22.0</v>
      </c>
      <c r="K10" s="4">
        <v>10.0</v>
      </c>
      <c r="L10" s="4">
        <v>0.0</v>
      </c>
      <c r="M10" s="4">
        <v>2.0</v>
      </c>
      <c r="N10" s="4">
        <v>0.0</v>
      </c>
      <c r="O10" s="4">
        <v>2.0</v>
      </c>
      <c r="P10" s="4">
        <v>2.0</v>
      </c>
      <c r="Q10" s="4">
        <v>370.0</v>
      </c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</row>
    <row r="11">
      <c r="A11" s="2" t="s">
        <v>27</v>
      </c>
      <c r="B11" s="4">
        <v>34.0</v>
      </c>
      <c r="C11" s="4">
        <v>3.0</v>
      </c>
      <c r="D11" s="4">
        <v>410.0</v>
      </c>
      <c r="E11" s="4">
        <v>447.0</v>
      </c>
      <c r="F11" s="5">
        <v>1080.0</v>
      </c>
      <c r="G11" s="6">
        <v>0.414</v>
      </c>
      <c r="H11" s="4">
        <v>156.0</v>
      </c>
      <c r="I11" s="4">
        <v>232.0</v>
      </c>
      <c r="J11" s="4">
        <v>39.0</v>
      </c>
      <c r="K11" s="4">
        <v>16.0</v>
      </c>
      <c r="L11" s="4">
        <v>0.0</v>
      </c>
      <c r="M11" s="4">
        <v>4.0</v>
      </c>
      <c r="N11" s="4">
        <v>0.0</v>
      </c>
      <c r="O11" s="4">
        <v>4.0</v>
      </c>
      <c r="P11" s="4">
        <v>4.0</v>
      </c>
      <c r="Q11" s="4">
        <v>443.0</v>
      </c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</row>
    <row r="12">
      <c r="A12" s="2" t="s">
        <v>28</v>
      </c>
      <c r="B12" s="4">
        <v>20.0</v>
      </c>
      <c r="C12" s="4">
        <v>4.0</v>
      </c>
      <c r="D12" s="4">
        <v>213.0</v>
      </c>
      <c r="E12" s="4">
        <v>237.0</v>
      </c>
      <c r="F12" s="4">
        <v>688.0</v>
      </c>
      <c r="G12" s="6">
        <v>0.344</v>
      </c>
      <c r="H12" s="4">
        <v>83.0</v>
      </c>
      <c r="I12" s="4">
        <v>130.0</v>
      </c>
      <c r="J12" s="4">
        <v>16.0</v>
      </c>
      <c r="K12" s="4">
        <v>4.0</v>
      </c>
      <c r="L12" s="4">
        <v>1.0</v>
      </c>
      <c r="M12" s="4">
        <v>3.0</v>
      </c>
      <c r="N12" s="4">
        <v>0.0</v>
      </c>
      <c r="O12" s="4">
        <v>3.0</v>
      </c>
      <c r="P12" s="4">
        <v>3.0</v>
      </c>
      <c r="Q12" s="4">
        <v>234.0</v>
      </c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</row>
    <row r="13">
      <c r="A13" s="2" t="s">
        <v>29</v>
      </c>
      <c r="B13" s="4">
        <v>49.0</v>
      </c>
      <c r="C13" s="4">
        <v>8.0</v>
      </c>
      <c r="D13" s="4">
        <v>487.0</v>
      </c>
      <c r="E13" s="4">
        <v>544.0</v>
      </c>
      <c r="F13" s="5">
        <v>1183.0</v>
      </c>
      <c r="G13" s="6">
        <v>0.46</v>
      </c>
      <c r="H13" s="4">
        <v>185.0</v>
      </c>
      <c r="I13" s="4">
        <v>317.0</v>
      </c>
      <c r="J13" s="4">
        <v>29.0</v>
      </c>
      <c r="K13" s="4">
        <v>7.0</v>
      </c>
      <c r="L13" s="4">
        <v>0.0</v>
      </c>
      <c r="M13" s="4">
        <v>5.0</v>
      </c>
      <c r="N13" s="4">
        <v>1.0</v>
      </c>
      <c r="O13" s="4">
        <v>6.0</v>
      </c>
      <c r="P13" s="4">
        <v>6.0</v>
      </c>
      <c r="Q13" s="4">
        <v>538.0</v>
      </c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</row>
    <row r="14">
      <c r="A14" s="2" t="s">
        <v>30</v>
      </c>
      <c r="B14" s="4">
        <v>51.0</v>
      </c>
      <c r="C14" s="4">
        <v>7.0</v>
      </c>
      <c r="D14" s="4">
        <v>570.0</v>
      </c>
      <c r="E14" s="4">
        <v>628.0</v>
      </c>
      <c r="F14" s="5">
        <v>1371.0</v>
      </c>
      <c r="G14" s="6">
        <v>0.458</v>
      </c>
      <c r="H14" s="4">
        <v>206.0</v>
      </c>
      <c r="I14" s="4">
        <v>366.0</v>
      </c>
      <c r="J14" s="4">
        <v>43.0</v>
      </c>
      <c r="K14" s="4">
        <v>10.0</v>
      </c>
      <c r="L14" s="4">
        <v>1.0</v>
      </c>
      <c r="M14" s="4">
        <v>2.0</v>
      </c>
      <c r="N14" s="4">
        <v>0.0</v>
      </c>
      <c r="O14" s="4">
        <v>2.0</v>
      </c>
      <c r="P14" s="4">
        <v>2.0</v>
      </c>
      <c r="Q14" s="4">
        <v>626.0</v>
      </c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</row>
    <row r="15">
      <c r="A15" s="2" t="s">
        <v>31</v>
      </c>
      <c r="B15" s="4">
        <v>17.0</v>
      </c>
      <c r="C15" s="4">
        <v>2.0</v>
      </c>
      <c r="D15" s="4">
        <v>154.0</v>
      </c>
      <c r="E15" s="4">
        <v>173.0</v>
      </c>
      <c r="F15" s="4">
        <v>539.0</v>
      </c>
      <c r="G15" s="6">
        <v>0.321</v>
      </c>
      <c r="H15" s="4">
        <v>68.0</v>
      </c>
      <c r="I15" s="4">
        <v>86.0</v>
      </c>
      <c r="J15" s="4">
        <v>15.0</v>
      </c>
      <c r="K15" s="4">
        <v>2.0</v>
      </c>
      <c r="L15" s="4">
        <v>0.0</v>
      </c>
      <c r="M15" s="4">
        <v>2.0</v>
      </c>
      <c r="N15" s="4">
        <v>0.0</v>
      </c>
      <c r="O15" s="4">
        <v>2.0</v>
      </c>
      <c r="P15" s="4">
        <v>2.0</v>
      </c>
      <c r="Q15" s="4">
        <v>171.0</v>
      </c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</row>
    <row r="16">
      <c r="A16" s="2" t="s">
        <v>32</v>
      </c>
      <c r="B16" s="4">
        <v>39.0</v>
      </c>
      <c r="C16" s="4">
        <v>8.0</v>
      </c>
      <c r="D16" s="4">
        <v>533.0</v>
      </c>
      <c r="E16" s="4">
        <v>580.0</v>
      </c>
      <c r="F16" s="5">
        <v>1013.0</v>
      </c>
      <c r="G16" s="6">
        <v>0.573</v>
      </c>
      <c r="H16" s="4">
        <v>195.0</v>
      </c>
      <c r="I16" s="4">
        <v>347.0</v>
      </c>
      <c r="J16" s="4">
        <v>22.0</v>
      </c>
      <c r="K16" s="4">
        <v>13.0</v>
      </c>
      <c r="L16" s="4">
        <v>1.0</v>
      </c>
      <c r="M16" s="4">
        <v>2.0</v>
      </c>
      <c r="N16" s="4">
        <v>0.0</v>
      </c>
      <c r="O16" s="4">
        <v>2.0</v>
      </c>
      <c r="P16" s="4">
        <v>2.0</v>
      </c>
      <c r="Q16" s="4">
        <v>578.0</v>
      </c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</row>
    <row r="17">
      <c r="A17" s="2" t="s">
        <v>33</v>
      </c>
      <c r="B17" s="4">
        <v>15.0</v>
      </c>
      <c r="C17" s="4">
        <v>6.0</v>
      </c>
      <c r="D17" s="4">
        <v>407.0</v>
      </c>
      <c r="E17" s="4">
        <v>428.0</v>
      </c>
      <c r="F17" s="4">
        <v>677.0</v>
      </c>
      <c r="G17" s="6">
        <v>0.632</v>
      </c>
      <c r="H17" s="4">
        <v>86.0</v>
      </c>
      <c r="I17" s="4">
        <v>316.0</v>
      </c>
      <c r="J17" s="4">
        <v>19.0</v>
      </c>
      <c r="K17" s="4">
        <v>6.0</v>
      </c>
      <c r="L17" s="4">
        <v>0.0</v>
      </c>
      <c r="M17" s="4">
        <v>1.0</v>
      </c>
      <c r="N17" s="4">
        <v>0.0</v>
      </c>
      <c r="O17" s="4">
        <v>1.0</v>
      </c>
      <c r="P17" s="4">
        <v>1.0</v>
      </c>
      <c r="Q17" s="4">
        <v>427.0</v>
      </c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</row>
    <row r="18">
      <c r="A18" s="2" t="s">
        <v>34</v>
      </c>
      <c r="B18" s="4">
        <v>45.0</v>
      </c>
      <c r="C18" s="4">
        <v>5.0</v>
      </c>
      <c r="D18" s="4">
        <v>788.0</v>
      </c>
      <c r="E18" s="4">
        <v>838.0</v>
      </c>
      <c r="F18" s="5">
        <v>1415.0</v>
      </c>
      <c r="G18" s="6">
        <v>0.592</v>
      </c>
      <c r="H18" s="4">
        <v>197.0</v>
      </c>
      <c r="I18" s="4">
        <v>570.0</v>
      </c>
      <c r="J18" s="4">
        <v>58.0</v>
      </c>
      <c r="K18" s="4">
        <v>8.0</v>
      </c>
      <c r="L18" s="4">
        <v>1.0</v>
      </c>
      <c r="M18" s="4">
        <v>4.0</v>
      </c>
      <c r="N18" s="4">
        <v>0.0</v>
      </c>
      <c r="O18" s="4">
        <v>4.0</v>
      </c>
      <c r="P18" s="4">
        <v>4.0</v>
      </c>
      <c r="Q18" s="4">
        <v>834.0</v>
      </c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</row>
    <row r="19">
      <c r="A19" s="2" t="s">
        <v>35</v>
      </c>
      <c r="B19" s="4">
        <v>37.0</v>
      </c>
      <c r="C19" s="4">
        <v>3.0</v>
      </c>
      <c r="D19" s="4">
        <v>358.0</v>
      </c>
      <c r="E19" s="4">
        <v>398.0</v>
      </c>
      <c r="F19" s="4">
        <v>667.0</v>
      </c>
      <c r="G19" s="6">
        <v>0.597</v>
      </c>
      <c r="H19" s="4">
        <v>132.0</v>
      </c>
      <c r="I19" s="4">
        <v>229.0</v>
      </c>
      <c r="J19" s="4">
        <v>21.0</v>
      </c>
      <c r="K19" s="4">
        <v>11.0</v>
      </c>
      <c r="L19" s="4">
        <v>0.0</v>
      </c>
      <c r="M19" s="4">
        <v>5.0</v>
      </c>
      <c r="N19" s="4">
        <v>0.0</v>
      </c>
      <c r="O19" s="4">
        <v>5.0</v>
      </c>
      <c r="P19" s="4">
        <v>5.0</v>
      </c>
      <c r="Q19" s="4">
        <v>393.0</v>
      </c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</row>
    <row r="20">
      <c r="A20" s="2" t="s">
        <v>36</v>
      </c>
      <c r="B20" s="4">
        <v>74.0</v>
      </c>
      <c r="C20" s="4">
        <v>5.0</v>
      </c>
      <c r="D20" s="4">
        <v>454.0</v>
      </c>
      <c r="E20" s="4">
        <v>533.0</v>
      </c>
      <c r="F20" s="4">
        <v>812.0</v>
      </c>
      <c r="G20" s="6">
        <v>0.656</v>
      </c>
      <c r="H20" s="4">
        <v>143.0</v>
      </c>
      <c r="I20" s="4">
        <v>358.0</v>
      </c>
      <c r="J20" s="4">
        <v>24.0</v>
      </c>
      <c r="K20" s="4">
        <v>4.0</v>
      </c>
      <c r="L20" s="4">
        <v>0.0</v>
      </c>
      <c r="M20" s="4">
        <v>4.0</v>
      </c>
      <c r="N20" s="4">
        <v>0.0</v>
      </c>
      <c r="O20" s="4">
        <v>4.0</v>
      </c>
      <c r="P20" s="4">
        <v>4.0</v>
      </c>
      <c r="Q20" s="4">
        <v>529.0</v>
      </c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</row>
    <row r="21">
      <c r="A21" s="2" t="s">
        <v>37</v>
      </c>
      <c r="B21" s="4">
        <v>48.0</v>
      </c>
      <c r="C21" s="4">
        <v>9.0</v>
      </c>
      <c r="D21" s="4">
        <v>689.0</v>
      </c>
      <c r="E21" s="4">
        <v>746.0</v>
      </c>
      <c r="F21" s="5">
        <v>1212.0</v>
      </c>
      <c r="G21" s="6">
        <v>0.616</v>
      </c>
      <c r="H21" s="4">
        <v>172.0</v>
      </c>
      <c r="I21" s="4">
        <v>514.0</v>
      </c>
      <c r="J21" s="4">
        <v>37.0</v>
      </c>
      <c r="K21" s="4">
        <v>13.0</v>
      </c>
      <c r="L21" s="4">
        <v>0.0</v>
      </c>
      <c r="M21" s="4">
        <v>9.0</v>
      </c>
      <c r="N21" s="4">
        <v>1.0</v>
      </c>
      <c r="O21" s="4">
        <v>10.0</v>
      </c>
      <c r="P21" s="4">
        <v>10.0</v>
      </c>
      <c r="Q21" s="4">
        <v>736.0</v>
      </c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</row>
    <row r="22">
      <c r="A22" s="2" t="s">
        <v>38</v>
      </c>
      <c r="B22" s="4">
        <v>10.0</v>
      </c>
      <c r="C22" s="4">
        <v>4.0</v>
      </c>
      <c r="D22" s="4">
        <v>162.0</v>
      </c>
      <c r="E22" s="4">
        <v>176.0</v>
      </c>
      <c r="F22" s="4">
        <v>331.0</v>
      </c>
      <c r="G22" s="6">
        <v>0.532</v>
      </c>
      <c r="H22" s="4">
        <v>42.0</v>
      </c>
      <c r="I22" s="4">
        <v>104.0</v>
      </c>
      <c r="J22" s="4">
        <v>19.0</v>
      </c>
      <c r="K22" s="4">
        <v>9.0</v>
      </c>
      <c r="L22" s="4">
        <v>0.0</v>
      </c>
      <c r="M22" s="4">
        <v>2.0</v>
      </c>
      <c r="N22" s="4">
        <v>0.0</v>
      </c>
      <c r="O22" s="4">
        <v>2.0</v>
      </c>
      <c r="P22" s="4">
        <v>2.0</v>
      </c>
      <c r="Q22" s="4">
        <v>174.0</v>
      </c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</row>
    <row r="23">
      <c r="A23" s="2" t="s">
        <v>39</v>
      </c>
      <c r="B23" s="4">
        <v>22.0</v>
      </c>
      <c r="C23" s="4">
        <v>3.0</v>
      </c>
      <c r="D23" s="4">
        <v>405.0</v>
      </c>
      <c r="E23" s="4">
        <v>430.0</v>
      </c>
      <c r="F23" s="4">
        <v>697.0</v>
      </c>
      <c r="G23" s="6">
        <v>0.617</v>
      </c>
      <c r="H23" s="4">
        <v>77.0</v>
      </c>
      <c r="I23" s="4">
        <v>308.0</v>
      </c>
      <c r="J23" s="4">
        <v>37.0</v>
      </c>
      <c r="K23" s="4">
        <v>5.0</v>
      </c>
      <c r="L23" s="4">
        <v>0.0</v>
      </c>
      <c r="M23" s="4">
        <v>3.0</v>
      </c>
      <c r="N23" s="4">
        <v>0.0</v>
      </c>
      <c r="O23" s="4">
        <v>3.0</v>
      </c>
      <c r="P23" s="4">
        <v>3.0</v>
      </c>
      <c r="Q23" s="4">
        <v>427.0</v>
      </c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</row>
    <row r="24">
      <c r="A24" s="2" t="s">
        <v>40</v>
      </c>
      <c r="B24" s="4">
        <v>19.0</v>
      </c>
      <c r="C24" s="4">
        <v>2.0</v>
      </c>
      <c r="D24" s="4">
        <v>441.0</v>
      </c>
      <c r="E24" s="4">
        <v>462.0</v>
      </c>
      <c r="F24" s="4">
        <v>814.0</v>
      </c>
      <c r="G24" s="6">
        <v>0.568</v>
      </c>
      <c r="H24" s="4">
        <v>98.0</v>
      </c>
      <c r="I24" s="4">
        <v>332.0</v>
      </c>
      <c r="J24" s="4">
        <v>25.0</v>
      </c>
      <c r="K24" s="4">
        <v>4.0</v>
      </c>
      <c r="L24" s="4">
        <v>2.0</v>
      </c>
      <c r="M24" s="4">
        <v>1.0</v>
      </c>
      <c r="N24" s="4">
        <v>0.0</v>
      </c>
      <c r="O24" s="4">
        <v>1.0</v>
      </c>
      <c r="P24" s="4">
        <v>1.0</v>
      </c>
      <c r="Q24" s="4">
        <v>461.0</v>
      </c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</row>
    <row r="25">
      <c r="A25" s="2" t="s">
        <v>41</v>
      </c>
      <c r="B25" s="4">
        <v>15.0</v>
      </c>
      <c r="C25" s="4">
        <v>7.0</v>
      </c>
      <c r="D25" s="4">
        <v>314.0</v>
      </c>
      <c r="E25" s="4">
        <v>336.0</v>
      </c>
      <c r="F25" s="4">
        <v>566.0</v>
      </c>
      <c r="G25" s="6">
        <v>0.594</v>
      </c>
      <c r="H25" s="4">
        <v>83.0</v>
      </c>
      <c r="I25" s="4">
        <v>219.0</v>
      </c>
      <c r="J25" s="4">
        <v>25.0</v>
      </c>
      <c r="K25" s="4">
        <v>6.0</v>
      </c>
      <c r="L25" s="4">
        <v>1.0</v>
      </c>
      <c r="M25" s="4">
        <v>2.0</v>
      </c>
      <c r="N25" s="4">
        <v>0.0</v>
      </c>
      <c r="O25" s="4">
        <v>2.0</v>
      </c>
      <c r="P25" s="4">
        <v>2.0</v>
      </c>
      <c r="Q25" s="4">
        <v>334.0</v>
      </c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</row>
    <row r="26">
      <c r="A26" s="2" t="s">
        <v>42</v>
      </c>
      <c r="B26" s="4">
        <v>25.0</v>
      </c>
      <c r="C26" s="4">
        <v>3.0</v>
      </c>
      <c r="D26" s="4">
        <v>547.0</v>
      </c>
      <c r="E26" s="4">
        <v>575.0</v>
      </c>
      <c r="F26" s="4">
        <v>988.0</v>
      </c>
      <c r="G26" s="6">
        <v>0.582</v>
      </c>
      <c r="H26" s="4">
        <v>125.0</v>
      </c>
      <c r="I26" s="4">
        <v>405.0</v>
      </c>
      <c r="J26" s="4">
        <v>37.0</v>
      </c>
      <c r="K26" s="4">
        <v>5.0</v>
      </c>
      <c r="L26" s="4">
        <v>0.0</v>
      </c>
      <c r="M26" s="4">
        <v>3.0</v>
      </c>
      <c r="N26" s="4">
        <v>0.0</v>
      </c>
      <c r="O26" s="4">
        <v>3.0</v>
      </c>
      <c r="P26" s="4">
        <v>3.0</v>
      </c>
      <c r="Q26" s="4">
        <v>572.0</v>
      </c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</row>
    <row r="27">
      <c r="A27" s="2" t="s">
        <v>43</v>
      </c>
      <c r="B27" s="4">
        <v>31.0</v>
      </c>
      <c r="C27" s="4">
        <v>2.0</v>
      </c>
      <c r="D27" s="4">
        <v>301.0</v>
      </c>
      <c r="E27" s="4">
        <v>334.0</v>
      </c>
      <c r="F27" s="4">
        <v>576.0</v>
      </c>
      <c r="G27" s="6">
        <v>0.58</v>
      </c>
      <c r="H27" s="4">
        <v>99.0</v>
      </c>
      <c r="I27" s="4">
        <v>205.0</v>
      </c>
      <c r="J27" s="4">
        <v>21.0</v>
      </c>
      <c r="K27" s="4">
        <v>5.0</v>
      </c>
      <c r="L27" s="4">
        <v>1.0</v>
      </c>
      <c r="M27" s="4">
        <v>3.0</v>
      </c>
      <c r="N27" s="4">
        <v>0.0</v>
      </c>
      <c r="O27" s="4">
        <v>3.0</v>
      </c>
      <c r="P27" s="4">
        <v>3.0</v>
      </c>
      <c r="Q27" s="4">
        <v>331.0</v>
      </c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</row>
    <row r="28">
      <c r="A28" s="2" t="s">
        <v>44</v>
      </c>
      <c r="B28" s="4">
        <v>41.0</v>
      </c>
      <c r="C28" s="4">
        <v>6.0</v>
      </c>
      <c r="D28" s="4">
        <v>589.0</v>
      </c>
      <c r="E28" s="4">
        <v>636.0</v>
      </c>
      <c r="F28" s="4">
        <v>938.0</v>
      </c>
      <c r="G28" s="6">
        <v>0.678</v>
      </c>
      <c r="H28" s="4">
        <v>162.0</v>
      </c>
      <c r="I28" s="4">
        <v>428.0</v>
      </c>
      <c r="J28" s="4">
        <v>32.0</v>
      </c>
      <c r="K28" s="4">
        <v>9.0</v>
      </c>
      <c r="L28" s="4">
        <v>1.0</v>
      </c>
      <c r="M28" s="4">
        <v>4.0</v>
      </c>
      <c r="N28" s="4">
        <v>0.0</v>
      </c>
      <c r="O28" s="4">
        <v>4.0</v>
      </c>
      <c r="P28" s="4">
        <v>4.0</v>
      </c>
      <c r="Q28" s="4">
        <v>632.0</v>
      </c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</row>
    <row r="29">
      <c r="A29" s="2" t="s">
        <v>45</v>
      </c>
      <c r="B29" s="4">
        <v>33.0</v>
      </c>
      <c r="C29" s="4">
        <v>5.0</v>
      </c>
      <c r="D29" s="4">
        <v>338.0</v>
      </c>
      <c r="E29" s="4">
        <v>376.0</v>
      </c>
      <c r="F29" s="4">
        <v>543.0</v>
      </c>
      <c r="G29" s="6">
        <v>0.692</v>
      </c>
      <c r="H29" s="4">
        <v>128.0</v>
      </c>
      <c r="I29" s="4">
        <v>221.0</v>
      </c>
      <c r="J29" s="4">
        <v>15.0</v>
      </c>
      <c r="K29" s="4">
        <v>8.0</v>
      </c>
      <c r="L29" s="4">
        <v>0.0</v>
      </c>
      <c r="M29" s="4">
        <v>4.0</v>
      </c>
      <c r="N29" s="4">
        <v>0.0</v>
      </c>
      <c r="O29" s="4">
        <v>4.0</v>
      </c>
      <c r="P29" s="4">
        <v>4.0</v>
      </c>
      <c r="Q29" s="4">
        <v>372.0</v>
      </c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</row>
    <row r="30">
      <c r="A30" s="2" t="s">
        <v>46</v>
      </c>
      <c r="B30" s="4">
        <v>115.0</v>
      </c>
      <c r="C30" s="4">
        <v>5.0</v>
      </c>
      <c r="D30" s="4">
        <v>641.0</v>
      </c>
      <c r="E30" s="4">
        <v>761.0</v>
      </c>
      <c r="F30" s="5">
        <v>1190.0</v>
      </c>
      <c r="G30" s="6">
        <v>0.639</v>
      </c>
      <c r="H30" s="4">
        <v>203.0</v>
      </c>
      <c r="I30" s="4">
        <v>479.0</v>
      </c>
      <c r="J30" s="4">
        <v>62.0</v>
      </c>
      <c r="K30" s="4">
        <v>13.0</v>
      </c>
      <c r="L30" s="4">
        <v>0.0</v>
      </c>
      <c r="M30" s="4">
        <v>4.0</v>
      </c>
      <c r="N30" s="4">
        <v>0.0</v>
      </c>
      <c r="O30" s="4">
        <v>4.0</v>
      </c>
      <c r="P30" s="4">
        <v>4.0</v>
      </c>
      <c r="Q30" s="4">
        <v>757.0</v>
      </c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</row>
    <row r="31">
      <c r="A31" s="2" t="s">
        <v>47</v>
      </c>
      <c r="B31" s="4">
        <v>52.0</v>
      </c>
      <c r="C31" s="4">
        <v>7.0</v>
      </c>
      <c r="D31" s="4">
        <v>836.0</v>
      </c>
      <c r="E31" s="4">
        <v>895.0</v>
      </c>
      <c r="F31" s="5">
        <v>1562.0</v>
      </c>
      <c r="G31" s="6">
        <v>0.573</v>
      </c>
      <c r="H31" s="4">
        <v>182.0</v>
      </c>
      <c r="I31" s="4">
        <v>646.0</v>
      </c>
      <c r="J31" s="4">
        <v>53.0</v>
      </c>
      <c r="K31" s="4">
        <v>6.0</v>
      </c>
      <c r="L31" s="4">
        <v>3.0</v>
      </c>
      <c r="M31" s="4">
        <v>4.0</v>
      </c>
      <c r="N31" s="4">
        <v>1.0</v>
      </c>
      <c r="O31" s="4">
        <v>5.0</v>
      </c>
      <c r="P31" s="4">
        <v>5.0</v>
      </c>
      <c r="Q31" s="4">
        <v>890.0</v>
      </c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</row>
    <row r="32">
      <c r="A32" s="2" t="s">
        <v>48</v>
      </c>
      <c r="B32" s="4">
        <v>18.0</v>
      </c>
      <c r="C32" s="4">
        <v>4.0</v>
      </c>
      <c r="D32" s="4">
        <v>415.0</v>
      </c>
      <c r="E32" s="4">
        <v>437.0</v>
      </c>
      <c r="F32" s="4">
        <v>850.0</v>
      </c>
      <c r="G32" s="6">
        <v>0.514</v>
      </c>
      <c r="H32" s="4">
        <v>115.0</v>
      </c>
      <c r="I32" s="4">
        <v>287.0</v>
      </c>
      <c r="J32" s="4">
        <v>25.0</v>
      </c>
      <c r="K32" s="4">
        <v>4.0</v>
      </c>
      <c r="L32" s="4">
        <v>4.0</v>
      </c>
      <c r="M32" s="4">
        <v>2.0</v>
      </c>
      <c r="N32" s="4">
        <v>0.0</v>
      </c>
      <c r="O32" s="4">
        <v>2.0</v>
      </c>
      <c r="P32" s="4">
        <v>2.0</v>
      </c>
      <c r="Q32" s="4">
        <v>435.0</v>
      </c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</row>
    <row r="33">
      <c r="A33" s="2" t="s">
        <v>49</v>
      </c>
      <c r="B33" s="4">
        <v>24.0</v>
      </c>
      <c r="C33" s="4">
        <v>1.0</v>
      </c>
      <c r="D33" s="4">
        <v>486.0</v>
      </c>
      <c r="E33" s="4">
        <v>511.0</v>
      </c>
      <c r="F33" s="4">
        <v>822.0</v>
      </c>
      <c r="G33" s="6">
        <v>0.622</v>
      </c>
      <c r="H33" s="4">
        <v>88.0</v>
      </c>
      <c r="I33" s="4">
        <v>365.0</v>
      </c>
      <c r="J33" s="4">
        <v>45.0</v>
      </c>
      <c r="K33" s="4">
        <v>8.0</v>
      </c>
      <c r="L33" s="4">
        <v>2.0</v>
      </c>
      <c r="M33" s="4">
        <v>3.0</v>
      </c>
      <c r="N33" s="4">
        <v>0.0</v>
      </c>
      <c r="O33" s="4">
        <v>3.0</v>
      </c>
      <c r="P33" s="4">
        <v>3.0</v>
      </c>
      <c r="Q33" s="4">
        <v>508.0</v>
      </c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</row>
    <row r="34">
      <c r="A34" s="2" t="s">
        <v>50</v>
      </c>
      <c r="B34" s="4">
        <v>85.0</v>
      </c>
      <c r="C34" s="4">
        <v>9.0</v>
      </c>
      <c r="D34" s="4">
        <v>641.0</v>
      </c>
      <c r="E34" s="4">
        <v>735.0</v>
      </c>
      <c r="F34" s="5">
        <v>1132.0</v>
      </c>
      <c r="G34" s="6">
        <v>0.649</v>
      </c>
      <c r="H34" s="4">
        <v>288.0</v>
      </c>
      <c r="I34" s="4">
        <v>392.0</v>
      </c>
      <c r="J34" s="4">
        <v>36.0</v>
      </c>
      <c r="K34" s="4">
        <v>11.0</v>
      </c>
      <c r="L34" s="4">
        <v>0.0</v>
      </c>
      <c r="M34" s="4">
        <v>8.0</v>
      </c>
      <c r="N34" s="4">
        <v>0.0</v>
      </c>
      <c r="O34" s="4">
        <v>8.0</v>
      </c>
      <c r="P34" s="4">
        <v>8.0</v>
      </c>
      <c r="Q34" s="4">
        <v>727.0</v>
      </c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</row>
    <row r="35">
      <c r="A35" s="2" t="s">
        <v>51</v>
      </c>
      <c r="B35" s="4">
        <v>73.0</v>
      </c>
      <c r="C35" s="4">
        <v>6.0</v>
      </c>
      <c r="D35" s="4">
        <v>788.0</v>
      </c>
      <c r="E35" s="4">
        <v>867.0</v>
      </c>
      <c r="F35" s="5">
        <v>1334.0</v>
      </c>
      <c r="G35" s="6">
        <v>0.65</v>
      </c>
      <c r="H35" s="4">
        <v>252.0</v>
      </c>
      <c r="I35" s="4">
        <v>535.0</v>
      </c>
      <c r="J35" s="4">
        <v>54.0</v>
      </c>
      <c r="K35" s="4">
        <v>21.0</v>
      </c>
      <c r="L35" s="4">
        <v>0.0</v>
      </c>
      <c r="M35" s="4">
        <v>4.0</v>
      </c>
      <c r="N35" s="4">
        <v>1.0</v>
      </c>
      <c r="O35" s="4">
        <v>5.0</v>
      </c>
      <c r="P35" s="4">
        <v>5.0</v>
      </c>
      <c r="Q35" s="4">
        <v>862.0</v>
      </c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</row>
    <row r="36">
      <c r="A36" s="2" t="s">
        <v>52</v>
      </c>
      <c r="B36" s="4">
        <v>5.0</v>
      </c>
      <c r="C36" s="4">
        <v>1.0</v>
      </c>
      <c r="D36" s="4">
        <v>153.0</v>
      </c>
      <c r="E36" s="4">
        <v>159.0</v>
      </c>
      <c r="F36" s="4">
        <v>218.0</v>
      </c>
      <c r="G36" s="6">
        <v>0.729</v>
      </c>
      <c r="H36" s="4">
        <v>26.0</v>
      </c>
      <c r="I36" s="4">
        <v>125.0</v>
      </c>
      <c r="J36" s="4">
        <v>6.0</v>
      </c>
      <c r="K36" s="4">
        <v>1.0</v>
      </c>
      <c r="L36" s="4">
        <v>0.0</v>
      </c>
      <c r="M36" s="4">
        <v>1.0</v>
      </c>
      <c r="N36" s="4">
        <v>0.0</v>
      </c>
      <c r="O36" s="4">
        <v>1.0</v>
      </c>
      <c r="P36" s="4">
        <v>1.0</v>
      </c>
      <c r="Q36" s="4">
        <v>158.0</v>
      </c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</row>
    <row r="37">
      <c r="A37" s="2" t="s">
        <v>53</v>
      </c>
      <c r="B37" s="4">
        <v>18.0</v>
      </c>
      <c r="C37" s="4">
        <v>0.0</v>
      </c>
      <c r="D37" s="4">
        <v>430.0</v>
      </c>
      <c r="E37" s="4">
        <v>448.0</v>
      </c>
      <c r="F37" s="4">
        <v>752.0</v>
      </c>
      <c r="G37" s="6">
        <v>0.596</v>
      </c>
      <c r="H37" s="4">
        <v>81.0</v>
      </c>
      <c r="I37" s="4">
        <v>326.0</v>
      </c>
      <c r="J37" s="4">
        <v>33.0</v>
      </c>
      <c r="K37" s="4">
        <v>6.0</v>
      </c>
      <c r="L37" s="4">
        <v>0.0</v>
      </c>
      <c r="M37" s="4">
        <v>2.0</v>
      </c>
      <c r="N37" s="4">
        <v>0.0</v>
      </c>
      <c r="O37" s="4">
        <v>2.0</v>
      </c>
      <c r="P37" s="4">
        <v>2.0</v>
      </c>
      <c r="Q37" s="4">
        <v>446.0</v>
      </c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</row>
    <row r="38">
      <c r="A38" s="2" t="s">
        <v>54</v>
      </c>
      <c r="B38" s="4">
        <v>2.0</v>
      </c>
      <c r="C38" s="4">
        <v>0.0</v>
      </c>
      <c r="D38" s="4">
        <v>84.0</v>
      </c>
      <c r="E38" s="4">
        <v>86.0</v>
      </c>
      <c r="F38" s="4">
        <v>134.0</v>
      </c>
      <c r="G38" s="6">
        <v>0.642</v>
      </c>
      <c r="H38" s="4">
        <v>27.0</v>
      </c>
      <c r="I38" s="4">
        <v>49.0</v>
      </c>
      <c r="J38" s="4">
        <v>4.0</v>
      </c>
      <c r="K38" s="4">
        <v>3.0</v>
      </c>
      <c r="L38" s="4">
        <v>0.0</v>
      </c>
      <c r="M38" s="4">
        <v>3.0</v>
      </c>
      <c r="N38" s="4">
        <v>0.0</v>
      </c>
      <c r="O38" s="4">
        <v>3.0</v>
      </c>
      <c r="P38" s="4">
        <v>3.0</v>
      </c>
      <c r="Q38" s="4">
        <v>83.0</v>
      </c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</row>
    <row r="39">
      <c r="A39" s="2" t="s">
        <v>55</v>
      </c>
      <c r="B39" s="4">
        <v>47.0</v>
      </c>
      <c r="C39" s="4">
        <v>4.0</v>
      </c>
      <c r="D39" s="4">
        <v>533.0</v>
      </c>
      <c r="E39" s="4">
        <v>584.0</v>
      </c>
      <c r="F39" s="4">
        <v>969.0</v>
      </c>
      <c r="G39" s="6">
        <v>0.603</v>
      </c>
      <c r="H39" s="4">
        <v>142.0</v>
      </c>
      <c r="I39" s="4">
        <v>400.0</v>
      </c>
      <c r="J39" s="4">
        <v>32.0</v>
      </c>
      <c r="K39" s="4">
        <v>7.0</v>
      </c>
      <c r="L39" s="4">
        <v>0.0</v>
      </c>
      <c r="M39" s="4">
        <v>3.0</v>
      </c>
      <c r="N39" s="4">
        <v>0.0</v>
      </c>
      <c r="O39" s="4">
        <v>3.0</v>
      </c>
      <c r="P39" s="4">
        <v>3.0</v>
      </c>
      <c r="Q39" s="4">
        <v>581.0</v>
      </c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</row>
    <row r="40">
      <c r="A40" s="2" t="s">
        <v>56</v>
      </c>
      <c r="B40" s="4">
        <v>74.0</v>
      </c>
      <c r="C40" s="4">
        <v>3.0</v>
      </c>
      <c r="D40" s="4">
        <v>662.0</v>
      </c>
      <c r="E40" s="4">
        <v>739.0</v>
      </c>
      <c r="F40" s="5">
        <v>1103.0</v>
      </c>
      <c r="G40" s="6">
        <v>0.67</v>
      </c>
      <c r="H40" s="4">
        <v>212.0</v>
      </c>
      <c r="I40" s="4">
        <v>476.0</v>
      </c>
      <c r="J40" s="4">
        <v>36.0</v>
      </c>
      <c r="K40" s="4">
        <v>10.0</v>
      </c>
      <c r="L40" s="4">
        <v>0.0</v>
      </c>
      <c r="M40" s="4">
        <v>5.0</v>
      </c>
      <c r="N40" s="4">
        <v>0.0</v>
      </c>
      <c r="O40" s="4">
        <v>5.0</v>
      </c>
      <c r="P40" s="4">
        <v>5.0</v>
      </c>
      <c r="Q40" s="4">
        <v>734.0</v>
      </c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</row>
    <row r="41">
      <c r="A41" s="2" t="s">
        <v>57</v>
      </c>
      <c r="B41" s="4">
        <v>44.0</v>
      </c>
      <c r="C41" s="4">
        <v>9.0</v>
      </c>
      <c r="D41" s="4">
        <v>570.0</v>
      </c>
      <c r="E41" s="4">
        <v>623.0</v>
      </c>
      <c r="F41" s="5">
        <v>1029.0</v>
      </c>
      <c r="G41" s="6">
        <v>0.605</v>
      </c>
      <c r="H41" s="4">
        <v>289.0</v>
      </c>
      <c r="I41" s="4">
        <v>290.0</v>
      </c>
      <c r="J41" s="4">
        <v>30.0</v>
      </c>
      <c r="K41" s="4">
        <v>12.0</v>
      </c>
      <c r="L41" s="4">
        <v>0.0</v>
      </c>
      <c r="M41" s="4">
        <v>2.0</v>
      </c>
      <c r="N41" s="4">
        <v>0.0</v>
      </c>
      <c r="O41" s="4">
        <v>2.0</v>
      </c>
      <c r="P41" s="4">
        <v>2.0</v>
      </c>
      <c r="Q41" s="4">
        <v>621.0</v>
      </c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</row>
    <row r="42">
      <c r="A42" s="2" t="s">
        <v>58</v>
      </c>
      <c r="B42" s="4">
        <v>49.0</v>
      </c>
      <c r="C42" s="4">
        <v>6.0</v>
      </c>
      <c r="D42" s="4">
        <v>747.0</v>
      </c>
      <c r="E42" s="4">
        <v>802.0</v>
      </c>
      <c r="F42" s="5">
        <v>1353.0</v>
      </c>
      <c r="G42" s="6">
        <v>0.593</v>
      </c>
      <c r="H42" s="4">
        <v>180.0</v>
      </c>
      <c r="I42" s="4">
        <v>549.0</v>
      </c>
      <c r="J42" s="4">
        <v>53.0</v>
      </c>
      <c r="K42" s="4">
        <v>17.0</v>
      </c>
      <c r="L42" s="4">
        <v>0.0</v>
      </c>
      <c r="M42" s="4">
        <v>3.0</v>
      </c>
      <c r="N42" s="4">
        <v>0.0</v>
      </c>
      <c r="O42" s="4">
        <v>3.0</v>
      </c>
      <c r="P42" s="4">
        <v>3.0</v>
      </c>
      <c r="Q42" s="4">
        <v>799.0</v>
      </c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</row>
    <row r="43">
      <c r="A43" s="2" t="s">
        <v>59</v>
      </c>
      <c r="B43" s="4">
        <v>11.0</v>
      </c>
      <c r="C43" s="4">
        <v>1.0</v>
      </c>
      <c r="D43" s="4">
        <v>254.0</v>
      </c>
      <c r="E43" s="4">
        <v>266.0</v>
      </c>
      <c r="F43" s="4">
        <v>445.0</v>
      </c>
      <c r="G43" s="6">
        <v>0.598</v>
      </c>
      <c r="H43" s="4">
        <v>48.0</v>
      </c>
      <c r="I43" s="4">
        <v>200.0</v>
      </c>
      <c r="J43" s="4">
        <v>14.0</v>
      </c>
      <c r="K43" s="4">
        <v>3.0</v>
      </c>
      <c r="L43" s="4">
        <v>0.0</v>
      </c>
      <c r="M43" s="4">
        <v>1.0</v>
      </c>
      <c r="N43" s="4">
        <v>0.0</v>
      </c>
      <c r="O43" s="4">
        <v>1.0</v>
      </c>
      <c r="P43" s="4">
        <v>1.0</v>
      </c>
      <c r="Q43" s="4">
        <v>265.0</v>
      </c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</row>
    <row r="44">
      <c r="A44" s="2" t="s">
        <v>60</v>
      </c>
      <c r="B44" s="4">
        <v>2.0</v>
      </c>
      <c r="C44" s="4">
        <v>0.0</v>
      </c>
      <c r="D44" s="4">
        <v>106.0</v>
      </c>
      <c r="E44" s="4">
        <v>108.0</v>
      </c>
      <c r="F44" s="4">
        <v>232.0</v>
      </c>
      <c r="G44" s="6">
        <v>0.466</v>
      </c>
      <c r="H44" s="4">
        <v>21.0</v>
      </c>
      <c r="I44" s="4">
        <v>77.0</v>
      </c>
      <c r="J44" s="4">
        <v>9.0</v>
      </c>
      <c r="K44" s="4">
        <v>0.0</v>
      </c>
      <c r="L44" s="4">
        <v>1.0</v>
      </c>
      <c r="M44" s="4">
        <v>0.0</v>
      </c>
      <c r="N44" s="4">
        <v>0.0</v>
      </c>
      <c r="O44" s="4">
        <v>0.0</v>
      </c>
      <c r="P44" s="4">
        <v>0.0</v>
      </c>
      <c r="Q44" s="4">
        <v>108.0</v>
      </c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</row>
    <row r="45">
      <c r="A45" s="2" t="s">
        <v>61</v>
      </c>
      <c r="B45" s="4">
        <v>8.0</v>
      </c>
      <c r="C45" s="4">
        <v>1.0</v>
      </c>
      <c r="D45" s="4">
        <v>161.0</v>
      </c>
      <c r="E45" s="4">
        <v>170.0</v>
      </c>
      <c r="F45" s="4">
        <v>338.0</v>
      </c>
      <c r="G45" s="6">
        <v>0.503</v>
      </c>
      <c r="H45" s="4">
        <v>33.0</v>
      </c>
      <c r="I45" s="4">
        <v>119.0</v>
      </c>
      <c r="J45" s="4">
        <v>12.0</v>
      </c>
      <c r="K45" s="4">
        <v>4.0</v>
      </c>
      <c r="L45" s="4">
        <v>0.0</v>
      </c>
      <c r="M45" s="4">
        <v>2.0</v>
      </c>
      <c r="N45" s="4">
        <v>0.0</v>
      </c>
      <c r="O45" s="4">
        <v>2.0</v>
      </c>
      <c r="P45" s="4">
        <v>2.0</v>
      </c>
      <c r="Q45" s="4">
        <v>168.0</v>
      </c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</row>
    <row r="46">
      <c r="A46" s="2" t="s">
        <v>62</v>
      </c>
      <c r="B46" s="4">
        <v>48.0</v>
      </c>
      <c r="C46" s="4">
        <v>11.0</v>
      </c>
      <c r="D46" s="4">
        <v>452.0</v>
      </c>
      <c r="E46" s="4">
        <v>511.0</v>
      </c>
      <c r="F46" s="5">
        <v>1604.0</v>
      </c>
      <c r="G46" s="6">
        <v>0.319</v>
      </c>
      <c r="H46" s="4">
        <v>157.0</v>
      </c>
      <c r="I46" s="4">
        <v>308.0</v>
      </c>
      <c r="J46" s="4">
        <v>34.0</v>
      </c>
      <c r="K46" s="4">
        <v>8.0</v>
      </c>
      <c r="L46" s="4">
        <v>1.0</v>
      </c>
      <c r="M46" s="4">
        <v>2.0</v>
      </c>
      <c r="N46" s="4">
        <v>1.0</v>
      </c>
      <c r="O46" s="4">
        <v>3.0</v>
      </c>
      <c r="P46" s="4">
        <v>3.0</v>
      </c>
      <c r="Q46" s="4">
        <v>508.0</v>
      </c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</row>
    <row r="47">
      <c r="A47" s="2" t="s">
        <v>63</v>
      </c>
      <c r="B47" s="4">
        <v>23.0</v>
      </c>
      <c r="C47" s="4">
        <v>1.0</v>
      </c>
      <c r="D47" s="4">
        <v>219.0</v>
      </c>
      <c r="E47" s="4">
        <v>243.0</v>
      </c>
      <c r="F47" s="4">
        <v>414.0</v>
      </c>
      <c r="G47" s="6">
        <v>0.587</v>
      </c>
      <c r="H47" s="4">
        <v>80.0</v>
      </c>
      <c r="I47" s="4">
        <v>141.0</v>
      </c>
      <c r="J47" s="4">
        <v>13.0</v>
      </c>
      <c r="K47" s="4">
        <v>9.0</v>
      </c>
      <c r="L47" s="4">
        <v>0.0</v>
      </c>
      <c r="M47" s="4">
        <v>0.0</v>
      </c>
      <c r="N47" s="4">
        <v>0.0</v>
      </c>
      <c r="O47" s="4">
        <v>0.0</v>
      </c>
      <c r="P47" s="4">
        <v>0.0</v>
      </c>
      <c r="Q47" s="4">
        <v>243.0</v>
      </c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</row>
    <row r="48">
      <c r="A48" s="2" t="s">
        <v>64</v>
      </c>
      <c r="B48" s="4">
        <v>6.0</v>
      </c>
      <c r="C48" s="4">
        <v>2.0</v>
      </c>
      <c r="D48" s="4">
        <v>126.0</v>
      </c>
      <c r="E48" s="4">
        <v>134.0</v>
      </c>
      <c r="F48" s="4">
        <v>374.0</v>
      </c>
      <c r="G48" s="6">
        <v>0.358</v>
      </c>
      <c r="H48" s="4">
        <v>36.0</v>
      </c>
      <c r="I48" s="4">
        <v>87.0</v>
      </c>
      <c r="J48" s="4">
        <v>3.0</v>
      </c>
      <c r="K48" s="4">
        <v>3.0</v>
      </c>
      <c r="L48" s="4">
        <v>1.0</v>
      </c>
      <c r="M48" s="4">
        <v>4.0</v>
      </c>
      <c r="N48" s="4">
        <v>0.0</v>
      </c>
      <c r="O48" s="4">
        <v>4.0</v>
      </c>
      <c r="P48" s="4">
        <v>4.0</v>
      </c>
      <c r="Q48" s="4">
        <v>130.0</v>
      </c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</row>
    <row r="49">
      <c r="A49" s="2" t="s">
        <v>65</v>
      </c>
      <c r="B49" s="4">
        <v>8.0</v>
      </c>
      <c r="C49" s="4">
        <v>2.0</v>
      </c>
      <c r="D49" s="4">
        <v>49.0</v>
      </c>
      <c r="E49" s="4">
        <v>59.0</v>
      </c>
      <c r="F49" s="4">
        <v>389.0</v>
      </c>
      <c r="G49" s="6">
        <v>0.152</v>
      </c>
      <c r="H49" s="4">
        <v>23.0</v>
      </c>
      <c r="I49" s="4">
        <v>31.0</v>
      </c>
      <c r="J49" s="4">
        <v>5.0</v>
      </c>
      <c r="K49" s="4">
        <v>0.0</v>
      </c>
      <c r="L49" s="4">
        <v>0.0</v>
      </c>
      <c r="M49" s="4">
        <v>0.0</v>
      </c>
      <c r="N49" s="4">
        <v>0.0</v>
      </c>
      <c r="O49" s="4">
        <v>0.0</v>
      </c>
      <c r="P49" s="4">
        <v>0.0</v>
      </c>
      <c r="Q49" s="4">
        <v>59.0</v>
      </c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</row>
    <row r="50">
      <c r="A50" s="2" t="s">
        <v>66</v>
      </c>
      <c r="B50" s="4">
        <v>43.0</v>
      </c>
      <c r="C50" s="4">
        <v>8.0</v>
      </c>
      <c r="D50" s="4">
        <v>377.0</v>
      </c>
      <c r="E50" s="4">
        <v>428.0</v>
      </c>
      <c r="F50" s="5">
        <v>1561.0</v>
      </c>
      <c r="G50" s="6">
        <v>0.274</v>
      </c>
      <c r="H50" s="4">
        <v>132.0</v>
      </c>
      <c r="I50" s="4">
        <v>261.0</v>
      </c>
      <c r="J50" s="4">
        <v>28.0</v>
      </c>
      <c r="K50" s="4">
        <v>4.0</v>
      </c>
      <c r="L50" s="4">
        <v>0.0</v>
      </c>
      <c r="M50" s="4">
        <v>2.0</v>
      </c>
      <c r="N50" s="4">
        <v>1.0</v>
      </c>
      <c r="O50" s="4">
        <v>3.0</v>
      </c>
      <c r="P50" s="4">
        <v>3.0</v>
      </c>
      <c r="Q50" s="4">
        <v>425.0</v>
      </c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</row>
    <row r="51">
      <c r="A51" s="2" t="s">
        <v>67</v>
      </c>
      <c r="B51" s="4">
        <v>18.0</v>
      </c>
      <c r="C51" s="4">
        <v>2.0</v>
      </c>
      <c r="D51" s="4">
        <v>402.0</v>
      </c>
      <c r="E51" s="4">
        <v>422.0</v>
      </c>
      <c r="F51" s="4">
        <v>638.0</v>
      </c>
      <c r="G51" s="6">
        <v>0.661</v>
      </c>
      <c r="H51" s="4">
        <v>65.0</v>
      </c>
      <c r="I51" s="4">
        <v>312.0</v>
      </c>
      <c r="J51" s="4">
        <v>36.0</v>
      </c>
      <c r="K51" s="4">
        <v>4.0</v>
      </c>
      <c r="L51" s="4">
        <v>1.0</v>
      </c>
      <c r="M51" s="4">
        <v>4.0</v>
      </c>
      <c r="N51" s="4">
        <v>0.0</v>
      </c>
      <c r="O51" s="4">
        <v>4.0</v>
      </c>
      <c r="P51" s="4">
        <v>4.0</v>
      </c>
      <c r="Q51" s="4">
        <v>418.0</v>
      </c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</row>
    <row r="52">
      <c r="A52" s="2" t="s">
        <v>68</v>
      </c>
      <c r="B52" s="4">
        <v>22.0</v>
      </c>
      <c r="C52" s="4">
        <v>4.0</v>
      </c>
      <c r="D52" s="4">
        <v>361.0</v>
      </c>
      <c r="E52" s="4">
        <v>387.0</v>
      </c>
      <c r="F52" s="4">
        <v>600.0</v>
      </c>
      <c r="G52" s="6">
        <v>0.645</v>
      </c>
      <c r="H52" s="4">
        <v>97.0</v>
      </c>
      <c r="I52" s="4">
        <v>249.0</v>
      </c>
      <c r="J52" s="4">
        <v>34.0</v>
      </c>
      <c r="K52" s="4">
        <v>2.0</v>
      </c>
      <c r="L52" s="4">
        <v>1.0</v>
      </c>
      <c r="M52" s="4">
        <v>4.0</v>
      </c>
      <c r="N52" s="4">
        <v>0.0</v>
      </c>
      <c r="O52" s="4">
        <v>4.0</v>
      </c>
      <c r="P52" s="4">
        <v>4.0</v>
      </c>
      <c r="Q52" s="4">
        <v>383.0</v>
      </c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</row>
    <row r="53">
      <c r="A53" s="2" t="s">
        <v>69</v>
      </c>
      <c r="B53" s="4">
        <v>55.0</v>
      </c>
      <c r="C53" s="4">
        <v>6.0</v>
      </c>
      <c r="D53" s="4">
        <v>443.0</v>
      </c>
      <c r="E53" s="4">
        <v>504.0</v>
      </c>
      <c r="F53" s="4">
        <v>797.0</v>
      </c>
      <c r="G53" s="6">
        <v>0.632</v>
      </c>
      <c r="H53" s="4">
        <v>152.0</v>
      </c>
      <c r="I53" s="4">
        <v>302.0</v>
      </c>
      <c r="J53" s="4">
        <v>33.0</v>
      </c>
      <c r="K53" s="4">
        <v>12.0</v>
      </c>
      <c r="L53" s="4">
        <v>1.0</v>
      </c>
      <c r="M53" s="4">
        <v>4.0</v>
      </c>
      <c r="N53" s="4">
        <v>0.0</v>
      </c>
      <c r="O53" s="4">
        <v>4.0</v>
      </c>
      <c r="P53" s="4">
        <v>4.0</v>
      </c>
      <c r="Q53" s="4">
        <v>500.0</v>
      </c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</row>
    <row r="54">
      <c r="A54" s="2" t="s">
        <v>70</v>
      </c>
      <c r="B54" s="4">
        <v>11.0</v>
      </c>
      <c r="C54" s="4">
        <v>6.0</v>
      </c>
      <c r="D54" s="4">
        <v>209.0</v>
      </c>
      <c r="E54" s="4">
        <v>226.0</v>
      </c>
      <c r="F54" s="4">
        <v>414.0</v>
      </c>
      <c r="G54" s="6">
        <v>0.546</v>
      </c>
      <c r="H54" s="4">
        <v>55.0</v>
      </c>
      <c r="I54" s="4">
        <v>151.0</v>
      </c>
      <c r="J54" s="4">
        <v>12.0</v>
      </c>
      <c r="K54" s="4">
        <v>6.0</v>
      </c>
      <c r="L54" s="4">
        <v>0.0</v>
      </c>
      <c r="M54" s="4">
        <v>2.0</v>
      </c>
      <c r="N54" s="4">
        <v>0.0</v>
      </c>
      <c r="O54" s="4">
        <v>2.0</v>
      </c>
      <c r="P54" s="4">
        <v>2.0</v>
      </c>
      <c r="Q54" s="4">
        <v>224.0</v>
      </c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</row>
    <row r="55">
      <c r="A55" s="2" t="s">
        <v>71</v>
      </c>
      <c r="B55" s="4">
        <v>19.0</v>
      </c>
      <c r="C55" s="4">
        <v>4.0</v>
      </c>
      <c r="D55" s="4">
        <v>650.0</v>
      </c>
      <c r="E55" s="4">
        <v>673.0</v>
      </c>
      <c r="F55" s="5">
        <v>1167.0</v>
      </c>
      <c r="G55" s="6">
        <v>0.577</v>
      </c>
      <c r="H55" s="4">
        <v>110.0</v>
      </c>
      <c r="I55" s="4">
        <v>498.0</v>
      </c>
      <c r="J55" s="4">
        <v>51.0</v>
      </c>
      <c r="K55" s="4">
        <v>7.0</v>
      </c>
      <c r="L55" s="4">
        <v>1.0</v>
      </c>
      <c r="M55" s="4">
        <v>6.0</v>
      </c>
      <c r="N55" s="4">
        <v>0.0</v>
      </c>
      <c r="O55" s="4">
        <v>6.0</v>
      </c>
      <c r="P55" s="4">
        <v>6.0</v>
      </c>
      <c r="Q55" s="4">
        <v>667.0</v>
      </c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</row>
    <row r="56">
      <c r="A56" s="2" t="s">
        <v>72</v>
      </c>
      <c r="B56" s="4">
        <v>52.0</v>
      </c>
      <c r="C56" s="4">
        <v>1.0</v>
      </c>
      <c r="D56" s="4">
        <v>366.0</v>
      </c>
      <c r="E56" s="4">
        <v>419.0</v>
      </c>
      <c r="F56" s="4">
        <v>662.0</v>
      </c>
      <c r="G56" s="6">
        <v>0.633</v>
      </c>
      <c r="H56" s="4">
        <v>131.0</v>
      </c>
      <c r="I56" s="4">
        <v>250.0</v>
      </c>
      <c r="J56" s="4">
        <v>25.0</v>
      </c>
      <c r="K56" s="4">
        <v>9.0</v>
      </c>
      <c r="L56" s="4">
        <v>2.0</v>
      </c>
      <c r="M56" s="4">
        <v>2.0</v>
      </c>
      <c r="N56" s="4">
        <v>0.0</v>
      </c>
      <c r="O56" s="4">
        <v>2.0</v>
      </c>
      <c r="P56" s="4">
        <v>2.0</v>
      </c>
      <c r="Q56" s="4">
        <v>417.0</v>
      </c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</row>
    <row r="57">
      <c r="A57" s="2" t="s">
        <v>73</v>
      </c>
      <c r="B57" s="4">
        <v>26.0</v>
      </c>
      <c r="C57" s="4">
        <v>8.0</v>
      </c>
      <c r="D57" s="4">
        <v>560.0</v>
      </c>
      <c r="E57" s="4">
        <v>594.0</v>
      </c>
      <c r="F57" s="4">
        <v>975.0</v>
      </c>
      <c r="G57" s="6">
        <v>0.609</v>
      </c>
      <c r="H57" s="4">
        <v>103.0</v>
      </c>
      <c r="I57" s="4">
        <v>431.0</v>
      </c>
      <c r="J57" s="4">
        <v>50.0</v>
      </c>
      <c r="K57" s="4">
        <v>7.0</v>
      </c>
      <c r="L57" s="4">
        <v>1.0</v>
      </c>
      <c r="M57" s="4">
        <v>2.0</v>
      </c>
      <c r="N57" s="4">
        <v>0.0</v>
      </c>
      <c r="O57" s="4">
        <v>2.0</v>
      </c>
      <c r="P57" s="4">
        <v>2.0</v>
      </c>
      <c r="Q57" s="4">
        <v>592.0</v>
      </c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</row>
    <row r="58">
      <c r="A58" s="2" t="s">
        <v>74</v>
      </c>
      <c r="B58" s="4">
        <v>28.0</v>
      </c>
      <c r="C58" s="4">
        <v>3.0</v>
      </c>
      <c r="D58" s="4">
        <v>574.0</v>
      </c>
      <c r="E58" s="4">
        <v>605.0</v>
      </c>
      <c r="F58" s="5">
        <v>1090.0</v>
      </c>
      <c r="G58" s="6">
        <v>0.555</v>
      </c>
      <c r="H58" s="4">
        <v>146.0</v>
      </c>
      <c r="I58" s="4">
        <v>409.0</v>
      </c>
      <c r="J58" s="4">
        <v>42.0</v>
      </c>
      <c r="K58" s="4">
        <v>4.0</v>
      </c>
      <c r="L58" s="4">
        <v>0.0</v>
      </c>
      <c r="M58" s="4">
        <v>4.0</v>
      </c>
      <c r="N58" s="4">
        <v>0.0</v>
      </c>
      <c r="O58" s="4">
        <v>4.0</v>
      </c>
      <c r="P58" s="4">
        <v>4.0</v>
      </c>
      <c r="Q58" s="4">
        <v>601.0</v>
      </c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</row>
    <row r="59">
      <c r="A59" s="2" t="s">
        <v>75</v>
      </c>
      <c r="B59" s="4">
        <v>19.0</v>
      </c>
      <c r="C59" s="4">
        <v>5.0</v>
      </c>
      <c r="D59" s="4">
        <v>228.0</v>
      </c>
      <c r="E59" s="4">
        <v>252.0</v>
      </c>
      <c r="F59" s="4">
        <v>558.0</v>
      </c>
      <c r="G59" s="6">
        <v>0.452</v>
      </c>
      <c r="H59" s="4">
        <v>75.0</v>
      </c>
      <c r="I59" s="4">
        <v>154.0</v>
      </c>
      <c r="J59" s="4">
        <v>14.0</v>
      </c>
      <c r="K59" s="4">
        <v>4.0</v>
      </c>
      <c r="L59" s="4">
        <v>1.0</v>
      </c>
      <c r="M59" s="4">
        <v>4.0</v>
      </c>
      <c r="N59" s="4">
        <v>0.0</v>
      </c>
      <c r="O59" s="4">
        <v>4.0</v>
      </c>
      <c r="P59" s="4">
        <v>4.0</v>
      </c>
      <c r="Q59" s="4">
        <v>248.0</v>
      </c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</row>
    <row r="60">
      <c r="A60" s="2" t="s">
        <v>76</v>
      </c>
      <c r="B60" s="4">
        <v>19.0</v>
      </c>
      <c r="C60" s="4">
        <v>12.0</v>
      </c>
      <c r="D60" s="4">
        <v>251.0</v>
      </c>
      <c r="E60" s="4">
        <v>282.0</v>
      </c>
      <c r="F60" s="4">
        <v>454.0</v>
      </c>
      <c r="G60" s="6">
        <v>0.621</v>
      </c>
      <c r="H60" s="4">
        <v>55.0</v>
      </c>
      <c r="I60" s="4">
        <v>201.0</v>
      </c>
      <c r="J60" s="4">
        <v>23.0</v>
      </c>
      <c r="K60" s="4">
        <v>2.0</v>
      </c>
      <c r="L60" s="4">
        <v>0.0</v>
      </c>
      <c r="M60" s="4">
        <v>1.0</v>
      </c>
      <c r="N60" s="4">
        <v>0.0</v>
      </c>
      <c r="O60" s="4">
        <v>1.0</v>
      </c>
      <c r="P60" s="4">
        <v>1.0</v>
      </c>
      <c r="Q60" s="4">
        <v>281.0</v>
      </c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</row>
    <row r="61">
      <c r="A61" s="2" t="s">
        <v>77</v>
      </c>
      <c r="B61" s="4">
        <v>14.0</v>
      </c>
      <c r="C61" s="4">
        <v>0.0</v>
      </c>
      <c r="D61" s="4">
        <v>496.0</v>
      </c>
      <c r="E61" s="4">
        <v>510.0</v>
      </c>
      <c r="F61" s="4">
        <v>799.0</v>
      </c>
      <c r="G61" s="6">
        <v>0.638</v>
      </c>
      <c r="H61" s="4">
        <v>72.0</v>
      </c>
      <c r="I61" s="4">
        <v>395.0</v>
      </c>
      <c r="J61" s="4">
        <v>37.0</v>
      </c>
      <c r="K61" s="4">
        <v>4.0</v>
      </c>
      <c r="L61" s="4">
        <v>0.0</v>
      </c>
      <c r="M61" s="4">
        <v>2.0</v>
      </c>
      <c r="N61" s="4">
        <v>0.0</v>
      </c>
      <c r="O61" s="4">
        <v>2.0</v>
      </c>
      <c r="P61" s="4">
        <v>2.0</v>
      </c>
      <c r="Q61" s="4">
        <v>508.0</v>
      </c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</row>
    <row r="62">
      <c r="A62" s="2" t="s">
        <v>78</v>
      </c>
      <c r="B62" s="4">
        <v>14.0</v>
      </c>
      <c r="C62" s="4">
        <v>0.0</v>
      </c>
      <c r="D62" s="4">
        <v>457.0</v>
      </c>
      <c r="E62" s="4">
        <v>471.0</v>
      </c>
      <c r="F62" s="4">
        <v>759.0</v>
      </c>
      <c r="G62" s="6">
        <v>0.621</v>
      </c>
      <c r="H62" s="4">
        <v>76.0</v>
      </c>
      <c r="I62" s="4">
        <v>352.0</v>
      </c>
      <c r="J62" s="4">
        <v>33.0</v>
      </c>
      <c r="K62" s="4">
        <v>6.0</v>
      </c>
      <c r="L62" s="4">
        <v>0.0</v>
      </c>
      <c r="M62" s="4">
        <v>3.0</v>
      </c>
      <c r="N62" s="4">
        <v>1.0</v>
      </c>
      <c r="O62" s="4">
        <v>4.0</v>
      </c>
      <c r="P62" s="4">
        <v>4.0</v>
      </c>
      <c r="Q62" s="4">
        <v>467.0</v>
      </c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</row>
    <row r="63">
      <c r="A63" s="2" t="s">
        <v>79</v>
      </c>
      <c r="B63" s="4">
        <v>24.0</v>
      </c>
      <c r="C63" s="4">
        <v>2.0</v>
      </c>
      <c r="D63" s="4">
        <v>341.0</v>
      </c>
      <c r="E63" s="4">
        <v>367.0</v>
      </c>
      <c r="F63" s="4">
        <v>736.0</v>
      </c>
      <c r="G63" s="6">
        <v>0.499</v>
      </c>
      <c r="H63" s="4">
        <v>62.0</v>
      </c>
      <c r="I63" s="4">
        <v>275.0</v>
      </c>
      <c r="J63" s="4">
        <v>24.0</v>
      </c>
      <c r="K63" s="4">
        <v>6.0</v>
      </c>
      <c r="L63" s="4">
        <v>0.0</v>
      </c>
      <c r="M63" s="4">
        <v>0.0</v>
      </c>
      <c r="N63" s="4">
        <v>0.0</v>
      </c>
      <c r="O63" s="4">
        <v>0.0</v>
      </c>
      <c r="P63" s="4">
        <v>0.0</v>
      </c>
      <c r="Q63" s="4">
        <v>367.0</v>
      </c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</row>
    <row r="64">
      <c r="A64" s="2" t="s">
        <v>80</v>
      </c>
      <c r="B64" s="4">
        <v>5.0</v>
      </c>
      <c r="C64" s="4">
        <v>0.0</v>
      </c>
      <c r="D64" s="4">
        <v>123.0</v>
      </c>
      <c r="E64" s="4">
        <v>128.0</v>
      </c>
      <c r="F64" s="4">
        <v>250.0</v>
      </c>
      <c r="G64" s="6">
        <v>0.512</v>
      </c>
      <c r="H64" s="4">
        <v>39.0</v>
      </c>
      <c r="I64" s="4">
        <v>78.0</v>
      </c>
      <c r="J64" s="4">
        <v>9.0</v>
      </c>
      <c r="K64" s="4">
        <v>2.0</v>
      </c>
      <c r="L64" s="4">
        <v>0.0</v>
      </c>
      <c r="M64" s="4">
        <v>0.0</v>
      </c>
      <c r="N64" s="4">
        <v>0.0</v>
      </c>
      <c r="O64" s="4">
        <v>0.0</v>
      </c>
      <c r="P64" s="4">
        <v>0.0</v>
      </c>
      <c r="Q64" s="4">
        <v>128.0</v>
      </c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</row>
    <row r="65">
      <c r="A65" s="2" t="s">
        <v>81</v>
      </c>
      <c r="B65" s="4">
        <v>57.0</v>
      </c>
      <c r="C65" s="4">
        <v>8.0</v>
      </c>
      <c r="D65" s="4">
        <v>885.0</v>
      </c>
      <c r="E65" s="4">
        <v>950.0</v>
      </c>
      <c r="F65" s="5">
        <v>1676.0</v>
      </c>
      <c r="G65" s="6">
        <v>0.567</v>
      </c>
      <c r="H65" s="4">
        <v>203.0</v>
      </c>
      <c r="I65" s="4">
        <v>655.0</v>
      </c>
      <c r="J65" s="4">
        <v>66.0</v>
      </c>
      <c r="K65" s="4">
        <v>18.0</v>
      </c>
      <c r="L65" s="4">
        <v>3.0</v>
      </c>
      <c r="M65" s="4">
        <v>5.0</v>
      </c>
      <c r="N65" s="4">
        <v>0.0</v>
      </c>
      <c r="O65" s="4">
        <v>5.0</v>
      </c>
      <c r="P65" s="4">
        <v>5.0</v>
      </c>
      <c r="Q65" s="4">
        <v>945.0</v>
      </c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</row>
    <row r="66">
      <c r="A66" s="2" t="s">
        <v>82</v>
      </c>
      <c r="B66" s="4">
        <v>68.0</v>
      </c>
      <c r="C66" s="4">
        <v>4.0</v>
      </c>
      <c r="D66" s="4">
        <v>803.0</v>
      </c>
      <c r="E66" s="4">
        <v>875.0</v>
      </c>
      <c r="F66" s="5">
        <v>1693.0</v>
      </c>
      <c r="G66" s="6">
        <v>0.517</v>
      </c>
      <c r="H66" s="4">
        <v>270.0</v>
      </c>
      <c r="I66" s="4">
        <v>531.0</v>
      </c>
      <c r="J66" s="4">
        <v>62.0</v>
      </c>
      <c r="K66" s="4">
        <v>9.0</v>
      </c>
      <c r="L66" s="4">
        <v>1.0</v>
      </c>
      <c r="M66" s="4">
        <v>2.0</v>
      </c>
      <c r="N66" s="4">
        <v>0.0</v>
      </c>
      <c r="O66" s="4">
        <v>2.0</v>
      </c>
      <c r="P66" s="4">
        <v>2.0</v>
      </c>
      <c r="Q66" s="4">
        <v>873.0</v>
      </c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</row>
    <row r="67">
      <c r="A67" s="2" t="s">
        <v>83</v>
      </c>
      <c r="B67" s="4">
        <v>63.0</v>
      </c>
      <c r="C67" s="4">
        <v>8.0</v>
      </c>
      <c r="D67" s="4">
        <v>819.0</v>
      </c>
      <c r="E67" s="4">
        <v>890.0</v>
      </c>
      <c r="F67" s="5">
        <v>1488.0</v>
      </c>
      <c r="G67" s="6">
        <v>0.598</v>
      </c>
      <c r="H67" s="4">
        <v>210.0</v>
      </c>
      <c r="I67" s="4">
        <v>601.0</v>
      </c>
      <c r="J67" s="4">
        <v>62.0</v>
      </c>
      <c r="K67" s="4">
        <v>14.0</v>
      </c>
      <c r="L67" s="4">
        <v>1.0</v>
      </c>
      <c r="M67" s="4">
        <v>2.0</v>
      </c>
      <c r="N67" s="4">
        <v>0.0</v>
      </c>
      <c r="O67" s="4">
        <v>2.0</v>
      </c>
      <c r="P67" s="4">
        <v>2.0</v>
      </c>
      <c r="Q67" s="4">
        <v>888.0</v>
      </c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</row>
    <row r="68">
      <c r="A68" s="2" t="s">
        <v>84</v>
      </c>
      <c r="B68" s="4">
        <v>8.0</v>
      </c>
      <c r="C68" s="4">
        <v>1.0</v>
      </c>
      <c r="D68" s="4">
        <v>112.0</v>
      </c>
      <c r="E68" s="4">
        <v>121.0</v>
      </c>
      <c r="F68" s="4">
        <v>294.0</v>
      </c>
      <c r="G68" s="6">
        <v>0.412</v>
      </c>
      <c r="H68" s="4">
        <v>33.0</v>
      </c>
      <c r="I68" s="4">
        <v>70.0</v>
      </c>
      <c r="J68" s="4">
        <v>11.0</v>
      </c>
      <c r="K68" s="4">
        <v>4.0</v>
      </c>
      <c r="L68" s="4">
        <v>0.0</v>
      </c>
      <c r="M68" s="4">
        <v>3.0</v>
      </c>
      <c r="N68" s="4">
        <v>0.0</v>
      </c>
      <c r="O68" s="4">
        <v>3.0</v>
      </c>
      <c r="P68" s="4">
        <v>3.0</v>
      </c>
      <c r="Q68" s="4">
        <v>118.0</v>
      </c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</row>
    <row r="69">
      <c r="A69" s="2" t="s">
        <v>85</v>
      </c>
      <c r="B69" s="4">
        <v>0.0</v>
      </c>
      <c r="C69" s="4">
        <v>3.0</v>
      </c>
      <c r="D69" s="4">
        <v>28.0</v>
      </c>
      <c r="E69" s="4">
        <v>31.0</v>
      </c>
      <c r="F69" s="4">
        <v>69.0</v>
      </c>
      <c r="G69" s="6">
        <v>0.449</v>
      </c>
      <c r="H69" s="4">
        <v>11.0</v>
      </c>
      <c r="I69" s="4">
        <v>16.0</v>
      </c>
      <c r="J69" s="4">
        <v>3.0</v>
      </c>
      <c r="K69" s="4">
        <v>1.0</v>
      </c>
      <c r="L69" s="4">
        <v>0.0</v>
      </c>
      <c r="M69" s="4">
        <v>0.0</v>
      </c>
      <c r="N69" s="4">
        <v>0.0</v>
      </c>
      <c r="O69" s="4">
        <v>0.0</v>
      </c>
      <c r="P69" s="4">
        <v>0.0</v>
      </c>
      <c r="Q69" s="4">
        <v>31.0</v>
      </c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</row>
    <row r="70">
      <c r="A70" s="2" t="s">
        <v>86</v>
      </c>
      <c r="B70" s="4">
        <v>1.0</v>
      </c>
      <c r="C70" s="4">
        <v>2.0</v>
      </c>
      <c r="D70" s="4">
        <v>66.0</v>
      </c>
      <c r="E70" s="4">
        <v>69.0</v>
      </c>
      <c r="F70" s="4">
        <v>111.0</v>
      </c>
      <c r="G70" s="6">
        <v>0.622</v>
      </c>
      <c r="H70" s="4">
        <v>18.0</v>
      </c>
      <c r="I70" s="4">
        <v>48.0</v>
      </c>
      <c r="J70" s="4">
        <v>2.0</v>
      </c>
      <c r="K70" s="4">
        <v>1.0</v>
      </c>
      <c r="L70" s="4">
        <v>0.0</v>
      </c>
      <c r="M70" s="4">
        <v>0.0</v>
      </c>
      <c r="N70" s="4">
        <v>0.0</v>
      </c>
      <c r="O70" s="4">
        <v>0.0</v>
      </c>
      <c r="P70" s="4">
        <v>0.0</v>
      </c>
      <c r="Q70" s="4">
        <v>69.0</v>
      </c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</row>
    <row r="71">
      <c r="A71" s="2" t="s">
        <v>87</v>
      </c>
      <c r="B71" s="4">
        <v>10.0</v>
      </c>
      <c r="C71" s="4">
        <v>2.0</v>
      </c>
      <c r="D71" s="4">
        <v>189.0</v>
      </c>
      <c r="E71" s="4">
        <v>201.0</v>
      </c>
      <c r="F71" s="4">
        <v>333.0</v>
      </c>
      <c r="G71" s="6">
        <v>0.604</v>
      </c>
      <c r="H71" s="4">
        <v>36.0</v>
      </c>
      <c r="I71" s="4">
        <v>147.0</v>
      </c>
      <c r="J71" s="4">
        <v>16.0</v>
      </c>
      <c r="K71" s="4">
        <v>2.0</v>
      </c>
      <c r="L71" s="4">
        <v>0.0</v>
      </c>
      <c r="M71" s="4">
        <v>0.0</v>
      </c>
      <c r="N71" s="4">
        <v>0.0</v>
      </c>
      <c r="O71" s="4">
        <v>0.0</v>
      </c>
      <c r="P71" s="4">
        <v>0.0</v>
      </c>
      <c r="Q71" s="4">
        <v>201.0</v>
      </c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</row>
    <row r="72">
      <c r="A72" s="2" t="s">
        <v>88</v>
      </c>
      <c r="B72" s="4">
        <v>36.0</v>
      </c>
      <c r="C72" s="4">
        <v>0.0</v>
      </c>
      <c r="D72" s="4">
        <v>433.0</v>
      </c>
      <c r="E72" s="4">
        <v>469.0</v>
      </c>
      <c r="F72" s="4">
        <v>862.0</v>
      </c>
      <c r="G72" s="6">
        <v>0.544</v>
      </c>
      <c r="H72" s="4">
        <v>77.0</v>
      </c>
      <c r="I72" s="4">
        <v>364.0</v>
      </c>
      <c r="J72" s="4">
        <v>27.0</v>
      </c>
      <c r="K72" s="4">
        <v>1.0</v>
      </c>
      <c r="L72" s="4">
        <v>0.0</v>
      </c>
      <c r="M72" s="4">
        <v>0.0</v>
      </c>
      <c r="N72" s="4">
        <v>0.0</v>
      </c>
      <c r="O72" s="4">
        <v>0.0</v>
      </c>
      <c r="P72" s="4">
        <v>0.0</v>
      </c>
      <c r="Q72" s="4">
        <v>469.0</v>
      </c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</row>
    <row r="73">
      <c r="A73" s="2" t="s">
        <v>89</v>
      </c>
      <c r="B73" s="4">
        <v>34.0</v>
      </c>
      <c r="C73" s="4">
        <v>5.0</v>
      </c>
      <c r="D73" s="4">
        <v>477.0</v>
      </c>
      <c r="E73" s="4">
        <v>516.0</v>
      </c>
      <c r="F73" s="5">
        <v>1182.0</v>
      </c>
      <c r="G73" s="6">
        <v>0.437</v>
      </c>
      <c r="H73" s="4">
        <v>172.0</v>
      </c>
      <c r="I73" s="4">
        <v>302.0</v>
      </c>
      <c r="J73" s="4">
        <v>32.0</v>
      </c>
      <c r="K73" s="4">
        <v>5.0</v>
      </c>
      <c r="L73" s="4">
        <v>1.0</v>
      </c>
      <c r="M73" s="4">
        <v>4.0</v>
      </c>
      <c r="N73" s="4">
        <v>0.0</v>
      </c>
      <c r="O73" s="4">
        <v>4.0</v>
      </c>
      <c r="P73" s="4">
        <v>4.0</v>
      </c>
      <c r="Q73" s="4">
        <v>512.0</v>
      </c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</row>
    <row r="74">
      <c r="A74" s="2" t="s">
        <v>90</v>
      </c>
      <c r="B74" s="4">
        <v>5.0</v>
      </c>
      <c r="C74" s="4">
        <v>0.0</v>
      </c>
      <c r="D74" s="4">
        <v>113.0</v>
      </c>
      <c r="E74" s="4">
        <v>118.0</v>
      </c>
      <c r="F74" s="4">
        <v>176.0</v>
      </c>
      <c r="G74" s="6">
        <v>0.67</v>
      </c>
      <c r="H74" s="4">
        <v>16.0</v>
      </c>
      <c r="I74" s="4">
        <v>97.0</v>
      </c>
      <c r="J74" s="4">
        <v>3.0</v>
      </c>
      <c r="K74" s="4">
        <v>2.0</v>
      </c>
      <c r="L74" s="4">
        <v>0.0</v>
      </c>
      <c r="M74" s="4">
        <v>0.0</v>
      </c>
      <c r="N74" s="4">
        <v>0.0</v>
      </c>
      <c r="O74" s="4">
        <v>0.0</v>
      </c>
      <c r="P74" s="4">
        <v>0.0</v>
      </c>
      <c r="Q74" s="4">
        <v>118.0</v>
      </c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</row>
    <row r="75">
      <c r="A75" s="2" t="s">
        <v>91</v>
      </c>
      <c r="B75" s="4">
        <v>2292.0</v>
      </c>
      <c r="C75" s="4">
        <v>287.0</v>
      </c>
      <c r="D75" s="4">
        <v>29393.0</v>
      </c>
      <c r="E75" s="4">
        <v>31972.0</v>
      </c>
      <c r="F75" s="5">
        <v>58415.0</v>
      </c>
      <c r="G75" s="6">
        <v>0.547</v>
      </c>
      <c r="H75" s="4">
        <v>8690.0</v>
      </c>
      <c r="I75" s="4">
        <v>20488.0</v>
      </c>
      <c r="J75" s="4">
        <v>2035.0</v>
      </c>
      <c r="K75" s="4">
        <v>514.0</v>
      </c>
      <c r="L75" s="4">
        <v>39.0</v>
      </c>
      <c r="M75" s="4">
        <v>196.0</v>
      </c>
      <c r="N75" s="4">
        <v>10.0</v>
      </c>
      <c r="O75" s="4">
        <v>206.0</v>
      </c>
      <c r="P75" s="4">
        <v>206.0</v>
      </c>
      <c r="Q75" s="4">
        <v>31766.0</v>
      </c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</row>
    <row r="78">
      <c r="A78" s="2" t="s">
        <v>2</v>
      </c>
      <c r="B78" s="4">
        <v>9204.0</v>
      </c>
      <c r="C78" s="6">
        <v>0.29</v>
      </c>
      <c r="D78" s="6">
        <v>0.288</v>
      </c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</row>
    <row r="79">
      <c r="A79" s="2" t="s">
        <v>3</v>
      </c>
      <c r="B79" s="4">
        <v>22523.0</v>
      </c>
      <c r="C79" s="6">
        <v>0.709</v>
      </c>
      <c r="D79" s="6">
        <v>0.704</v>
      </c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</row>
    <row r="80">
      <c r="A80" s="2" t="s">
        <v>92</v>
      </c>
      <c r="B80" s="4">
        <v>39.0</v>
      </c>
      <c r="C80" s="6">
        <v>0.001</v>
      </c>
      <c r="D80" s="6">
        <v>0.001</v>
      </c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</row>
    <row r="81">
      <c r="A81" s="2" t="s">
        <v>5</v>
      </c>
      <c r="B81" s="4">
        <v>196.0</v>
      </c>
      <c r="C81" s="1"/>
      <c r="D81" s="6">
        <v>0.006</v>
      </c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</row>
    <row r="82">
      <c r="A82" s="2" t="s">
        <v>6</v>
      </c>
      <c r="B82" s="4">
        <v>10.0</v>
      </c>
      <c r="C82" s="1"/>
      <c r="D82" s="6">
        <v>0.0</v>
      </c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</row>
    <row r="83">
      <c r="A83" s="2" t="s">
        <v>93</v>
      </c>
      <c r="B83" s="4">
        <v>31972.0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</row>
    <row r="85">
      <c r="A85" s="2" t="s">
        <v>94</v>
      </c>
      <c r="B85" s="4" t="s">
        <v>21</v>
      </c>
      <c r="C85" s="4" t="s">
        <v>22</v>
      </c>
      <c r="D85" s="4" t="s">
        <v>23</v>
      </c>
      <c r="E85" s="2" t="s">
        <v>24</v>
      </c>
      <c r="F85" s="2" t="s">
        <v>25</v>
      </c>
      <c r="G85" s="2" t="s">
        <v>26</v>
      </c>
      <c r="H85" s="2" t="s">
        <v>27</v>
      </c>
      <c r="I85" s="2" t="s">
        <v>28</v>
      </c>
      <c r="J85" s="2" t="s">
        <v>29</v>
      </c>
      <c r="K85" s="2" t="s">
        <v>30</v>
      </c>
      <c r="L85" s="2" t="s">
        <v>31</v>
      </c>
      <c r="M85" s="2" t="s">
        <v>95</v>
      </c>
      <c r="N85" s="2" t="s">
        <v>96</v>
      </c>
      <c r="O85" s="2" t="s">
        <v>97</v>
      </c>
      <c r="P85" s="2" t="s">
        <v>98</v>
      </c>
      <c r="Q85" s="2" t="s">
        <v>99</v>
      </c>
      <c r="R85" s="2" t="s">
        <v>100</v>
      </c>
      <c r="S85" s="2" t="s">
        <v>101</v>
      </c>
      <c r="T85" s="2" t="s">
        <v>102</v>
      </c>
      <c r="U85" s="2" t="s">
        <v>103</v>
      </c>
      <c r="V85" s="2" t="s">
        <v>104</v>
      </c>
      <c r="W85" s="2" t="s">
        <v>105</v>
      </c>
      <c r="X85" s="2" t="s">
        <v>106</v>
      </c>
      <c r="Y85" s="2" t="s">
        <v>107</v>
      </c>
      <c r="Z85" s="2" t="s">
        <v>108</v>
      </c>
      <c r="AA85" s="2" t="s">
        <v>109</v>
      </c>
      <c r="AB85" s="2" t="s">
        <v>110</v>
      </c>
      <c r="AC85" s="2" t="s">
        <v>111</v>
      </c>
      <c r="AD85" s="2" t="s">
        <v>112</v>
      </c>
      <c r="AE85" s="2" t="s">
        <v>113</v>
      </c>
      <c r="AF85" s="2" t="s">
        <v>114</v>
      </c>
      <c r="AG85" s="2" t="s">
        <v>115</v>
      </c>
      <c r="AH85" s="2" t="s">
        <v>116</v>
      </c>
      <c r="AI85" s="2" t="s">
        <v>117</v>
      </c>
      <c r="AJ85" s="2" t="s">
        <v>118</v>
      </c>
      <c r="AK85" s="2" t="s">
        <v>119</v>
      </c>
      <c r="AL85" s="2" t="s">
        <v>120</v>
      </c>
      <c r="AM85" s="2" t="s">
        <v>121</v>
      </c>
      <c r="AN85" s="2" t="s">
        <v>59</v>
      </c>
      <c r="AO85" s="2" t="s">
        <v>60</v>
      </c>
      <c r="AP85" s="2" t="s">
        <v>61</v>
      </c>
      <c r="AQ85" s="2" t="s">
        <v>62</v>
      </c>
      <c r="AR85" s="2" t="s">
        <v>63</v>
      </c>
      <c r="AS85" s="2" t="s">
        <v>64</v>
      </c>
      <c r="AT85" s="2" t="s">
        <v>65</v>
      </c>
      <c r="AU85" s="2" t="s">
        <v>66</v>
      </c>
      <c r="AV85" s="2" t="s">
        <v>122</v>
      </c>
      <c r="AW85" s="2" t="s">
        <v>68</v>
      </c>
      <c r="AX85" s="2" t="s">
        <v>69</v>
      </c>
      <c r="AY85" s="2" t="s">
        <v>70</v>
      </c>
      <c r="AZ85" s="2" t="s">
        <v>123</v>
      </c>
      <c r="BA85" s="2" t="s">
        <v>124</v>
      </c>
      <c r="BB85" s="2" t="s">
        <v>125</v>
      </c>
      <c r="BC85" s="2" t="s">
        <v>126</v>
      </c>
      <c r="BD85" s="2" t="s">
        <v>127</v>
      </c>
      <c r="BE85" s="2" t="s">
        <v>128</v>
      </c>
      <c r="BF85" s="2" t="s">
        <v>129</v>
      </c>
      <c r="BG85" s="2" t="s">
        <v>130</v>
      </c>
      <c r="BH85" s="2" t="s">
        <v>131</v>
      </c>
      <c r="BI85" s="2" t="s">
        <v>132</v>
      </c>
      <c r="BJ85" s="2" t="s">
        <v>81</v>
      </c>
      <c r="BK85" s="2" t="s">
        <v>133</v>
      </c>
      <c r="BL85" s="2" t="s">
        <v>134</v>
      </c>
      <c r="BM85" s="2" t="s">
        <v>84</v>
      </c>
      <c r="BN85" s="2" t="s">
        <v>85</v>
      </c>
      <c r="BO85" s="2" t="s">
        <v>86</v>
      </c>
      <c r="BP85" s="2" t="s">
        <v>87</v>
      </c>
      <c r="BQ85" s="2" t="s">
        <v>88</v>
      </c>
      <c r="BR85" s="2" t="s">
        <v>90</v>
      </c>
      <c r="BS85" s="2" t="s">
        <v>135</v>
      </c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</row>
    <row r="86">
      <c r="A86" s="2" t="s">
        <v>136</v>
      </c>
      <c r="B86" s="2"/>
      <c r="C86" s="1"/>
      <c r="D86" s="1"/>
      <c r="E86" s="1"/>
      <c r="F86" s="1"/>
      <c r="G86" s="1"/>
      <c r="H86" s="1"/>
      <c r="I86" s="1"/>
      <c r="J86" s="1"/>
      <c r="K86" s="1"/>
      <c r="L86" s="1"/>
      <c r="M86" s="4">
        <v>1.0</v>
      </c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4">
        <v>1.0</v>
      </c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</row>
    <row r="87">
      <c r="A87" s="2" t="s">
        <v>137</v>
      </c>
      <c r="B87" s="2"/>
      <c r="C87" s="1"/>
      <c r="D87" s="1"/>
      <c r="E87" s="1"/>
      <c r="F87" s="1"/>
      <c r="G87" s="1"/>
      <c r="H87" s="1"/>
      <c r="I87" s="1"/>
      <c r="J87" s="1"/>
      <c r="K87" s="1"/>
      <c r="L87" s="1"/>
      <c r="M87" s="4">
        <v>1.0</v>
      </c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4">
        <v>1.0</v>
      </c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</row>
    <row r="88">
      <c r="A88" s="2" t="s">
        <v>138</v>
      </c>
      <c r="B88" s="2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4">
        <v>1.0</v>
      </c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4">
        <v>1.0</v>
      </c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</row>
    <row r="89">
      <c r="A89" s="2" t="s">
        <v>139</v>
      </c>
      <c r="B89" s="2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4">
        <v>1.0</v>
      </c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4">
        <v>1.0</v>
      </c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</row>
    <row r="90">
      <c r="A90" s="2" t="s">
        <v>140</v>
      </c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4">
        <v>1.0</v>
      </c>
      <c r="V90" s="1"/>
      <c r="W90" s="1"/>
      <c r="X90" s="4">
        <v>1.0</v>
      </c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4">
        <v>1.0</v>
      </c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4">
        <v>3.0</v>
      </c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</row>
    <row r="91">
      <c r="A91" s="2" t="s">
        <v>141</v>
      </c>
      <c r="B91" s="2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4">
        <v>1.0</v>
      </c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4">
        <v>1.0</v>
      </c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</row>
    <row r="92">
      <c r="A92" s="2" t="s">
        <v>142</v>
      </c>
      <c r="B92" s="2"/>
      <c r="C92" s="2"/>
      <c r="D92" s="2"/>
      <c r="E92" s="1"/>
      <c r="F92" s="4">
        <v>1.0</v>
      </c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4">
        <v>1.0</v>
      </c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4">
        <v>2.0</v>
      </c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</row>
    <row r="93">
      <c r="A93" s="2" t="s">
        <v>143</v>
      </c>
      <c r="B93" s="2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4">
        <v>1.0</v>
      </c>
      <c r="AC93" s="1"/>
      <c r="AD93" s="4">
        <v>1.0</v>
      </c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4">
        <v>2.0</v>
      </c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</row>
    <row r="94">
      <c r="A94" s="2" t="s">
        <v>144</v>
      </c>
      <c r="B94" s="2"/>
      <c r="C94" s="1"/>
      <c r="D94" s="1"/>
      <c r="E94" s="1"/>
      <c r="F94" s="4">
        <v>2.0</v>
      </c>
      <c r="G94" s="1"/>
      <c r="H94" s="1"/>
      <c r="I94" s="1"/>
      <c r="J94" s="1"/>
      <c r="K94" s="4">
        <v>1.0</v>
      </c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4">
        <v>1.0</v>
      </c>
      <c r="AC94" s="4">
        <v>3.0</v>
      </c>
      <c r="AD94" s="4">
        <v>1.0</v>
      </c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4">
        <v>1.0</v>
      </c>
      <c r="AR94" s="1"/>
      <c r="AS94" s="4">
        <v>1.0</v>
      </c>
      <c r="AT94" s="1"/>
      <c r="AU94" s="1"/>
      <c r="AV94" s="1"/>
      <c r="AW94" s="4">
        <v>1.0</v>
      </c>
      <c r="AX94" s="4">
        <v>1.0</v>
      </c>
      <c r="AY94" s="1"/>
      <c r="AZ94" s="1"/>
      <c r="BA94" s="1"/>
      <c r="BB94" s="4">
        <v>1.0</v>
      </c>
      <c r="BC94" s="1"/>
      <c r="BD94" s="1"/>
      <c r="BE94" s="1"/>
      <c r="BF94" s="1"/>
      <c r="BG94" s="1"/>
      <c r="BH94" s="1"/>
      <c r="BI94" s="1"/>
      <c r="BJ94" s="4">
        <v>2.0</v>
      </c>
      <c r="BK94" s="1"/>
      <c r="BL94" s="1"/>
      <c r="BM94" s="1"/>
      <c r="BN94" s="1"/>
      <c r="BO94" s="1"/>
      <c r="BP94" s="1"/>
      <c r="BQ94" s="1"/>
      <c r="BR94" s="1"/>
      <c r="BS94" s="4">
        <v>15.0</v>
      </c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</row>
    <row r="95">
      <c r="A95" s="2" t="s">
        <v>145</v>
      </c>
      <c r="B95" s="2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4">
        <v>1.0</v>
      </c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4">
        <v>1.0</v>
      </c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</row>
    <row r="96">
      <c r="A96" s="2" t="s">
        <v>146</v>
      </c>
      <c r="B96" s="2"/>
      <c r="C96" s="1"/>
      <c r="D96" s="1"/>
      <c r="E96" s="1"/>
      <c r="F96" s="1"/>
      <c r="G96" s="1"/>
      <c r="H96" s="1"/>
      <c r="I96" s="4">
        <v>1.0</v>
      </c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4">
        <v>1.0</v>
      </c>
      <c r="BN96" s="1"/>
      <c r="BO96" s="1"/>
      <c r="BP96" s="1"/>
      <c r="BQ96" s="1"/>
      <c r="BR96" s="1"/>
      <c r="BS96" s="4">
        <v>2.0</v>
      </c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</row>
    <row r="97">
      <c r="A97" s="2" t="s">
        <v>147</v>
      </c>
      <c r="B97" s="2"/>
      <c r="C97" s="1"/>
      <c r="D97" s="1"/>
      <c r="E97" s="4">
        <v>1.0</v>
      </c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4">
        <v>1.0</v>
      </c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</row>
    <row r="98">
      <c r="A98" s="2" t="s">
        <v>148</v>
      </c>
      <c r="B98" s="2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4">
        <v>1.0</v>
      </c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4">
        <v>1.0</v>
      </c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</row>
    <row r="99">
      <c r="A99" s="2" t="s">
        <v>149</v>
      </c>
      <c r="B99" s="2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4">
        <v>1.0</v>
      </c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4">
        <v>1.0</v>
      </c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</row>
    <row r="100">
      <c r="A100" s="2" t="s">
        <v>150</v>
      </c>
      <c r="B100" s="2"/>
      <c r="C100" s="2"/>
      <c r="D100" s="2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4">
        <v>1.0</v>
      </c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4">
        <v>1.0</v>
      </c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</row>
    <row r="101">
      <c r="A101" s="2" t="s">
        <v>151</v>
      </c>
      <c r="B101" s="2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4">
        <v>2.0</v>
      </c>
      <c r="BB101" s="1"/>
      <c r="BC101" s="1"/>
      <c r="BD101" s="1"/>
      <c r="BE101" s="1"/>
      <c r="BF101" s="1"/>
      <c r="BG101" s="1"/>
      <c r="BH101" s="1"/>
      <c r="BI101" s="1"/>
      <c r="BJ101" s="1"/>
      <c r="BK101" s="4">
        <v>1.0</v>
      </c>
      <c r="BL101" s="1"/>
      <c r="BM101" s="1"/>
      <c r="BN101" s="1"/>
      <c r="BO101" s="1"/>
      <c r="BP101" s="1"/>
      <c r="BQ101" s="1"/>
      <c r="BR101" s="1"/>
      <c r="BS101" s="4">
        <v>3.0</v>
      </c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</row>
    <row r="102">
      <c r="A102" s="2" t="s">
        <v>152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4">
        <v>1.0</v>
      </c>
      <c r="BK102" s="1"/>
      <c r="BL102" s="1"/>
      <c r="BM102" s="1"/>
      <c r="BN102" s="1"/>
      <c r="BO102" s="1"/>
      <c r="BP102" s="1"/>
      <c r="BQ102" s="1"/>
      <c r="BR102" s="1"/>
      <c r="BS102" s="4">
        <v>1.0</v>
      </c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</row>
    <row r="103">
      <c r="A103" s="2" t="s">
        <v>153</v>
      </c>
      <c r="B103" s="2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4">
        <v>1.0</v>
      </c>
      <c r="BM103" s="1"/>
      <c r="BN103" s="1"/>
      <c r="BO103" s="1"/>
      <c r="BP103" s="1"/>
      <c r="BQ103" s="1"/>
      <c r="BR103" s="1"/>
      <c r="BS103" s="4">
        <v>1.0</v>
      </c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</row>
    <row r="104">
      <c r="A104" s="2" t="s">
        <v>20</v>
      </c>
      <c r="B104" s="4">
        <v>0.0</v>
      </c>
      <c r="C104" s="4">
        <v>0.0</v>
      </c>
      <c r="D104" s="4">
        <v>0.0</v>
      </c>
      <c r="E104" s="4">
        <v>1.0</v>
      </c>
      <c r="F104" s="4">
        <v>3.0</v>
      </c>
      <c r="G104" s="4">
        <v>0.0</v>
      </c>
      <c r="H104" s="4">
        <v>0.0</v>
      </c>
      <c r="I104" s="4">
        <v>1.0</v>
      </c>
      <c r="J104" s="4">
        <v>0.0</v>
      </c>
      <c r="K104" s="4">
        <v>1.0</v>
      </c>
      <c r="L104" s="4">
        <v>0.0</v>
      </c>
      <c r="M104" s="4">
        <v>2.0</v>
      </c>
      <c r="N104" s="4">
        <v>0.0</v>
      </c>
      <c r="O104" s="4">
        <v>1.0</v>
      </c>
      <c r="P104" s="4">
        <v>0.0</v>
      </c>
      <c r="Q104" s="4">
        <v>0.0</v>
      </c>
      <c r="R104" s="4">
        <v>0.0</v>
      </c>
      <c r="S104" s="4">
        <v>0.0</v>
      </c>
      <c r="T104" s="4">
        <v>0.0</v>
      </c>
      <c r="U104" s="4">
        <v>2.0</v>
      </c>
      <c r="V104" s="4">
        <v>1.0</v>
      </c>
      <c r="W104" s="4">
        <v>0.0</v>
      </c>
      <c r="X104" s="4">
        <v>1.0</v>
      </c>
      <c r="Y104" s="4">
        <v>1.0</v>
      </c>
      <c r="Z104" s="4">
        <v>0.0</v>
      </c>
      <c r="AA104" s="4">
        <v>0.0</v>
      </c>
      <c r="AB104" s="4">
        <v>3.0</v>
      </c>
      <c r="AC104" s="4">
        <v>4.0</v>
      </c>
      <c r="AD104" s="4">
        <v>2.0</v>
      </c>
      <c r="AE104" s="4">
        <v>0.0</v>
      </c>
      <c r="AF104" s="4">
        <v>0.0</v>
      </c>
      <c r="AG104" s="4">
        <v>0.0</v>
      </c>
      <c r="AH104" s="4">
        <v>0.0</v>
      </c>
      <c r="AI104" s="4">
        <v>0.0</v>
      </c>
      <c r="AJ104" s="4">
        <v>0.0</v>
      </c>
      <c r="AK104" s="4">
        <v>0.0</v>
      </c>
      <c r="AL104" s="4">
        <v>0.0</v>
      </c>
      <c r="AM104" s="4">
        <v>0.0</v>
      </c>
      <c r="AN104" s="4">
        <v>0.0</v>
      </c>
      <c r="AO104" s="4">
        <v>1.0</v>
      </c>
      <c r="AP104" s="4">
        <v>0.0</v>
      </c>
      <c r="AQ104" s="4">
        <v>1.0</v>
      </c>
      <c r="AR104" s="4">
        <v>0.0</v>
      </c>
      <c r="AS104" s="4">
        <v>1.0</v>
      </c>
      <c r="AT104" s="4">
        <v>0.0</v>
      </c>
      <c r="AU104" s="4">
        <v>0.0</v>
      </c>
      <c r="AV104" s="4">
        <v>1.0</v>
      </c>
      <c r="AW104" s="4">
        <v>1.0</v>
      </c>
      <c r="AX104" s="4">
        <v>1.0</v>
      </c>
      <c r="AY104" s="4">
        <v>0.0</v>
      </c>
      <c r="AZ104" s="4">
        <v>1.0</v>
      </c>
      <c r="BA104" s="4">
        <v>2.0</v>
      </c>
      <c r="BB104" s="4">
        <v>1.0</v>
      </c>
      <c r="BC104" s="4">
        <v>0.0</v>
      </c>
      <c r="BD104" s="4">
        <v>0.0</v>
      </c>
      <c r="BE104" s="4">
        <v>0.0</v>
      </c>
      <c r="BF104" s="4">
        <v>0.0</v>
      </c>
      <c r="BG104" s="4">
        <v>0.0</v>
      </c>
      <c r="BH104" s="4">
        <v>0.0</v>
      </c>
      <c r="BI104" s="4">
        <v>0.0</v>
      </c>
      <c r="BJ104" s="4">
        <v>3.0</v>
      </c>
      <c r="BK104" s="4">
        <v>1.0</v>
      </c>
      <c r="BL104" s="4">
        <v>1.0</v>
      </c>
      <c r="BM104" s="4">
        <v>1.0</v>
      </c>
      <c r="BN104" s="4">
        <v>0.0</v>
      </c>
      <c r="BO104" s="4">
        <v>0.0</v>
      </c>
      <c r="BP104" s="4">
        <v>0.0</v>
      </c>
      <c r="BQ104" s="4">
        <v>0.0</v>
      </c>
      <c r="BR104" s="4">
        <v>0.0</v>
      </c>
      <c r="BS104" s="4">
        <v>39.0</v>
      </c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</row>
  </sheetData>
  <mergeCells count="3">
    <mergeCell ref="Q1:R1"/>
    <mergeCell ref="A2:E2"/>
    <mergeCell ref="E3:F3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0.63"/>
    <col customWidth="1" min="2" max="2" width="14.25"/>
    <col customWidth="1" min="3" max="3" width="13.5"/>
    <col customWidth="1" min="4" max="4" width="13.75"/>
    <col customWidth="1" min="6" max="6" width="14.38"/>
    <col customWidth="1" min="15" max="15" width="17.5"/>
  </cols>
  <sheetData>
    <row r="1">
      <c r="A1" s="1"/>
      <c r="B1" s="1"/>
      <c r="C1" s="1"/>
      <c r="D1" s="1"/>
      <c r="E1" s="1"/>
      <c r="F1" s="2" t="s">
        <v>0</v>
      </c>
      <c r="G1" s="2" t="s">
        <v>1</v>
      </c>
      <c r="H1" s="2" t="s">
        <v>154</v>
      </c>
      <c r="I1" s="2" t="s">
        <v>155</v>
      </c>
      <c r="J1" s="2" t="s">
        <v>155</v>
      </c>
      <c r="K1" s="2" t="s">
        <v>154</v>
      </c>
      <c r="L1" s="2" t="s">
        <v>92</v>
      </c>
      <c r="M1" s="2" t="s">
        <v>5</v>
      </c>
      <c r="N1" s="2" t="s">
        <v>6</v>
      </c>
      <c r="O1" s="2" t="s">
        <v>7</v>
      </c>
      <c r="P1" s="2" t="s">
        <v>8</v>
      </c>
      <c r="Q1" s="2" t="s">
        <v>9</v>
      </c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</row>
    <row r="2">
      <c r="A2" s="2" t="s">
        <v>156</v>
      </c>
      <c r="D2" s="1"/>
      <c r="E2" s="1"/>
      <c r="F2" s="1"/>
      <c r="G2" s="1"/>
      <c r="H2" s="2" t="s">
        <v>11</v>
      </c>
      <c r="I2" s="2" t="s">
        <v>12</v>
      </c>
      <c r="J2" s="2" t="s">
        <v>13</v>
      </c>
      <c r="K2" s="2" t="s">
        <v>14</v>
      </c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</row>
    <row r="3">
      <c r="A3" s="2" t="s">
        <v>15</v>
      </c>
      <c r="B3" s="2" t="s">
        <v>16</v>
      </c>
      <c r="C3" s="2" t="s">
        <v>17</v>
      </c>
      <c r="D3" s="2" t="s">
        <v>18</v>
      </c>
      <c r="E3" s="2" t="s">
        <v>19</v>
      </c>
      <c r="G3" s="1"/>
      <c r="H3" s="2" t="s">
        <v>20</v>
      </c>
      <c r="I3" s="2" t="s">
        <v>20</v>
      </c>
      <c r="J3" s="2" t="s">
        <v>20</v>
      </c>
      <c r="K3" s="2" t="s">
        <v>20</v>
      </c>
      <c r="L3" s="2" t="s">
        <v>20</v>
      </c>
      <c r="M3" s="2" t="s">
        <v>20</v>
      </c>
      <c r="N3" s="2" t="s">
        <v>20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</row>
    <row r="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</row>
    <row r="5">
      <c r="A5" s="4" t="s">
        <v>21</v>
      </c>
      <c r="B5" s="4">
        <v>103.0</v>
      </c>
      <c r="C5" s="4">
        <v>4.0</v>
      </c>
      <c r="D5" s="4">
        <v>664.0</v>
      </c>
      <c r="E5" s="4">
        <v>771.0</v>
      </c>
      <c r="F5" s="5">
        <v>1458.0</v>
      </c>
      <c r="G5" s="6">
        <v>0.529</v>
      </c>
      <c r="H5" s="4">
        <v>365.0</v>
      </c>
      <c r="I5" s="4">
        <v>306.0</v>
      </c>
      <c r="J5" s="4">
        <v>52.0</v>
      </c>
      <c r="K5" s="4">
        <v>26.0</v>
      </c>
      <c r="L5" s="4">
        <v>0.0</v>
      </c>
      <c r="M5" s="4">
        <v>21.0</v>
      </c>
      <c r="N5" s="4">
        <v>1.0</v>
      </c>
      <c r="O5" s="4">
        <v>22.0</v>
      </c>
      <c r="P5" s="4">
        <v>22.0</v>
      </c>
      <c r="Q5" s="4">
        <v>749.0</v>
      </c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</row>
    <row r="6">
      <c r="A6" s="4" t="s">
        <v>22</v>
      </c>
      <c r="B6" s="4">
        <v>48.0</v>
      </c>
      <c r="C6" s="4">
        <v>3.0</v>
      </c>
      <c r="D6" s="4">
        <v>579.0</v>
      </c>
      <c r="E6" s="4">
        <v>630.0</v>
      </c>
      <c r="F6" s="5">
        <v>1225.0</v>
      </c>
      <c r="G6" s="6">
        <v>0.514</v>
      </c>
      <c r="H6" s="4">
        <v>281.0</v>
      </c>
      <c r="I6" s="4">
        <v>278.0</v>
      </c>
      <c r="J6" s="4">
        <v>31.0</v>
      </c>
      <c r="K6" s="4">
        <v>28.0</v>
      </c>
      <c r="L6" s="4">
        <v>0.0</v>
      </c>
      <c r="M6" s="4">
        <v>12.0</v>
      </c>
      <c r="N6" s="4">
        <v>0.0</v>
      </c>
      <c r="O6" s="4">
        <v>12.0</v>
      </c>
      <c r="P6" s="4">
        <v>12.0</v>
      </c>
      <c r="Q6" s="4">
        <v>618.0</v>
      </c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</row>
    <row r="7">
      <c r="A7" s="4" t="s">
        <v>23</v>
      </c>
      <c r="B7" s="4">
        <v>44.0</v>
      </c>
      <c r="C7" s="4">
        <v>3.0</v>
      </c>
      <c r="D7" s="4">
        <v>482.0</v>
      </c>
      <c r="E7" s="4">
        <v>529.0</v>
      </c>
      <c r="F7" s="4">
        <v>854.0</v>
      </c>
      <c r="G7" s="6">
        <v>0.619</v>
      </c>
      <c r="H7" s="4">
        <v>246.0</v>
      </c>
      <c r="I7" s="4">
        <v>238.0</v>
      </c>
      <c r="J7" s="4">
        <v>21.0</v>
      </c>
      <c r="K7" s="4">
        <v>15.0</v>
      </c>
      <c r="L7" s="4">
        <v>0.0</v>
      </c>
      <c r="M7" s="4">
        <v>9.0</v>
      </c>
      <c r="N7" s="4">
        <v>0.0</v>
      </c>
      <c r="O7" s="4">
        <v>9.0</v>
      </c>
      <c r="P7" s="4">
        <v>9.0</v>
      </c>
      <c r="Q7" s="4">
        <v>520.0</v>
      </c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</row>
    <row r="8">
      <c r="A8" s="2" t="s">
        <v>24</v>
      </c>
      <c r="B8" s="4">
        <v>46.0</v>
      </c>
      <c r="C8" s="4">
        <v>2.0</v>
      </c>
      <c r="D8" s="4">
        <v>487.0</v>
      </c>
      <c r="E8" s="4">
        <v>535.0</v>
      </c>
      <c r="F8" s="5">
        <v>1231.0</v>
      </c>
      <c r="G8" s="6">
        <v>0.435</v>
      </c>
      <c r="H8" s="4">
        <v>237.0</v>
      </c>
      <c r="I8" s="4">
        <v>236.0</v>
      </c>
      <c r="J8" s="4">
        <v>29.0</v>
      </c>
      <c r="K8" s="4">
        <v>25.0</v>
      </c>
      <c r="L8" s="4">
        <v>0.0</v>
      </c>
      <c r="M8" s="4">
        <v>8.0</v>
      </c>
      <c r="N8" s="4">
        <v>0.0</v>
      </c>
      <c r="O8" s="4">
        <v>8.0</v>
      </c>
      <c r="P8" s="4">
        <v>8.0</v>
      </c>
      <c r="Q8" s="4">
        <v>527.0</v>
      </c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</row>
    <row r="9">
      <c r="A9" s="2" t="s">
        <v>25</v>
      </c>
      <c r="B9" s="4">
        <v>42.0</v>
      </c>
      <c r="C9" s="4">
        <v>7.0</v>
      </c>
      <c r="D9" s="4">
        <v>563.0</v>
      </c>
      <c r="E9" s="4">
        <v>612.0</v>
      </c>
      <c r="F9" s="5">
        <v>1140.0</v>
      </c>
      <c r="G9" s="6">
        <v>0.537</v>
      </c>
      <c r="H9" s="4">
        <v>295.0</v>
      </c>
      <c r="I9" s="4">
        <v>264.0</v>
      </c>
      <c r="J9" s="4">
        <v>22.0</v>
      </c>
      <c r="K9" s="4">
        <v>17.0</v>
      </c>
      <c r="L9" s="4">
        <v>0.0</v>
      </c>
      <c r="M9" s="4">
        <v>14.0</v>
      </c>
      <c r="N9" s="4">
        <v>0.0</v>
      </c>
      <c r="O9" s="4">
        <v>14.0</v>
      </c>
      <c r="P9" s="4">
        <v>14.0</v>
      </c>
      <c r="Q9" s="4">
        <v>598.0</v>
      </c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</row>
    <row r="10">
      <c r="A10" s="2" t="s">
        <v>26</v>
      </c>
      <c r="B10" s="4">
        <v>21.0</v>
      </c>
      <c r="C10" s="4">
        <v>9.0</v>
      </c>
      <c r="D10" s="4">
        <v>342.0</v>
      </c>
      <c r="E10" s="4">
        <v>372.0</v>
      </c>
      <c r="F10" s="4">
        <v>809.0</v>
      </c>
      <c r="G10" s="6">
        <v>0.46</v>
      </c>
      <c r="H10" s="4">
        <v>155.0</v>
      </c>
      <c r="I10" s="4">
        <v>169.0</v>
      </c>
      <c r="J10" s="4">
        <v>22.0</v>
      </c>
      <c r="K10" s="4">
        <v>17.0</v>
      </c>
      <c r="L10" s="4">
        <v>0.0</v>
      </c>
      <c r="M10" s="4">
        <v>9.0</v>
      </c>
      <c r="N10" s="4">
        <v>0.0</v>
      </c>
      <c r="O10" s="4">
        <v>9.0</v>
      </c>
      <c r="P10" s="4">
        <v>9.0</v>
      </c>
      <c r="Q10" s="4">
        <v>363.0</v>
      </c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</row>
    <row r="11">
      <c r="A11" s="2" t="s">
        <v>27</v>
      </c>
      <c r="B11" s="4">
        <v>34.0</v>
      </c>
      <c r="C11" s="4">
        <v>3.0</v>
      </c>
      <c r="D11" s="4">
        <v>410.0</v>
      </c>
      <c r="E11" s="4">
        <v>447.0</v>
      </c>
      <c r="F11" s="5">
        <v>1080.0</v>
      </c>
      <c r="G11" s="6">
        <v>0.414</v>
      </c>
      <c r="H11" s="4">
        <v>188.0</v>
      </c>
      <c r="I11" s="4">
        <v>191.0</v>
      </c>
      <c r="J11" s="4">
        <v>35.0</v>
      </c>
      <c r="K11" s="4">
        <v>18.0</v>
      </c>
      <c r="L11" s="4">
        <v>0.0</v>
      </c>
      <c r="M11" s="4">
        <v>14.0</v>
      </c>
      <c r="N11" s="4">
        <v>1.0</v>
      </c>
      <c r="O11" s="4">
        <v>15.0</v>
      </c>
      <c r="P11" s="4">
        <v>15.0</v>
      </c>
      <c r="Q11" s="4">
        <v>432.0</v>
      </c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</row>
    <row r="12">
      <c r="A12" s="2" t="s">
        <v>28</v>
      </c>
      <c r="B12" s="4">
        <v>20.0</v>
      </c>
      <c r="C12" s="4">
        <v>4.0</v>
      </c>
      <c r="D12" s="4">
        <v>213.0</v>
      </c>
      <c r="E12" s="4">
        <v>237.0</v>
      </c>
      <c r="F12" s="4">
        <v>688.0</v>
      </c>
      <c r="G12" s="6">
        <v>0.344</v>
      </c>
      <c r="H12" s="4">
        <v>93.0</v>
      </c>
      <c r="I12" s="4">
        <v>114.0</v>
      </c>
      <c r="J12" s="4">
        <v>11.0</v>
      </c>
      <c r="K12" s="4">
        <v>12.0</v>
      </c>
      <c r="L12" s="4">
        <v>0.0</v>
      </c>
      <c r="M12" s="4">
        <v>7.0</v>
      </c>
      <c r="N12" s="4">
        <v>0.0</v>
      </c>
      <c r="O12" s="4">
        <v>7.0</v>
      </c>
      <c r="P12" s="4">
        <v>7.0</v>
      </c>
      <c r="Q12" s="4">
        <v>230.0</v>
      </c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</row>
    <row r="13">
      <c r="A13" s="2" t="s">
        <v>29</v>
      </c>
      <c r="B13" s="4">
        <v>49.0</v>
      </c>
      <c r="C13" s="4">
        <v>8.0</v>
      </c>
      <c r="D13" s="4">
        <v>487.0</v>
      </c>
      <c r="E13" s="4">
        <v>544.0</v>
      </c>
      <c r="F13" s="5">
        <v>1183.0</v>
      </c>
      <c r="G13" s="6">
        <v>0.46</v>
      </c>
      <c r="H13" s="4">
        <v>220.0</v>
      </c>
      <c r="I13" s="4">
        <v>260.0</v>
      </c>
      <c r="J13" s="4">
        <v>23.0</v>
      </c>
      <c r="K13" s="4">
        <v>19.0</v>
      </c>
      <c r="L13" s="4">
        <v>0.0</v>
      </c>
      <c r="M13" s="4">
        <v>22.0</v>
      </c>
      <c r="N13" s="4">
        <v>0.0</v>
      </c>
      <c r="O13" s="4">
        <v>22.0</v>
      </c>
      <c r="P13" s="4">
        <v>22.0</v>
      </c>
      <c r="Q13" s="4">
        <v>522.0</v>
      </c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</row>
    <row r="14">
      <c r="A14" s="2" t="s">
        <v>30</v>
      </c>
      <c r="B14" s="4">
        <v>51.0</v>
      </c>
      <c r="C14" s="4">
        <v>7.0</v>
      </c>
      <c r="D14" s="4">
        <v>570.0</v>
      </c>
      <c r="E14" s="4">
        <v>628.0</v>
      </c>
      <c r="F14" s="5">
        <v>1371.0</v>
      </c>
      <c r="G14" s="6">
        <v>0.458</v>
      </c>
      <c r="H14" s="4">
        <v>264.0</v>
      </c>
      <c r="I14" s="4">
        <v>295.0</v>
      </c>
      <c r="J14" s="4">
        <v>37.0</v>
      </c>
      <c r="K14" s="4">
        <v>19.0</v>
      </c>
      <c r="L14" s="4">
        <v>1.0</v>
      </c>
      <c r="M14" s="4">
        <v>12.0</v>
      </c>
      <c r="N14" s="4">
        <v>0.0</v>
      </c>
      <c r="O14" s="4">
        <v>12.0</v>
      </c>
      <c r="P14" s="4">
        <v>12.0</v>
      </c>
      <c r="Q14" s="4">
        <v>616.0</v>
      </c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</row>
    <row r="15">
      <c r="A15" s="2" t="s">
        <v>31</v>
      </c>
      <c r="B15" s="4">
        <v>17.0</v>
      </c>
      <c r="C15" s="4">
        <v>2.0</v>
      </c>
      <c r="D15" s="4">
        <v>154.0</v>
      </c>
      <c r="E15" s="4">
        <v>173.0</v>
      </c>
      <c r="F15" s="4">
        <v>539.0</v>
      </c>
      <c r="G15" s="6">
        <v>0.321</v>
      </c>
      <c r="H15" s="4">
        <v>74.0</v>
      </c>
      <c r="I15" s="4">
        <v>70.0</v>
      </c>
      <c r="J15" s="4">
        <v>11.0</v>
      </c>
      <c r="K15" s="4">
        <v>11.0</v>
      </c>
      <c r="L15" s="4">
        <v>0.0</v>
      </c>
      <c r="M15" s="4">
        <v>7.0</v>
      </c>
      <c r="N15" s="4">
        <v>0.0</v>
      </c>
      <c r="O15" s="4">
        <v>7.0</v>
      </c>
      <c r="P15" s="4">
        <v>7.0</v>
      </c>
      <c r="Q15" s="4">
        <v>166.0</v>
      </c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</row>
    <row r="16">
      <c r="A16" s="2" t="s">
        <v>32</v>
      </c>
      <c r="B16" s="4">
        <v>39.0</v>
      </c>
      <c r="C16" s="4">
        <v>8.0</v>
      </c>
      <c r="D16" s="4">
        <v>533.0</v>
      </c>
      <c r="E16" s="4">
        <v>580.0</v>
      </c>
      <c r="F16" s="5">
        <v>1013.0</v>
      </c>
      <c r="G16" s="6">
        <v>0.573</v>
      </c>
      <c r="H16" s="4">
        <v>235.0</v>
      </c>
      <c r="I16" s="4">
        <v>291.0</v>
      </c>
      <c r="J16" s="4">
        <v>20.0</v>
      </c>
      <c r="K16" s="4">
        <v>23.0</v>
      </c>
      <c r="L16" s="4">
        <v>0.0</v>
      </c>
      <c r="M16" s="4">
        <v>11.0</v>
      </c>
      <c r="N16" s="4">
        <v>0.0</v>
      </c>
      <c r="O16" s="4">
        <v>11.0</v>
      </c>
      <c r="P16" s="4">
        <v>11.0</v>
      </c>
      <c r="Q16" s="4">
        <v>569.0</v>
      </c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</row>
    <row r="17">
      <c r="A17" s="2" t="s">
        <v>33</v>
      </c>
      <c r="B17" s="4">
        <v>15.0</v>
      </c>
      <c r="C17" s="4">
        <v>6.0</v>
      </c>
      <c r="D17" s="4">
        <v>407.0</v>
      </c>
      <c r="E17" s="4">
        <v>428.0</v>
      </c>
      <c r="F17" s="4">
        <v>677.0</v>
      </c>
      <c r="G17" s="6">
        <v>0.632</v>
      </c>
      <c r="H17" s="4">
        <v>116.0</v>
      </c>
      <c r="I17" s="4">
        <v>272.0</v>
      </c>
      <c r="J17" s="4">
        <v>23.0</v>
      </c>
      <c r="K17" s="4">
        <v>6.0</v>
      </c>
      <c r="L17" s="4">
        <v>0.0</v>
      </c>
      <c r="M17" s="4">
        <v>11.0</v>
      </c>
      <c r="N17" s="4">
        <v>0.0</v>
      </c>
      <c r="O17" s="4">
        <v>11.0</v>
      </c>
      <c r="P17" s="4">
        <v>11.0</v>
      </c>
      <c r="Q17" s="4">
        <v>417.0</v>
      </c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</row>
    <row r="18">
      <c r="A18" s="2" t="s">
        <v>34</v>
      </c>
      <c r="B18" s="4">
        <v>45.0</v>
      </c>
      <c r="C18" s="4">
        <v>5.0</v>
      </c>
      <c r="D18" s="4">
        <v>788.0</v>
      </c>
      <c r="E18" s="4">
        <v>838.0</v>
      </c>
      <c r="F18" s="5">
        <v>1415.0</v>
      </c>
      <c r="G18" s="6">
        <v>0.592</v>
      </c>
      <c r="H18" s="4">
        <v>247.0</v>
      </c>
      <c r="I18" s="4">
        <v>501.0</v>
      </c>
      <c r="J18" s="4">
        <v>50.0</v>
      </c>
      <c r="K18" s="4">
        <v>23.0</v>
      </c>
      <c r="L18" s="4">
        <v>0.0</v>
      </c>
      <c r="M18" s="4">
        <v>17.0</v>
      </c>
      <c r="N18" s="4">
        <v>0.0</v>
      </c>
      <c r="O18" s="4">
        <v>17.0</v>
      </c>
      <c r="P18" s="4">
        <v>17.0</v>
      </c>
      <c r="Q18" s="4">
        <v>821.0</v>
      </c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</row>
    <row r="19">
      <c r="A19" s="2" t="s">
        <v>35</v>
      </c>
      <c r="B19" s="4">
        <v>37.0</v>
      </c>
      <c r="C19" s="4">
        <v>3.0</v>
      </c>
      <c r="D19" s="4">
        <v>358.0</v>
      </c>
      <c r="E19" s="4">
        <v>398.0</v>
      </c>
      <c r="F19" s="4">
        <v>667.0</v>
      </c>
      <c r="G19" s="6">
        <v>0.597</v>
      </c>
      <c r="H19" s="4">
        <v>160.0</v>
      </c>
      <c r="I19" s="4">
        <v>193.0</v>
      </c>
      <c r="J19" s="4">
        <v>18.0</v>
      </c>
      <c r="K19" s="4">
        <v>11.0</v>
      </c>
      <c r="L19" s="4">
        <v>0.0</v>
      </c>
      <c r="M19" s="4">
        <v>16.0</v>
      </c>
      <c r="N19" s="4">
        <v>0.0</v>
      </c>
      <c r="O19" s="4">
        <v>16.0</v>
      </c>
      <c r="P19" s="4">
        <v>16.0</v>
      </c>
      <c r="Q19" s="4">
        <v>382.0</v>
      </c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</row>
    <row r="20">
      <c r="A20" s="2" t="s">
        <v>36</v>
      </c>
      <c r="B20" s="4">
        <v>74.0</v>
      </c>
      <c r="C20" s="4">
        <v>5.0</v>
      </c>
      <c r="D20" s="4">
        <v>454.0</v>
      </c>
      <c r="E20" s="4">
        <v>533.0</v>
      </c>
      <c r="F20" s="4">
        <v>812.0</v>
      </c>
      <c r="G20" s="6">
        <v>0.656</v>
      </c>
      <c r="H20" s="4">
        <v>181.0</v>
      </c>
      <c r="I20" s="4">
        <v>303.0</v>
      </c>
      <c r="J20" s="4">
        <v>27.0</v>
      </c>
      <c r="K20" s="4">
        <v>9.0</v>
      </c>
      <c r="L20" s="4">
        <v>0.0</v>
      </c>
      <c r="M20" s="4">
        <v>13.0</v>
      </c>
      <c r="N20" s="4">
        <v>0.0</v>
      </c>
      <c r="O20" s="4">
        <v>13.0</v>
      </c>
      <c r="P20" s="4">
        <v>13.0</v>
      </c>
      <c r="Q20" s="4">
        <v>520.0</v>
      </c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</row>
    <row r="21">
      <c r="A21" s="2" t="s">
        <v>37</v>
      </c>
      <c r="B21" s="4">
        <v>48.0</v>
      </c>
      <c r="C21" s="4">
        <v>9.0</v>
      </c>
      <c r="D21" s="4">
        <v>689.0</v>
      </c>
      <c r="E21" s="4">
        <v>746.0</v>
      </c>
      <c r="F21" s="5">
        <v>1212.0</v>
      </c>
      <c r="G21" s="6">
        <v>0.616</v>
      </c>
      <c r="H21" s="4">
        <v>220.0</v>
      </c>
      <c r="I21" s="4">
        <v>439.0</v>
      </c>
      <c r="J21" s="4">
        <v>29.0</v>
      </c>
      <c r="K21" s="4">
        <v>28.0</v>
      </c>
      <c r="L21" s="4">
        <v>0.0</v>
      </c>
      <c r="M21" s="4">
        <v>30.0</v>
      </c>
      <c r="N21" s="4">
        <v>0.0</v>
      </c>
      <c r="O21" s="4">
        <v>30.0</v>
      </c>
      <c r="P21" s="4">
        <v>30.0</v>
      </c>
      <c r="Q21" s="4">
        <v>716.0</v>
      </c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</row>
    <row r="22">
      <c r="A22" s="2" t="s">
        <v>38</v>
      </c>
      <c r="B22" s="4">
        <v>10.0</v>
      </c>
      <c r="C22" s="4">
        <v>4.0</v>
      </c>
      <c r="D22" s="4">
        <v>162.0</v>
      </c>
      <c r="E22" s="4">
        <v>176.0</v>
      </c>
      <c r="F22" s="4">
        <v>331.0</v>
      </c>
      <c r="G22" s="6">
        <v>0.532</v>
      </c>
      <c r="H22" s="4">
        <v>51.0</v>
      </c>
      <c r="I22" s="4">
        <v>95.0</v>
      </c>
      <c r="J22" s="4">
        <v>16.0</v>
      </c>
      <c r="K22" s="4">
        <v>12.0</v>
      </c>
      <c r="L22" s="4">
        <v>0.0</v>
      </c>
      <c r="M22" s="4">
        <v>2.0</v>
      </c>
      <c r="N22" s="4">
        <v>0.0</v>
      </c>
      <c r="O22" s="4">
        <v>2.0</v>
      </c>
      <c r="P22" s="4">
        <v>2.0</v>
      </c>
      <c r="Q22" s="4">
        <v>174.0</v>
      </c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</row>
    <row r="23">
      <c r="A23" s="2" t="s">
        <v>39</v>
      </c>
      <c r="B23" s="4">
        <v>22.0</v>
      </c>
      <c r="C23" s="4">
        <v>3.0</v>
      </c>
      <c r="D23" s="4">
        <v>405.0</v>
      </c>
      <c r="E23" s="4">
        <v>430.0</v>
      </c>
      <c r="F23" s="4">
        <v>697.0</v>
      </c>
      <c r="G23" s="6">
        <v>0.617</v>
      </c>
      <c r="H23" s="4">
        <v>93.0</v>
      </c>
      <c r="I23" s="4">
        <v>274.0</v>
      </c>
      <c r="J23" s="4">
        <v>31.0</v>
      </c>
      <c r="K23" s="4">
        <v>16.0</v>
      </c>
      <c r="L23" s="4">
        <v>0.0</v>
      </c>
      <c r="M23" s="4">
        <v>16.0</v>
      </c>
      <c r="N23" s="4">
        <v>0.0</v>
      </c>
      <c r="O23" s="4">
        <v>16.0</v>
      </c>
      <c r="P23" s="4">
        <v>16.0</v>
      </c>
      <c r="Q23" s="4">
        <v>414.0</v>
      </c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</row>
    <row r="24">
      <c r="A24" s="2" t="s">
        <v>40</v>
      </c>
      <c r="B24" s="4">
        <v>19.0</v>
      </c>
      <c r="C24" s="4">
        <v>2.0</v>
      </c>
      <c r="D24" s="4">
        <v>441.0</v>
      </c>
      <c r="E24" s="4">
        <v>462.0</v>
      </c>
      <c r="F24" s="4">
        <v>814.0</v>
      </c>
      <c r="G24" s="6">
        <v>0.568</v>
      </c>
      <c r="H24" s="4">
        <v>150.0</v>
      </c>
      <c r="I24" s="4">
        <v>270.0</v>
      </c>
      <c r="J24" s="4">
        <v>19.0</v>
      </c>
      <c r="K24" s="4">
        <v>13.0</v>
      </c>
      <c r="L24" s="4">
        <v>0.0</v>
      </c>
      <c r="M24" s="4">
        <v>10.0</v>
      </c>
      <c r="N24" s="4">
        <v>0.0</v>
      </c>
      <c r="O24" s="4">
        <v>10.0</v>
      </c>
      <c r="P24" s="4">
        <v>10.0</v>
      </c>
      <c r="Q24" s="4">
        <v>452.0</v>
      </c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</row>
    <row r="25">
      <c r="A25" s="2" t="s">
        <v>41</v>
      </c>
      <c r="B25" s="4">
        <v>15.0</v>
      </c>
      <c r="C25" s="4">
        <v>7.0</v>
      </c>
      <c r="D25" s="4">
        <v>314.0</v>
      </c>
      <c r="E25" s="4">
        <v>336.0</v>
      </c>
      <c r="F25" s="4">
        <v>566.0</v>
      </c>
      <c r="G25" s="6">
        <v>0.594</v>
      </c>
      <c r="H25" s="4">
        <v>111.0</v>
      </c>
      <c r="I25" s="4">
        <v>177.0</v>
      </c>
      <c r="J25" s="4">
        <v>20.0</v>
      </c>
      <c r="K25" s="4">
        <v>12.0</v>
      </c>
      <c r="L25" s="4">
        <v>0.0</v>
      </c>
      <c r="M25" s="4">
        <v>16.0</v>
      </c>
      <c r="N25" s="4">
        <v>0.0</v>
      </c>
      <c r="O25" s="4">
        <v>16.0</v>
      </c>
      <c r="P25" s="4">
        <v>16.0</v>
      </c>
      <c r="Q25" s="4">
        <v>320.0</v>
      </c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</row>
    <row r="26">
      <c r="A26" s="2" t="s">
        <v>42</v>
      </c>
      <c r="B26" s="4">
        <v>25.0</v>
      </c>
      <c r="C26" s="4">
        <v>3.0</v>
      </c>
      <c r="D26" s="4">
        <v>547.0</v>
      </c>
      <c r="E26" s="4">
        <v>575.0</v>
      </c>
      <c r="F26" s="4">
        <v>988.0</v>
      </c>
      <c r="G26" s="6">
        <v>0.582</v>
      </c>
      <c r="H26" s="4">
        <v>169.0</v>
      </c>
      <c r="I26" s="4">
        <v>340.0</v>
      </c>
      <c r="J26" s="4">
        <v>37.0</v>
      </c>
      <c r="K26" s="4">
        <v>20.0</v>
      </c>
      <c r="L26" s="4">
        <v>0.0</v>
      </c>
      <c r="M26" s="4">
        <v>9.0</v>
      </c>
      <c r="N26" s="4">
        <v>0.0</v>
      </c>
      <c r="O26" s="4">
        <v>9.0</v>
      </c>
      <c r="P26" s="4">
        <v>9.0</v>
      </c>
      <c r="Q26" s="4">
        <v>566.0</v>
      </c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</row>
    <row r="27">
      <c r="A27" s="2" t="s">
        <v>43</v>
      </c>
      <c r="B27" s="4">
        <v>31.0</v>
      </c>
      <c r="C27" s="4">
        <v>2.0</v>
      </c>
      <c r="D27" s="4">
        <v>301.0</v>
      </c>
      <c r="E27" s="4">
        <v>334.0</v>
      </c>
      <c r="F27" s="4">
        <v>576.0</v>
      </c>
      <c r="G27" s="6">
        <v>0.58</v>
      </c>
      <c r="H27" s="4">
        <v>138.0</v>
      </c>
      <c r="I27" s="4">
        <v>155.0</v>
      </c>
      <c r="J27" s="4">
        <v>19.0</v>
      </c>
      <c r="K27" s="4">
        <v>13.0</v>
      </c>
      <c r="L27" s="4">
        <v>0.0</v>
      </c>
      <c r="M27" s="4">
        <v>9.0</v>
      </c>
      <c r="N27" s="4">
        <v>0.0</v>
      </c>
      <c r="O27" s="4">
        <v>9.0</v>
      </c>
      <c r="P27" s="4">
        <v>9.0</v>
      </c>
      <c r="Q27" s="4">
        <v>325.0</v>
      </c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</row>
    <row r="28">
      <c r="A28" s="2" t="s">
        <v>44</v>
      </c>
      <c r="B28" s="4">
        <v>41.0</v>
      </c>
      <c r="C28" s="4">
        <v>6.0</v>
      </c>
      <c r="D28" s="4">
        <v>589.0</v>
      </c>
      <c r="E28" s="4">
        <v>636.0</v>
      </c>
      <c r="F28" s="4">
        <v>938.0</v>
      </c>
      <c r="G28" s="6">
        <v>0.678</v>
      </c>
      <c r="H28" s="4">
        <v>198.0</v>
      </c>
      <c r="I28" s="4">
        <v>373.0</v>
      </c>
      <c r="J28" s="4">
        <v>26.0</v>
      </c>
      <c r="K28" s="4">
        <v>17.0</v>
      </c>
      <c r="L28" s="4">
        <v>1.0</v>
      </c>
      <c r="M28" s="4">
        <v>21.0</v>
      </c>
      <c r="N28" s="4">
        <v>0.0</v>
      </c>
      <c r="O28" s="4">
        <v>21.0</v>
      </c>
      <c r="P28" s="4">
        <v>21.0</v>
      </c>
      <c r="Q28" s="4">
        <v>615.0</v>
      </c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</row>
    <row r="29">
      <c r="A29" s="2" t="s">
        <v>45</v>
      </c>
      <c r="B29" s="4">
        <v>33.0</v>
      </c>
      <c r="C29" s="4">
        <v>5.0</v>
      </c>
      <c r="D29" s="4">
        <v>338.0</v>
      </c>
      <c r="E29" s="4">
        <v>376.0</v>
      </c>
      <c r="F29" s="4">
        <v>543.0</v>
      </c>
      <c r="G29" s="6">
        <v>0.692</v>
      </c>
      <c r="H29" s="4">
        <v>164.0</v>
      </c>
      <c r="I29" s="4">
        <v>170.0</v>
      </c>
      <c r="J29" s="4">
        <v>15.0</v>
      </c>
      <c r="K29" s="4">
        <v>14.0</v>
      </c>
      <c r="L29" s="4">
        <v>0.0</v>
      </c>
      <c r="M29" s="4">
        <v>13.0</v>
      </c>
      <c r="N29" s="4">
        <v>0.0</v>
      </c>
      <c r="O29" s="4">
        <v>13.0</v>
      </c>
      <c r="P29" s="4">
        <v>13.0</v>
      </c>
      <c r="Q29" s="4">
        <v>363.0</v>
      </c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</row>
    <row r="30">
      <c r="A30" s="2" t="s">
        <v>46</v>
      </c>
      <c r="B30" s="4">
        <v>115.0</v>
      </c>
      <c r="C30" s="4">
        <v>5.0</v>
      </c>
      <c r="D30" s="4">
        <v>641.0</v>
      </c>
      <c r="E30" s="4">
        <v>761.0</v>
      </c>
      <c r="F30" s="5">
        <v>1190.0</v>
      </c>
      <c r="G30" s="6">
        <v>0.639</v>
      </c>
      <c r="H30" s="4">
        <v>268.0</v>
      </c>
      <c r="I30" s="4">
        <v>393.0</v>
      </c>
      <c r="J30" s="4">
        <v>52.0</v>
      </c>
      <c r="K30" s="4">
        <v>25.0</v>
      </c>
      <c r="L30" s="4">
        <v>0.0</v>
      </c>
      <c r="M30" s="4">
        <v>23.0</v>
      </c>
      <c r="N30" s="4">
        <v>0.0</v>
      </c>
      <c r="O30" s="4">
        <v>23.0</v>
      </c>
      <c r="P30" s="4">
        <v>23.0</v>
      </c>
      <c r="Q30" s="4">
        <v>738.0</v>
      </c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</row>
    <row r="31">
      <c r="A31" s="2" t="s">
        <v>47</v>
      </c>
      <c r="B31" s="4">
        <v>52.0</v>
      </c>
      <c r="C31" s="4">
        <v>7.0</v>
      </c>
      <c r="D31" s="4">
        <v>836.0</v>
      </c>
      <c r="E31" s="4">
        <v>895.0</v>
      </c>
      <c r="F31" s="5">
        <v>1562.0</v>
      </c>
      <c r="G31" s="6">
        <v>0.573</v>
      </c>
      <c r="H31" s="4">
        <v>225.0</v>
      </c>
      <c r="I31" s="4">
        <v>574.0</v>
      </c>
      <c r="J31" s="4">
        <v>56.0</v>
      </c>
      <c r="K31" s="4">
        <v>16.0</v>
      </c>
      <c r="L31" s="4">
        <v>0.0</v>
      </c>
      <c r="M31" s="4">
        <v>24.0</v>
      </c>
      <c r="N31" s="4">
        <v>0.0</v>
      </c>
      <c r="O31" s="4">
        <v>24.0</v>
      </c>
      <c r="P31" s="4">
        <v>24.0</v>
      </c>
      <c r="Q31" s="4">
        <v>871.0</v>
      </c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</row>
    <row r="32">
      <c r="A32" s="2" t="s">
        <v>48</v>
      </c>
      <c r="B32" s="4">
        <v>18.0</v>
      </c>
      <c r="C32" s="4">
        <v>4.0</v>
      </c>
      <c r="D32" s="4">
        <v>415.0</v>
      </c>
      <c r="E32" s="4">
        <v>437.0</v>
      </c>
      <c r="F32" s="4">
        <v>850.0</v>
      </c>
      <c r="G32" s="6">
        <v>0.514</v>
      </c>
      <c r="H32" s="4">
        <v>132.0</v>
      </c>
      <c r="I32" s="4">
        <v>244.0</v>
      </c>
      <c r="J32" s="4">
        <v>26.0</v>
      </c>
      <c r="K32" s="4">
        <v>21.0</v>
      </c>
      <c r="L32" s="4">
        <v>0.0</v>
      </c>
      <c r="M32" s="4">
        <v>14.0</v>
      </c>
      <c r="N32" s="4">
        <v>0.0</v>
      </c>
      <c r="O32" s="4">
        <v>14.0</v>
      </c>
      <c r="P32" s="4">
        <v>14.0</v>
      </c>
      <c r="Q32" s="4">
        <v>423.0</v>
      </c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</row>
    <row r="33">
      <c r="A33" s="2" t="s">
        <v>49</v>
      </c>
      <c r="B33" s="4">
        <v>24.0</v>
      </c>
      <c r="C33" s="4">
        <v>1.0</v>
      </c>
      <c r="D33" s="4">
        <v>486.0</v>
      </c>
      <c r="E33" s="4">
        <v>511.0</v>
      </c>
      <c r="F33" s="4">
        <v>822.0</v>
      </c>
      <c r="G33" s="6">
        <v>0.622</v>
      </c>
      <c r="H33" s="4">
        <v>124.0</v>
      </c>
      <c r="I33" s="4">
        <v>304.0</v>
      </c>
      <c r="J33" s="4">
        <v>49.0</v>
      </c>
      <c r="K33" s="4">
        <v>16.0</v>
      </c>
      <c r="L33" s="4">
        <v>0.0</v>
      </c>
      <c r="M33" s="4">
        <v>18.0</v>
      </c>
      <c r="N33" s="4">
        <v>0.0</v>
      </c>
      <c r="O33" s="4">
        <v>18.0</v>
      </c>
      <c r="P33" s="4">
        <v>18.0</v>
      </c>
      <c r="Q33" s="4">
        <v>493.0</v>
      </c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</row>
    <row r="34">
      <c r="A34" s="2" t="s">
        <v>50</v>
      </c>
      <c r="B34" s="4">
        <v>85.0</v>
      </c>
      <c r="C34" s="4">
        <v>9.0</v>
      </c>
      <c r="D34" s="4">
        <v>641.0</v>
      </c>
      <c r="E34" s="4">
        <v>735.0</v>
      </c>
      <c r="F34" s="5">
        <v>1132.0</v>
      </c>
      <c r="G34" s="6">
        <v>0.649</v>
      </c>
      <c r="H34" s="4">
        <v>325.0</v>
      </c>
      <c r="I34" s="4">
        <v>328.0</v>
      </c>
      <c r="J34" s="4">
        <v>33.0</v>
      </c>
      <c r="K34" s="4">
        <v>25.0</v>
      </c>
      <c r="L34" s="4">
        <v>0.0</v>
      </c>
      <c r="M34" s="4">
        <v>24.0</v>
      </c>
      <c r="N34" s="4">
        <v>0.0</v>
      </c>
      <c r="O34" s="4">
        <v>24.0</v>
      </c>
      <c r="P34" s="4">
        <v>24.0</v>
      </c>
      <c r="Q34" s="4">
        <v>711.0</v>
      </c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</row>
    <row r="35">
      <c r="A35" s="2" t="s">
        <v>51</v>
      </c>
      <c r="B35" s="4">
        <v>73.0</v>
      </c>
      <c r="C35" s="4">
        <v>6.0</v>
      </c>
      <c r="D35" s="4">
        <v>788.0</v>
      </c>
      <c r="E35" s="4">
        <v>867.0</v>
      </c>
      <c r="F35" s="5">
        <v>1334.0</v>
      </c>
      <c r="G35" s="6">
        <v>0.65</v>
      </c>
      <c r="H35" s="4">
        <v>311.0</v>
      </c>
      <c r="I35" s="4">
        <v>463.0</v>
      </c>
      <c r="J35" s="4">
        <v>37.0</v>
      </c>
      <c r="K35" s="4">
        <v>34.0</v>
      </c>
      <c r="L35" s="4">
        <v>0.0</v>
      </c>
      <c r="M35" s="4">
        <v>22.0</v>
      </c>
      <c r="N35" s="4">
        <v>0.0</v>
      </c>
      <c r="O35" s="4">
        <v>22.0</v>
      </c>
      <c r="P35" s="4">
        <v>22.0</v>
      </c>
      <c r="Q35" s="4">
        <v>845.0</v>
      </c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</row>
    <row r="36">
      <c r="A36" s="2" t="s">
        <v>52</v>
      </c>
      <c r="B36" s="4">
        <v>5.0</v>
      </c>
      <c r="C36" s="4">
        <v>1.0</v>
      </c>
      <c r="D36" s="4">
        <v>153.0</v>
      </c>
      <c r="E36" s="4">
        <v>159.0</v>
      </c>
      <c r="F36" s="4">
        <v>218.0</v>
      </c>
      <c r="G36" s="6">
        <v>0.729</v>
      </c>
      <c r="H36" s="4">
        <v>33.0</v>
      </c>
      <c r="I36" s="4">
        <v>112.0</v>
      </c>
      <c r="J36" s="4">
        <v>3.0</v>
      </c>
      <c r="K36" s="4">
        <v>8.0</v>
      </c>
      <c r="L36" s="4">
        <v>0.0</v>
      </c>
      <c r="M36" s="4">
        <v>3.0</v>
      </c>
      <c r="N36" s="4">
        <v>0.0</v>
      </c>
      <c r="O36" s="4">
        <v>3.0</v>
      </c>
      <c r="P36" s="4">
        <v>3.0</v>
      </c>
      <c r="Q36" s="4">
        <v>156.0</v>
      </c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</row>
    <row r="37">
      <c r="A37" s="2" t="s">
        <v>53</v>
      </c>
      <c r="B37" s="4">
        <v>18.0</v>
      </c>
      <c r="C37" s="4">
        <v>0.0</v>
      </c>
      <c r="D37" s="4">
        <v>430.0</v>
      </c>
      <c r="E37" s="4">
        <v>448.0</v>
      </c>
      <c r="F37" s="4">
        <v>752.0</v>
      </c>
      <c r="G37" s="6">
        <v>0.596</v>
      </c>
      <c r="H37" s="4">
        <v>101.0</v>
      </c>
      <c r="I37" s="4">
        <v>292.0</v>
      </c>
      <c r="J37" s="4">
        <v>26.0</v>
      </c>
      <c r="K37" s="4">
        <v>17.0</v>
      </c>
      <c r="L37" s="4">
        <v>0.0</v>
      </c>
      <c r="M37" s="4">
        <v>11.0</v>
      </c>
      <c r="N37" s="4">
        <v>1.0</v>
      </c>
      <c r="O37" s="4">
        <v>12.0</v>
      </c>
      <c r="P37" s="4">
        <v>12.0</v>
      </c>
      <c r="Q37" s="4">
        <v>436.0</v>
      </c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</row>
    <row r="38">
      <c r="A38" s="2" t="s">
        <v>54</v>
      </c>
      <c r="B38" s="4">
        <v>2.0</v>
      </c>
      <c r="C38" s="4">
        <v>0.0</v>
      </c>
      <c r="D38" s="4">
        <v>84.0</v>
      </c>
      <c r="E38" s="4">
        <v>86.0</v>
      </c>
      <c r="F38" s="4">
        <v>134.0</v>
      </c>
      <c r="G38" s="6">
        <v>0.642</v>
      </c>
      <c r="H38" s="4">
        <v>33.0</v>
      </c>
      <c r="I38" s="4">
        <v>40.0</v>
      </c>
      <c r="J38" s="4">
        <v>5.0</v>
      </c>
      <c r="K38" s="4">
        <v>7.0</v>
      </c>
      <c r="L38" s="4">
        <v>0.0</v>
      </c>
      <c r="M38" s="4">
        <v>1.0</v>
      </c>
      <c r="N38" s="4">
        <v>0.0</v>
      </c>
      <c r="O38" s="4">
        <v>1.0</v>
      </c>
      <c r="P38" s="4">
        <v>1.0</v>
      </c>
      <c r="Q38" s="4">
        <v>85.0</v>
      </c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</row>
    <row r="39">
      <c r="A39" s="2" t="s">
        <v>55</v>
      </c>
      <c r="B39" s="4">
        <v>47.0</v>
      </c>
      <c r="C39" s="4">
        <v>4.0</v>
      </c>
      <c r="D39" s="4">
        <v>533.0</v>
      </c>
      <c r="E39" s="4">
        <v>584.0</v>
      </c>
      <c r="F39" s="4">
        <v>969.0</v>
      </c>
      <c r="G39" s="6">
        <v>0.603</v>
      </c>
      <c r="H39" s="4">
        <v>170.0</v>
      </c>
      <c r="I39" s="4">
        <v>356.0</v>
      </c>
      <c r="J39" s="4">
        <v>36.0</v>
      </c>
      <c r="K39" s="4">
        <v>12.0</v>
      </c>
      <c r="L39" s="4">
        <v>0.0</v>
      </c>
      <c r="M39" s="4">
        <v>10.0</v>
      </c>
      <c r="N39" s="4">
        <v>0.0</v>
      </c>
      <c r="O39" s="4">
        <v>10.0</v>
      </c>
      <c r="P39" s="4">
        <v>10.0</v>
      </c>
      <c r="Q39" s="4">
        <v>574.0</v>
      </c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</row>
    <row r="40">
      <c r="A40" s="2" t="s">
        <v>56</v>
      </c>
      <c r="B40" s="4">
        <v>74.0</v>
      </c>
      <c r="C40" s="4">
        <v>3.0</v>
      </c>
      <c r="D40" s="4">
        <v>662.0</v>
      </c>
      <c r="E40" s="4">
        <v>739.0</v>
      </c>
      <c r="F40" s="5">
        <v>1103.0</v>
      </c>
      <c r="G40" s="6">
        <v>0.67</v>
      </c>
      <c r="H40" s="4">
        <v>258.0</v>
      </c>
      <c r="I40" s="4">
        <v>406.0</v>
      </c>
      <c r="J40" s="4">
        <v>34.0</v>
      </c>
      <c r="K40" s="4">
        <v>19.0</v>
      </c>
      <c r="L40" s="4">
        <v>0.0</v>
      </c>
      <c r="M40" s="4">
        <v>22.0</v>
      </c>
      <c r="N40" s="4">
        <v>0.0</v>
      </c>
      <c r="O40" s="4">
        <v>22.0</v>
      </c>
      <c r="P40" s="4">
        <v>22.0</v>
      </c>
      <c r="Q40" s="4">
        <v>717.0</v>
      </c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</row>
    <row r="41">
      <c r="A41" s="2" t="s">
        <v>57</v>
      </c>
      <c r="B41" s="4">
        <v>44.0</v>
      </c>
      <c r="C41" s="4">
        <v>9.0</v>
      </c>
      <c r="D41" s="4">
        <v>570.0</v>
      </c>
      <c r="E41" s="4">
        <v>623.0</v>
      </c>
      <c r="F41" s="5">
        <v>1029.0</v>
      </c>
      <c r="G41" s="6">
        <v>0.605</v>
      </c>
      <c r="H41" s="4">
        <v>317.0</v>
      </c>
      <c r="I41" s="4">
        <v>245.0</v>
      </c>
      <c r="J41" s="4">
        <v>27.0</v>
      </c>
      <c r="K41" s="4">
        <v>19.0</v>
      </c>
      <c r="L41" s="4">
        <v>0.0</v>
      </c>
      <c r="M41" s="4">
        <v>15.0</v>
      </c>
      <c r="N41" s="4">
        <v>0.0</v>
      </c>
      <c r="O41" s="4">
        <v>15.0</v>
      </c>
      <c r="P41" s="4">
        <v>15.0</v>
      </c>
      <c r="Q41" s="4">
        <v>608.0</v>
      </c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</row>
    <row r="42">
      <c r="A42" s="2" t="s">
        <v>58</v>
      </c>
      <c r="B42" s="4">
        <v>49.0</v>
      </c>
      <c r="C42" s="4">
        <v>6.0</v>
      </c>
      <c r="D42" s="4">
        <v>747.0</v>
      </c>
      <c r="E42" s="4">
        <v>802.0</v>
      </c>
      <c r="F42" s="5">
        <v>1353.0</v>
      </c>
      <c r="G42" s="6">
        <v>0.593</v>
      </c>
      <c r="H42" s="4">
        <v>255.0</v>
      </c>
      <c r="I42" s="4">
        <v>450.0</v>
      </c>
      <c r="J42" s="4">
        <v>50.0</v>
      </c>
      <c r="K42" s="4">
        <v>28.0</v>
      </c>
      <c r="L42" s="4">
        <v>0.0</v>
      </c>
      <c r="M42" s="4">
        <v>19.0</v>
      </c>
      <c r="N42" s="4">
        <v>0.0</v>
      </c>
      <c r="O42" s="4">
        <v>19.0</v>
      </c>
      <c r="P42" s="4">
        <v>19.0</v>
      </c>
      <c r="Q42" s="4">
        <v>783.0</v>
      </c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</row>
    <row r="43">
      <c r="A43" s="2" t="s">
        <v>59</v>
      </c>
      <c r="B43" s="4">
        <v>11.0</v>
      </c>
      <c r="C43" s="4">
        <v>1.0</v>
      </c>
      <c r="D43" s="4">
        <v>254.0</v>
      </c>
      <c r="E43" s="4">
        <v>266.0</v>
      </c>
      <c r="F43" s="4">
        <v>445.0</v>
      </c>
      <c r="G43" s="6">
        <v>0.598</v>
      </c>
      <c r="H43" s="4">
        <v>63.0</v>
      </c>
      <c r="I43" s="4">
        <v>175.0</v>
      </c>
      <c r="J43" s="4">
        <v>16.0</v>
      </c>
      <c r="K43" s="4">
        <v>10.0</v>
      </c>
      <c r="L43" s="4">
        <v>0.0</v>
      </c>
      <c r="M43" s="4">
        <v>2.0</v>
      </c>
      <c r="N43" s="4">
        <v>0.0</v>
      </c>
      <c r="O43" s="4">
        <v>2.0</v>
      </c>
      <c r="P43" s="4">
        <v>2.0</v>
      </c>
      <c r="Q43" s="4">
        <v>264.0</v>
      </c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</row>
    <row r="44">
      <c r="A44" s="2" t="s">
        <v>60</v>
      </c>
      <c r="B44" s="4">
        <v>2.0</v>
      </c>
      <c r="C44" s="4">
        <v>0.0</v>
      </c>
      <c r="D44" s="4">
        <v>106.0</v>
      </c>
      <c r="E44" s="4">
        <v>108.0</v>
      </c>
      <c r="F44" s="4">
        <v>232.0</v>
      </c>
      <c r="G44" s="6">
        <v>0.466</v>
      </c>
      <c r="H44" s="4">
        <v>28.0</v>
      </c>
      <c r="I44" s="4">
        <v>64.0</v>
      </c>
      <c r="J44" s="4">
        <v>10.0</v>
      </c>
      <c r="K44" s="4">
        <v>2.0</v>
      </c>
      <c r="L44" s="4">
        <v>0.0</v>
      </c>
      <c r="M44" s="4">
        <v>4.0</v>
      </c>
      <c r="N44" s="4">
        <v>0.0</v>
      </c>
      <c r="O44" s="4">
        <v>4.0</v>
      </c>
      <c r="P44" s="4">
        <v>4.0</v>
      </c>
      <c r="Q44" s="4">
        <v>104.0</v>
      </c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</row>
    <row r="45">
      <c r="A45" s="2" t="s">
        <v>61</v>
      </c>
      <c r="B45" s="4">
        <v>8.0</v>
      </c>
      <c r="C45" s="4">
        <v>1.0</v>
      </c>
      <c r="D45" s="4">
        <v>161.0</v>
      </c>
      <c r="E45" s="4">
        <v>170.0</v>
      </c>
      <c r="F45" s="4">
        <v>338.0</v>
      </c>
      <c r="G45" s="6">
        <v>0.503</v>
      </c>
      <c r="H45" s="4">
        <v>51.0</v>
      </c>
      <c r="I45" s="4">
        <v>91.0</v>
      </c>
      <c r="J45" s="4">
        <v>11.0</v>
      </c>
      <c r="K45" s="4">
        <v>7.0</v>
      </c>
      <c r="L45" s="4">
        <v>0.0</v>
      </c>
      <c r="M45" s="4">
        <v>10.0</v>
      </c>
      <c r="N45" s="4">
        <v>0.0</v>
      </c>
      <c r="O45" s="4">
        <v>10.0</v>
      </c>
      <c r="P45" s="4">
        <v>10.0</v>
      </c>
      <c r="Q45" s="4">
        <v>160.0</v>
      </c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</row>
    <row r="46">
      <c r="A46" s="2" t="s">
        <v>62</v>
      </c>
      <c r="B46" s="4">
        <v>48.0</v>
      </c>
      <c r="C46" s="4">
        <v>11.0</v>
      </c>
      <c r="D46" s="4">
        <v>452.0</v>
      </c>
      <c r="E46" s="4">
        <v>511.0</v>
      </c>
      <c r="F46" s="5">
        <v>1604.0</v>
      </c>
      <c r="G46" s="6">
        <v>0.319</v>
      </c>
      <c r="H46" s="4">
        <v>182.0</v>
      </c>
      <c r="I46" s="4">
        <v>273.0</v>
      </c>
      <c r="J46" s="4">
        <v>35.0</v>
      </c>
      <c r="K46" s="4">
        <v>14.0</v>
      </c>
      <c r="L46" s="4">
        <v>0.0</v>
      </c>
      <c r="M46" s="4">
        <v>7.0</v>
      </c>
      <c r="N46" s="4">
        <v>0.0</v>
      </c>
      <c r="O46" s="4">
        <v>7.0</v>
      </c>
      <c r="P46" s="4">
        <v>7.0</v>
      </c>
      <c r="Q46" s="4">
        <v>504.0</v>
      </c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</row>
    <row r="47">
      <c r="A47" s="2" t="s">
        <v>63</v>
      </c>
      <c r="B47" s="4">
        <v>23.0</v>
      </c>
      <c r="C47" s="4">
        <v>1.0</v>
      </c>
      <c r="D47" s="4">
        <v>219.0</v>
      </c>
      <c r="E47" s="4">
        <v>243.0</v>
      </c>
      <c r="F47" s="4">
        <v>414.0</v>
      </c>
      <c r="G47" s="6">
        <v>0.587</v>
      </c>
      <c r="H47" s="4">
        <v>95.0</v>
      </c>
      <c r="I47" s="4">
        <v>121.0</v>
      </c>
      <c r="J47" s="4">
        <v>9.0</v>
      </c>
      <c r="K47" s="4">
        <v>12.0</v>
      </c>
      <c r="L47" s="4">
        <v>0.0</v>
      </c>
      <c r="M47" s="4">
        <v>6.0</v>
      </c>
      <c r="N47" s="4">
        <v>0.0</v>
      </c>
      <c r="O47" s="4">
        <v>6.0</v>
      </c>
      <c r="P47" s="4">
        <v>6.0</v>
      </c>
      <c r="Q47" s="4">
        <v>237.0</v>
      </c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</row>
    <row r="48">
      <c r="A48" s="2" t="s">
        <v>64</v>
      </c>
      <c r="B48" s="4">
        <v>6.0</v>
      </c>
      <c r="C48" s="4">
        <v>2.0</v>
      </c>
      <c r="D48" s="4">
        <v>126.0</v>
      </c>
      <c r="E48" s="4">
        <v>134.0</v>
      </c>
      <c r="F48" s="4">
        <v>374.0</v>
      </c>
      <c r="G48" s="6">
        <v>0.358</v>
      </c>
      <c r="H48" s="4">
        <v>42.0</v>
      </c>
      <c r="I48" s="4">
        <v>75.0</v>
      </c>
      <c r="J48" s="4">
        <v>5.0</v>
      </c>
      <c r="K48" s="4">
        <v>5.0</v>
      </c>
      <c r="L48" s="4">
        <v>0.0</v>
      </c>
      <c r="M48" s="4">
        <v>7.0</v>
      </c>
      <c r="N48" s="4">
        <v>0.0</v>
      </c>
      <c r="O48" s="4">
        <v>7.0</v>
      </c>
      <c r="P48" s="4">
        <v>7.0</v>
      </c>
      <c r="Q48" s="4">
        <v>127.0</v>
      </c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</row>
    <row r="49">
      <c r="A49" s="2" t="s">
        <v>65</v>
      </c>
      <c r="B49" s="4">
        <v>8.0</v>
      </c>
      <c r="C49" s="4">
        <v>2.0</v>
      </c>
      <c r="D49" s="4">
        <v>49.0</v>
      </c>
      <c r="E49" s="4">
        <v>59.0</v>
      </c>
      <c r="F49" s="4">
        <v>389.0</v>
      </c>
      <c r="G49" s="6">
        <v>0.152</v>
      </c>
      <c r="H49" s="4">
        <v>25.0</v>
      </c>
      <c r="I49" s="4">
        <v>28.0</v>
      </c>
      <c r="J49" s="4">
        <v>4.0</v>
      </c>
      <c r="K49" s="4">
        <v>1.0</v>
      </c>
      <c r="L49" s="4">
        <v>0.0</v>
      </c>
      <c r="M49" s="4">
        <v>1.0</v>
      </c>
      <c r="N49" s="4">
        <v>0.0</v>
      </c>
      <c r="O49" s="4">
        <v>1.0</v>
      </c>
      <c r="P49" s="4">
        <v>1.0</v>
      </c>
      <c r="Q49" s="4">
        <v>58.0</v>
      </c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</row>
    <row r="50">
      <c r="A50" s="2" t="s">
        <v>66</v>
      </c>
      <c r="B50" s="4">
        <v>43.0</v>
      </c>
      <c r="C50" s="4">
        <v>8.0</v>
      </c>
      <c r="D50" s="4">
        <v>377.0</v>
      </c>
      <c r="E50" s="4">
        <v>428.0</v>
      </c>
      <c r="F50" s="5">
        <v>1561.0</v>
      </c>
      <c r="G50" s="6">
        <v>0.274</v>
      </c>
      <c r="H50" s="4">
        <v>147.0</v>
      </c>
      <c r="I50" s="4">
        <v>234.0</v>
      </c>
      <c r="J50" s="4">
        <v>24.0</v>
      </c>
      <c r="K50" s="4">
        <v>12.0</v>
      </c>
      <c r="L50" s="4">
        <v>0.0</v>
      </c>
      <c r="M50" s="4">
        <v>10.0</v>
      </c>
      <c r="N50" s="4">
        <v>1.0</v>
      </c>
      <c r="O50" s="4">
        <v>11.0</v>
      </c>
      <c r="P50" s="4">
        <v>11.0</v>
      </c>
      <c r="Q50" s="4">
        <v>417.0</v>
      </c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</row>
    <row r="51">
      <c r="A51" s="2" t="s">
        <v>67</v>
      </c>
      <c r="B51" s="4">
        <v>18.0</v>
      </c>
      <c r="C51" s="4">
        <v>2.0</v>
      </c>
      <c r="D51" s="4">
        <v>402.0</v>
      </c>
      <c r="E51" s="4">
        <v>422.0</v>
      </c>
      <c r="F51" s="4">
        <v>638.0</v>
      </c>
      <c r="G51" s="6">
        <v>0.661</v>
      </c>
      <c r="H51" s="4">
        <v>88.0</v>
      </c>
      <c r="I51" s="4">
        <v>273.0</v>
      </c>
      <c r="J51" s="4">
        <v>34.0</v>
      </c>
      <c r="K51" s="4">
        <v>14.0</v>
      </c>
      <c r="L51" s="4">
        <v>0.0</v>
      </c>
      <c r="M51" s="4">
        <v>13.0</v>
      </c>
      <c r="N51" s="4">
        <v>0.0</v>
      </c>
      <c r="O51" s="4">
        <v>13.0</v>
      </c>
      <c r="P51" s="4">
        <v>13.0</v>
      </c>
      <c r="Q51" s="4">
        <v>409.0</v>
      </c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</row>
    <row r="52">
      <c r="A52" s="2" t="s">
        <v>68</v>
      </c>
      <c r="B52" s="4">
        <v>22.0</v>
      </c>
      <c r="C52" s="4">
        <v>4.0</v>
      </c>
      <c r="D52" s="4">
        <v>361.0</v>
      </c>
      <c r="E52" s="4">
        <v>387.0</v>
      </c>
      <c r="F52" s="4">
        <v>600.0</v>
      </c>
      <c r="G52" s="6">
        <v>0.645</v>
      </c>
      <c r="H52" s="4">
        <v>125.0</v>
      </c>
      <c r="I52" s="4">
        <v>212.0</v>
      </c>
      <c r="J52" s="4">
        <v>31.0</v>
      </c>
      <c r="K52" s="4">
        <v>7.0</v>
      </c>
      <c r="L52" s="4">
        <v>0.0</v>
      </c>
      <c r="M52" s="4">
        <v>12.0</v>
      </c>
      <c r="N52" s="4">
        <v>0.0</v>
      </c>
      <c r="O52" s="4">
        <v>12.0</v>
      </c>
      <c r="P52" s="4">
        <v>12.0</v>
      </c>
      <c r="Q52" s="4">
        <v>375.0</v>
      </c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</row>
    <row r="53">
      <c r="A53" s="2" t="s">
        <v>69</v>
      </c>
      <c r="B53" s="4">
        <v>55.0</v>
      </c>
      <c r="C53" s="4">
        <v>6.0</v>
      </c>
      <c r="D53" s="4">
        <v>443.0</v>
      </c>
      <c r="E53" s="4">
        <v>504.0</v>
      </c>
      <c r="F53" s="4">
        <v>797.0</v>
      </c>
      <c r="G53" s="6">
        <v>0.632</v>
      </c>
      <c r="H53" s="4">
        <v>185.0</v>
      </c>
      <c r="I53" s="4">
        <v>260.0</v>
      </c>
      <c r="J53" s="4">
        <v>31.0</v>
      </c>
      <c r="K53" s="4">
        <v>13.0</v>
      </c>
      <c r="L53" s="4">
        <v>0.0</v>
      </c>
      <c r="M53" s="4">
        <v>15.0</v>
      </c>
      <c r="N53" s="4">
        <v>0.0</v>
      </c>
      <c r="O53" s="4">
        <v>15.0</v>
      </c>
      <c r="P53" s="4">
        <v>15.0</v>
      </c>
      <c r="Q53" s="4">
        <v>489.0</v>
      </c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</row>
    <row r="54">
      <c r="A54" s="2" t="s">
        <v>70</v>
      </c>
      <c r="B54" s="4">
        <v>11.0</v>
      </c>
      <c r="C54" s="4">
        <v>6.0</v>
      </c>
      <c r="D54" s="4">
        <v>209.0</v>
      </c>
      <c r="E54" s="4">
        <v>226.0</v>
      </c>
      <c r="F54" s="4">
        <v>414.0</v>
      </c>
      <c r="G54" s="6">
        <v>0.546</v>
      </c>
      <c r="H54" s="4">
        <v>73.0</v>
      </c>
      <c r="I54" s="4">
        <v>126.0</v>
      </c>
      <c r="J54" s="4">
        <v>12.0</v>
      </c>
      <c r="K54" s="4">
        <v>10.0</v>
      </c>
      <c r="L54" s="4">
        <v>0.0</v>
      </c>
      <c r="M54" s="4">
        <v>5.0</v>
      </c>
      <c r="N54" s="4">
        <v>0.0</v>
      </c>
      <c r="O54" s="4">
        <v>5.0</v>
      </c>
      <c r="P54" s="4">
        <v>5.0</v>
      </c>
      <c r="Q54" s="4">
        <v>221.0</v>
      </c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</row>
    <row r="55">
      <c r="A55" s="2" t="s">
        <v>71</v>
      </c>
      <c r="B55" s="4">
        <v>19.0</v>
      </c>
      <c r="C55" s="4">
        <v>4.0</v>
      </c>
      <c r="D55" s="4">
        <v>650.0</v>
      </c>
      <c r="E55" s="4">
        <v>673.0</v>
      </c>
      <c r="F55" s="5">
        <v>1167.0</v>
      </c>
      <c r="G55" s="6">
        <v>0.577</v>
      </c>
      <c r="H55" s="4">
        <v>176.0</v>
      </c>
      <c r="I55" s="4">
        <v>426.0</v>
      </c>
      <c r="J55" s="4">
        <v>38.0</v>
      </c>
      <c r="K55" s="4">
        <v>20.0</v>
      </c>
      <c r="L55" s="4">
        <v>0.0</v>
      </c>
      <c r="M55" s="4">
        <v>13.0</v>
      </c>
      <c r="N55" s="4">
        <v>0.0</v>
      </c>
      <c r="O55" s="4">
        <v>13.0</v>
      </c>
      <c r="P55" s="4">
        <v>13.0</v>
      </c>
      <c r="Q55" s="4">
        <v>660.0</v>
      </c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</row>
    <row r="56">
      <c r="A56" s="2" t="s">
        <v>72</v>
      </c>
      <c r="B56" s="4">
        <v>52.0</v>
      </c>
      <c r="C56" s="4">
        <v>1.0</v>
      </c>
      <c r="D56" s="4">
        <v>366.0</v>
      </c>
      <c r="E56" s="4">
        <v>419.0</v>
      </c>
      <c r="F56" s="4">
        <v>662.0</v>
      </c>
      <c r="G56" s="6">
        <v>0.633</v>
      </c>
      <c r="H56" s="4">
        <v>162.0</v>
      </c>
      <c r="I56" s="4">
        <v>210.0</v>
      </c>
      <c r="J56" s="4">
        <v>26.0</v>
      </c>
      <c r="K56" s="4">
        <v>13.0</v>
      </c>
      <c r="L56" s="4">
        <v>0.0</v>
      </c>
      <c r="M56" s="4">
        <v>8.0</v>
      </c>
      <c r="N56" s="4">
        <v>0.0</v>
      </c>
      <c r="O56" s="4">
        <v>8.0</v>
      </c>
      <c r="P56" s="4">
        <v>8.0</v>
      </c>
      <c r="Q56" s="4">
        <v>411.0</v>
      </c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</row>
    <row r="57">
      <c r="A57" s="2" t="s">
        <v>73</v>
      </c>
      <c r="B57" s="4">
        <v>26.0</v>
      </c>
      <c r="C57" s="4">
        <v>8.0</v>
      </c>
      <c r="D57" s="4">
        <v>560.0</v>
      </c>
      <c r="E57" s="4">
        <v>594.0</v>
      </c>
      <c r="F57" s="4">
        <v>975.0</v>
      </c>
      <c r="G57" s="6">
        <v>0.609</v>
      </c>
      <c r="H57" s="4">
        <v>148.0</v>
      </c>
      <c r="I57" s="4">
        <v>368.0</v>
      </c>
      <c r="J57" s="4">
        <v>44.0</v>
      </c>
      <c r="K57" s="4">
        <v>20.0</v>
      </c>
      <c r="L57" s="4">
        <v>0.0</v>
      </c>
      <c r="M57" s="4">
        <v>14.0</v>
      </c>
      <c r="N57" s="4">
        <v>0.0</v>
      </c>
      <c r="O57" s="4">
        <v>14.0</v>
      </c>
      <c r="P57" s="4">
        <v>14.0</v>
      </c>
      <c r="Q57" s="4">
        <v>580.0</v>
      </c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</row>
    <row r="58">
      <c r="A58" s="2" t="s">
        <v>74</v>
      </c>
      <c r="B58" s="4">
        <v>28.0</v>
      </c>
      <c r="C58" s="4">
        <v>3.0</v>
      </c>
      <c r="D58" s="4">
        <v>574.0</v>
      </c>
      <c r="E58" s="4">
        <v>605.0</v>
      </c>
      <c r="F58" s="5">
        <v>1090.0</v>
      </c>
      <c r="G58" s="6">
        <v>0.555</v>
      </c>
      <c r="H58" s="4">
        <v>190.0</v>
      </c>
      <c r="I58" s="4">
        <v>357.0</v>
      </c>
      <c r="J58" s="4">
        <v>28.0</v>
      </c>
      <c r="K58" s="4">
        <v>15.0</v>
      </c>
      <c r="L58" s="4">
        <v>0.0</v>
      </c>
      <c r="M58" s="4">
        <v>15.0</v>
      </c>
      <c r="N58" s="4">
        <v>0.0</v>
      </c>
      <c r="O58" s="4">
        <v>15.0</v>
      </c>
      <c r="P58" s="4">
        <v>15.0</v>
      </c>
      <c r="Q58" s="4">
        <v>590.0</v>
      </c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</row>
    <row r="59">
      <c r="A59" s="2" t="s">
        <v>75</v>
      </c>
      <c r="B59" s="4">
        <v>19.0</v>
      </c>
      <c r="C59" s="4">
        <v>5.0</v>
      </c>
      <c r="D59" s="4">
        <v>228.0</v>
      </c>
      <c r="E59" s="4">
        <v>252.0</v>
      </c>
      <c r="F59" s="4">
        <v>558.0</v>
      </c>
      <c r="G59" s="6">
        <v>0.452</v>
      </c>
      <c r="H59" s="4">
        <v>90.0</v>
      </c>
      <c r="I59" s="4">
        <v>137.0</v>
      </c>
      <c r="J59" s="4">
        <v>13.0</v>
      </c>
      <c r="K59" s="4">
        <v>6.0</v>
      </c>
      <c r="L59" s="4">
        <v>0.0</v>
      </c>
      <c r="M59" s="4">
        <v>5.0</v>
      </c>
      <c r="N59" s="4">
        <v>1.0</v>
      </c>
      <c r="O59" s="4">
        <v>6.0</v>
      </c>
      <c r="P59" s="4">
        <v>6.0</v>
      </c>
      <c r="Q59" s="4">
        <v>246.0</v>
      </c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</row>
    <row r="60">
      <c r="A60" s="2" t="s">
        <v>76</v>
      </c>
      <c r="B60" s="4">
        <v>19.0</v>
      </c>
      <c r="C60" s="4">
        <v>12.0</v>
      </c>
      <c r="D60" s="4">
        <v>251.0</v>
      </c>
      <c r="E60" s="4">
        <v>282.0</v>
      </c>
      <c r="F60" s="4">
        <v>454.0</v>
      </c>
      <c r="G60" s="6">
        <v>0.621</v>
      </c>
      <c r="H60" s="4">
        <v>71.0</v>
      </c>
      <c r="I60" s="4">
        <v>175.0</v>
      </c>
      <c r="J60" s="4">
        <v>21.0</v>
      </c>
      <c r="K60" s="4">
        <v>6.0</v>
      </c>
      <c r="L60" s="4">
        <v>0.0</v>
      </c>
      <c r="M60" s="4">
        <v>9.0</v>
      </c>
      <c r="N60" s="4">
        <v>0.0</v>
      </c>
      <c r="O60" s="4">
        <v>9.0</v>
      </c>
      <c r="P60" s="4">
        <v>9.0</v>
      </c>
      <c r="Q60" s="4">
        <v>273.0</v>
      </c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</row>
    <row r="61">
      <c r="A61" s="2" t="s">
        <v>77</v>
      </c>
      <c r="B61" s="4">
        <v>14.0</v>
      </c>
      <c r="C61" s="4">
        <v>0.0</v>
      </c>
      <c r="D61" s="4">
        <v>496.0</v>
      </c>
      <c r="E61" s="4">
        <v>510.0</v>
      </c>
      <c r="F61" s="4">
        <v>799.0</v>
      </c>
      <c r="G61" s="6">
        <v>0.638</v>
      </c>
      <c r="H61" s="4">
        <v>103.0</v>
      </c>
      <c r="I61" s="4">
        <v>357.0</v>
      </c>
      <c r="J61" s="4">
        <v>31.0</v>
      </c>
      <c r="K61" s="4">
        <v>11.0</v>
      </c>
      <c r="L61" s="4">
        <v>0.0</v>
      </c>
      <c r="M61" s="4">
        <v>8.0</v>
      </c>
      <c r="N61" s="4">
        <v>0.0</v>
      </c>
      <c r="O61" s="4">
        <v>8.0</v>
      </c>
      <c r="P61" s="4">
        <v>8.0</v>
      </c>
      <c r="Q61" s="4">
        <v>502.0</v>
      </c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</row>
    <row r="62">
      <c r="A62" s="2" t="s">
        <v>78</v>
      </c>
      <c r="B62" s="4">
        <v>14.0</v>
      </c>
      <c r="C62" s="4">
        <v>0.0</v>
      </c>
      <c r="D62" s="4">
        <v>457.0</v>
      </c>
      <c r="E62" s="4">
        <v>471.0</v>
      </c>
      <c r="F62" s="4">
        <v>759.0</v>
      </c>
      <c r="G62" s="6">
        <v>0.621</v>
      </c>
      <c r="H62" s="4">
        <v>109.0</v>
      </c>
      <c r="I62" s="4">
        <v>316.0</v>
      </c>
      <c r="J62" s="4">
        <v>18.0</v>
      </c>
      <c r="K62" s="4">
        <v>10.0</v>
      </c>
      <c r="L62" s="4">
        <v>0.0</v>
      </c>
      <c r="M62" s="4">
        <v>17.0</v>
      </c>
      <c r="N62" s="4">
        <v>1.0</v>
      </c>
      <c r="O62" s="4">
        <v>18.0</v>
      </c>
      <c r="P62" s="4">
        <v>18.0</v>
      </c>
      <c r="Q62" s="4">
        <v>453.0</v>
      </c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</row>
    <row r="63">
      <c r="A63" s="2" t="s">
        <v>79</v>
      </c>
      <c r="B63" s="4">
        <v>24.0</v>
      </c>
      <c r="C63" s="4">
        <v>2.0</v>
      </c>
      <c r="D63" s="4">
        <v>341.0</v>
      </c>
      <c r="E63" s="4">
        <v>367.0</v>
      </c>
      <c r="F63" s="4">
        <v>736.0</v>
      </c>
      <c r="G63" s="6">
        <v>0.499</v>
      </c>
      <c r="H63" s="4">
        <v>79.0</v>
      </c>
      <c r="I63" s="4">
        <v>240.0</v>
      </c>
      <c r="J63" s="4">
        <v>22.0</v>
      </c>
      <c r="K63" s="4">
        <v>12.0</v>
      </c>
      <c r="L63" s="4">
        <v>0.0</v>
      </c>
      <c r="M63" s="4">
        <v>13.0</v>
      </c>
      <c r="N63" s="4">
        <v>1.0</v>
      </c>
      <c r="O63" s="4">
        <v>14.0</v>
      </c>
      <c r="P63" s="4">
        <v>14.0</v>
      </c>
      <c r="Q63" s="4">
        <v>353.0</v>
      </c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</row>
    <row r="64">
      <c r="A64" s="2" t="s">
        <v>80</v>
      </c>
      <c r="B64" s="4">
        <v>5.0</v>
      </c>
      <c r="C64" s="4">
        <v>0.0</v>
      </c>
      <c r="D64" s="4">
        <v>123.0</v>
      </c>
      <c r="E64" s="4">
        <v>128.0</v>
      </c>
      <c r="F64" s="4">
        <v>250.0</v>
      </c>
      <c r="G64" s="6">
        <v>0.512</v>
      </c>
      <c r="H64" s="4">
        <v>45.0</v>
      </c>
      <c r="I64" s="4">
        <v>69.0</v>
      </c>
      <c r="J64" s="4">
        <v>7.0</v>
      </c>
      <c r="K64" s="4">
        <v>3.0</v>
      </c>
      <c r="L64" s="4">
        <v>0.0</v>
      </c>
      <c r="M64" s="4">
        <v>4.0</v>
      </c>
      <c r="N64" s="4">
        <v>0.0</v>
      </c>
      <c r="O64" s="4">
        <v>4.0</v>
      </c>
      <c r="P64" s="4">
        <v>4.0</v>
      </c>
      <c r="Q64" s="4">
        <v>124.0</v>
      </c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</row>
    <row r="65">
      <c r="A65" s="2" t="s">
        <v>81</v>
      </c>
      <c r="B65" s="4">
        <v>57.0</v>
      </c>
      <c r="C65" s="4">
        <v>8.0</v>
      </c>
      <c r="D65" s="4">
        <v>885.0</v>
      </c>
      <c r="E65" s="4">
        <v>950.0</v>
      </c>
      <c r="F65" s="5">
        <v>1676.0</v>
      </c>
      <c r="G65" s="6">
        <v>0.567</v>
      </c>
      <c r="H65" s="4">
        <v>264.0</v>
      </c>
      <c r="I65" s="4">
        <v>573.0</v>
      </c>
      <c r="J65" s="4">
        <v>61.0</v>
      </c>
      <c r="K65" s="4">
        <v>31.0</v>
      </c>
      <c r="L65" s="4">
        <v>0.0</v>
      </c>
      <c r="M65" s="4">
        <v>21.0</v>
      </c>
      <c r="N65" s="4">
        <v>0.0</v>
      </c>
      <c r="O65" s="4">
        <v>21.0</v>
      </c>
      <c r="P65" s="4">
        <v>21.0</v>
      </c>
      <c r="Q65" s="4">
        <v>929.0</v>
      </c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</row>
    <row r="66">
      <c r="A66" s="2" t="s">
        <v>82</v>
      </c>
      <c r="B66" s="4">
        <v>68.0</v>
      </c>
      <c r="C66" s="4">
        <v>4.0</v>
      </c>
      <c r="D66" s="4">
        <v>803.0</v>
      </c>
      <c r="E66" s="4">
        <v>875.0</v>
      </c>
      <c r="F66" s="5">
        <v>1693.0</v>
      </c>
      <c r="G66" s="6">
        <v>0.517</v>
      </c>
      <c r="H66" s="4">
        <v>326.0</v>
      </c>
      <c r="I66" s="4">
        <v>444.0</v>
      </c>
      <c r="J66" s="4">
        <v>59.0</v>
      </c>
      <c r="K66" s="4">
        <v>27.0</v>
      </c>
      <c r="L66" s="4">
        <v>0.0</v>
      </c>
      <c r="M66" s="4">
        <v>19.0</v>
      </c>
      <c r="N66" s="4">
        <v>0.0</v>
      </c>
      <c r="O66" s="4">
        <v>19.0</v>
      </c>
      <c r="P66" s="4">
        <v>19.0</v>
      </c>
      <c r="Q66" s="4">
        <v>856.0</v>
      </c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</row>
    <row r="67">
      <c r="A67" s="2" t="s">
        <v>83</v>
      </c>
      <c r="B67" s="4">
        <v>63.0</v>
      </c>
      <c r="C67" s="4">
        <v>8.0</v>
      </c>
      <c r="D67" s="4">
        <v>819.0</v>
      </c>
      <c r="E67" s="4">
        <v>890.0</v>
      </c>
      <c r="F67" s="5">
        <v>1488.0</v>
      </c>
      <c r="G67" s="6">
        <v>0.598</v>
      </c>
      <c r="H67" s="4">
        <v>263.0</v>
      </c>
      <c r="I67" s="4">
        <v>520.0</v>
      </c>
      <c r="J67" s="4">
        <v>53.0</v>
      </c>
      <c r="K67" s="4">
        <v>36.0</v>
      </c>
      <c r="L67" s="4">
        <v>1.0</v>
      </c>
      <c r="M67" s="4">
        <v>16.0</v>
      </c>
      <c r="N67" s="4">
        <v>1.0</v>
      </c>
      <c r="O67" s="4">
        <v>17.0</v>
      </c>
      <c r="P67" s="4">
        <v>17.0</v>
      </c>
      <c r="Q67" s="4">
        <v>873.0</v>
      </c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</row>
    <row r="68">
      <c r="A68" s="2" t="s">
        <v>84</v>
      </c>
      <c r="B68" s="4">
        <v>8.0</v>
      </c>
      <c r="C68" s="4">
        <v>1.0</v>
      </c>
      <c r="D68" s="4">
        <v>112.0</v>
      </c>
      <c r="E68" s="4">
        <v>121.0</v>
      </c>
      <c r="F68" s="4">
        <v>294.0</v>
      </c>
      <c r="G68" s="6">
        <v>0.412</v>
      </c>
      <c r="H68" s="4">
        <v>48.0</v>
      </c>
      <c r="I68" s="4">
        <v>55.0</v>
      </c>
      <c r="J68" s="4">
        <v>8.0</v>
      </c>
      <c r="K68" s="4">
        <v>3.0</v>
      </c>
      <c r="L68" s="4">
        <v>1.0</v>
      </c>
      <c r="M68" s="4">
        <v>6.0</v>
      </c>
      <c r="N68" s="4">
        <v>0.0</v>
      </c>
      <c r="O68" s="4">
        <v>6.0</v>
      </c>
      <c r="P68" s="4">
        <v>6.0</v>
      </c>
      <c r="Q68" s="4">
        <v>115.0</v>
      </c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</row>
    <row r="69">
      <c r="A69" s="2" t="s">
        <v>85</v>
      </c>
      <c r="B69" s="4">
        <v>0.0</v>
      </c>
      <c r="C69" s="4">
        <v>3.0</v>
      </c>
      <c r="D69" s="4">
        <v>28.0</v>
      </c>
      <c r="E69" s="4">
        <v>31.0</v>
      </c>
      <c r="F69" s="4">
        <v>69.0</v>
      </c>
      <c r="G69" s="6">
        <v>0.449</v>
      </c>
      <c r="H69" s="4">
        <v>11.0</v>
      </c>
      <c r="I69" s="4">
        <v>14.0</v>
      </c>
      <c r="J69" s="4">
        <v>3.0</v>
      </c>
      <c r="K69" s="4">
        <v>1.0</v>
      </c>
      <c r="L69" s="4">
        <v>0.0</v>
      </c>
      <c r="M69" s="4">
        <v>2.0</v>
      </c>
      <c r="N69" s="4">
        <v>0.0</v>
      </c>
      <c r="O69" s="4">
        <v>2.0</v>
      </c>
      <c r="P69" s="4">
        <v>2.0</v>
      </c>
      <c r="Q69" s="4">
        <v>29.0</v>
      </c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</row>
    <row r="70">
      <c r="A70" s="2" t="s">
        <v>86</v>
      </c>
      <c r="B70" s="4">
        <v>1.0</v>
      </c>
      <c r="C70" s="4">
        <v>2.0</v>
      </c>
      <c r="D70" s="4">
        <v>66.0</v>
      </c>
      <c r="E70" s="4">
        <v>69.0</v>
      </c>
      <c r="F70" s="4">
        <v>111.0</v>
      </c>
      <c r="G70" s="6">
        <v>0.622</v>
      </c>
      <c r="H70" s="4">
        <v>20.0</v>
      </c>
      <c r="I70" s="4">
        <v>44.0</v>
      </c>
      <c r="J70" s="4">
        <v>3.0</v>
      </c>
      <c r="K70" s="4">
        <v>2.0</v>
      </c>
      <c r="L70" s="4">
        <v>0.0</v>
      </c>
      <c r="M70" s="4">
        <v>0.0</v>
      </c>
      <c r="N70" s="4">
        <v>0.0</v>
      </c>
      <c r="O70" s="4">
        <v>0.0</v>
      </c>
      <c r="P70" s="4">
        <v>0.0</v>
      </c>
      <c r="Q70" s="4">
        <v>69.0</v>
      </c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</row>
    <row r="71">
      <c r="A71" s="2" t="s">
        <v>87</v>
      </c>
      <c r="B71" s="4">
        <v>10.0</v>
      </c>
      <c r="C71" s="4">
        <v>2.0</v>
      </c>
      <c r="D71" s="4">
        <v>189.0</v>
      </c>
      <c r="E71" s="4">
        <v>201.0</v>
      </c>
      <c r="F71" s="4">
        <v>333.0</v>
      </c>
      <c r="G71" s="6">
        <v>0.604</v>
      </c>
      <c r="H71" s="4">
        <v>45.0</v>
      </c>
      <c r="I71" s="4">
        <v>133.0</v>
      </c>
      <c r="J71" s="4">
        <v>16.0</v>
      </c>
      <c r="K71" s="4">
        <v>4.0</v>
      </c>
      <c r="L71" s="4">
        <v>0.0</v>
      </c>
      <c r="M71" s="4">
        <v>3.0</v>
      </c>
      <c r="N71" s="4">
        <v>0.0</v>
      </c>
      <c r="O71" s="4">
        <v>3.0</v>
      </c>
      <c r="P71" s="4">
        <v>3.0</v>
      </c>
      <c r="Q71" s="4">
        <v>198.0</v>
      </c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</row>
    <row r="72">
      <c r="A72" s="2" t="s">
        <v>88</v>
      </c>
      <c r="B72" s="4">
        <v>36.0</v>
      </c>
      <c r="C72" s="4">
        <v>0.0</v>
      </c>
      <c r="D72" s="4">
        <v>433.0</v>
      </c>
      <c r="E72" s="4">
        <v>469.0</v>
      </c>
      <c r="F72" s="4">
        <v>862.0</v>
      </c>
      <c r="G72" s="6">
        <v>0.544</v>
      </c>
      <c r="H72" s="4">
        <v>106.0</v>
      </c>
      <c r="I72" s="4">
        <v>322.0</v>
      </c>
      <c r="J72" s="4">
        <v>22.0</v>
      </c>
      <c r="K72" s="4">
        <v>13.0</v>
      </c>
      <c r="L72" s="4">
        <v>0.0</v>
      </c>
      <c r="M72" s="4">
        <v>6.0</v>
      </c>
      <c r="N72" s="4">
        <v>0.0</v>
      </c>
      <c r="O72" s="4">
        <v>6.0</v>
      </c>
      <c r="P72" s="4">
        <v>6.0</v>
      </c>
      <c r="Q72" s="4">
        <v>463.0</v>
      </c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</row>
    <row r="73">
      <c r="A73" s="2" t="s">
        <v>89</v>
      </c>
      <c r="B73" s="4">
        <v>34.0</v>
      </c>
      <c r="C73" s="4">
        <v>5.0</v>
      </c>
      <c r="D73" s="4">
        <v>477.0</v>
      </c>
      <c r="E73" s="4">
        <v>516.0</v>
      </c>
      <c r="F73" s="5">
        <v>1182.0</v>
      </c>
      <c r="G73" s="6">
        <v>0.437</v>
      </c>
      <c r="H73" s="4">
        <v>199.0</v>
      </c>
      <c r="I73" s="4">
        <v>269.0</v>
      </c>
      <c r="J73" s="4">
        <v>28.0</v>
      </c>
      <c r="K73" s="4">
        <v>12.0</v>
      </c>
      <c r="L73" s="4">
        <v>0.0</v>
      </c>
      <c r="M73" s="4">
        <v>8.0</v>
      </c>
      <c r="N73" s="4">
        <v>0.0</v>
      </c>
      <c r="O73" s="4">
        <v>8.0</v>
      </c>
      <c r="P73" s="4">
        <v>8.0</v>
      </c>
      <c r="Q73" s="4">
        <v>508.0</v>
      </c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</row>
    <row r="74">
      <c r="A74" s="2" t="s">
        <v>90</v>
      </c>
      <c r="B74" s="4">
        <v>5.0</v>
      </c>
      <c r="C74" s="4">
        <v>0.0</v>
      </c>
      <c r="D74" s="4">
        <v>113.0</v>
      </c>
      <c r="E74" s="4">
        <v>118.0</v>
      </c>
      <c r="F74" s="4">
        <v>176.0</v>
      </c>
      <c r="G74" s="6">
        <v>0.67</v>
      </c>
      <c r="H74" s="4">
        <v>17.0</v>
      </c>
      <c r="I74" s="4">
        <v>80.0</v>
      </c>
      <c r="J74" s="4">
        <v>7.0</v>
      </c>
      <c r="K74" s="4">
        <v>3.0</v>
      </c>
      <c r="L74" s="4">
        <v>0.0</v>
      </c>
      <c r="M74" s="4">
        <v>11.0</v>
      </c>
      <c r="N74" s="4">
        <v>0.0</v>
      </c>
      <c r="O74" s="4">
        <v>11.0</v>
      </c>
      <c r="P74" s="4">
        <v>11.0</v>
      </c>
      <c r="Q74" s="4">
        <v>107.0</v>
      </c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</row>
    <row r="75">
      <c r="A75" s="2" t="s">
        <v>91</v>
      </c>
      <c r="B75" s="4">
        <v>2292.0</v>
      </c>
      <c r="C75" s="4">
        <v>287.0</v>
      </c>
      <c r="D75" s="4">
        <v>29393.0</v>
      </c>
      <c r="E75" s="4">
        <v>31972.0</v>
      </c>
      <c r="F75" s="5">
        <v>58415.0</v>
      </c>
      <c r="G75" s="6">
        <v>0.547</v>
      </c>
      <c r="H75" s="4">
        <v>10779.0</v>
      </c>
      <c r="I75" s="4">
        <v>17522.0</v>
      </c>
      <c r="J75" s="4">
        <v>1808.0</v>
      </c>
      <c r="K75" s="4">
        <v>1026.0</v>
      </c>
      <c r="L75" s="4">
        <v>4.0</v>
      </c>
      <c r="M75" s="4">
        <v>825.0</v>
      </c>
      <c r="N75" s="4">
        <v>8.0</v>
      </c>
      <c r="O75" s="4">
        <v>832.0</v>
      </c>
      <c r="P75" s="4">
        <v>833.0</v>
      </c>
      <c r="Q75" s="4">
        <v>31139.0</v>
      </c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</row>
    <row r="77">
      <c r="A77" s="2" t="s">
        <v>154</v>
      </c>
      <c r="B77" s="4">
        <v>11805.0</v>
      </c>
      <c r="C77" s="6">
        <v>0.379</v>
      </c>
      <c r="D77" s="6">
        <v>0.369</v>
      </c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</row>
    <row r="78">
      <c r="A78" s="2" t="s">
        <v>155</v>
      </c>
      <c r="B78" s="4">
        <v>19330.0</v>
      </c>
      <c r="C78" s="6">
        <v>0.621</v>
      </c>
      <c r="D78" s="6">
        <v>0.605</v>
      </c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</row>
    <row r="79">
      <c r="A79" s="2" t="s">
        <v>157</v>
      </c>
      <c r="B79" s="4">
        <v>4.0</v>
      </c>
      <c r="C79" s="6">
        <v>0.0</v>
      </c>
      <c r="D79" s="6">
        <v>0.0</v>
      </c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</row>
    <row r="80">
      <c r="A80" s="2" t="s">
        <v>5</v>
      </c>
      <c r="B80" s="4">
        <v>825.0</v>
      </c>
      <c r="C80" s="1"/>
      <c r="D80" s="6">
        <v>0.026</v>
      </c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</row>
    <row r="81">
      <c r="A81" s="2" t="s">
        <v>6</v>
      </c>
      <c r="B81" s="4">
        <v>8.0</v>
      </c>
      <c r="C81" s="1"/>
      <c r="D81" s="6">
        <v>0.0</v>
      </c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</row>
    <row r="82">
      <c r="A82" s="2" t="s">
        <v>20</v>
      </c>
      <c r="B82" s="4">
        <v>31972.0</v>
      </c>
      <c r="C82" s="1"/>
      <c r="D82" s="6">
        <v>1.0</v>
      </c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</row>
    <row r="84">
      <c r="A84" s="1"/>
      <c r="B84" s="2" t="s">
        <v>158</v>
      </c>
      <c r="C84" s="2" t="s">
        <v>159</v>
      </c>
      <c r="D84" s="2" t="s">
        <v>160</v>
      </c>
      <c r="E84" s="2" t="s">
        <v>161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</row>
    <row r="85">
      <c r="A85" s="2" t="s">
        <v>162</v>
      </c>
      <c r="B85" s="4">
        <v>1.0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</row>
    <row r="86">
      <c r="A86" s="2" t="s">
        <v>163</v>
      </c>
      <c r="B86" s="2"/>
      <c r="C86" s="4">
        <v>1.0</v>
      </c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</row>
    <row r="87">
      <c r="A87" s="2" t="s">
        <v>164</v>
      </c>
      <c r="B87" s="2"/>
      <c r="C87" s="1"/>
      <c r="D87" s="4">
        <v>1.0</v>
      </c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</row>
    <row r="88">
      <c r="A88" s="2" t="s">
        <v>140</v>
      </c>
      <c r="B88" s="1"/>
      <c r="C88" s="1"/>
      <c r="D88" s="1"/>
      <c r="E88" s="4">
        <v>1.0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</row>
  </sheetData>
  <mergeCells count="3">
    <mergeCell ref="Q1:R1"/>
    <mergeCell ref="A2:C2"/>
    <mergeCell ref="E3:F3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4.38"/>
    <col customWidth="1" min="11" max="11" width="14.13"/>
  </cols>
  <sheetData>
    <row r="1">
      <c r="A1" s="1"/>
      <c r="B1" s="1"/>
      <c r="C1" s="1"/>
      <c r="D1" s="1"/>
      <c r="E1" s="1"/>
      <c r="F1" s="2" t="s">
        <v>0</v>
      </c>
      <c r="G1" s="2" t="s">
        <v>1</v>
      </c>
      <c r="H1" s="2" t="s">
        <v>165</v>
      </c>
      <c r="I1" s="2" t="s">
        <v>166</v>
      </c>
      <c r="J1" s="2" t="s">
        <v>166</v>
      </c>
      <c r="K1" s="2" t="s">
        <v>165</v>
      </c>
      <c r="L1" s="2" t="s">
        <v>4</v>
      </c>
      <c r="M1" s="2" t="s">
        <v>5</v>
      </c>
      <c r="N1" s="2" t="s">
        <v>6</v>
      </c>
      <c r="O1" s="2" t="s">
        <v>7</v>
      </c>
      <c r="P1" s="2" t="s">
        <v>8</v>
      </c>
      <c r="Q1" s="2" t="s">
        <v>9</v>
      </c>
      <c r="R1" s="2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</row>
    <row r="2">
      <c r="A2" s="2" t="s">
        <v>167</v>
      </c>
      <c r="E2" s="1"/>
      <c r="F2" s="1"/>
      <c r="G2" s="1"/>
      <c r="H2" s="2" t="s">
        <v>11</v>
      </c>
      <c r="I2" s="2" t="s">
        <v>12</v>
      </c>
      <c r="J2" s="2" t="s">
        <v>13</v>
      </c>
      <c r="K2" s="2" t="s">
        <v>168</v>
      </c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</row>
    <row r="3">
      <c r="A3" s="2" t="s">
        <v>15</v>
      </c>
      <c r="B3" s="2" t="s">
        <v>16</v>
      </c>
      <c r="C3" s="2" t="s">
        <v>17</v>
      </c>
      <c r="D3" s="2" t="s">
        <v>18</v>
      </c>
      <c r="E3" s="2" t="s">
        <v>19</v>
      </c>
      <c r="G3" s="1"/>
      <c r="H3" s="2" t="s">
        <v>20</v>
      </c>
      <c r="I3" s="2" t="s">
        <v>20</v>
      </c>
      <c r="J3" s="2" t="s">
        <v>20</v>
      </c>
      <c r="K3" s="2" t="s">
        <v>20</v>
      </c>
      <c r="L3" s="2" t="s">
        <v>20</v>
      </c>
      <c r="M3" s="2" t="s">
        <v>20</v>
      </c>
      <c r="N3" s="2" t="s">
        <v>20</v>
      </c>
      <c r="O3" s="1"/>
      <c r="P3" s="1"/>
      <c r="Q3" s="1"/>
      <c r="R3" s="1"/>
      <c r="S3" s="2"/>
      <c r="T3" s="7"/>
      <c r="U3" s="7"/>
      <c r="V3" s="7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1"/>
      <c r="CM3" s="1"/>
      <c r="CN3" s="1"/>
    </row>
    <row r="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4"/>
      <c r="CL4" s="1"/>
      <c r="CM4" s="1"/>
      <c r="CN4" s="1"/>
    </row>
    <row r="5">
      <c r="A5" s="4" t="s">
        <v>21</v>
      </c>
      <c r="B5" s="4">
        <v>103.0</v>
      </c>
      <c r="C5" s="4">
        <v>4.0</v>
      </c>
      <c r="D5" s="4">
        <v>664.0</v>
      </c>
      <c r="E5" s="4">
        <v>771.0</v>
      </c>
      <c r="F5" s="5">
        <v>1458.0</v>
      </c>
      <c r="G5" s="6">
        <v>0.529</v>
      </c>
      <c r="H5" s="4">
        <v>356.0</v>
      </c>
      <c r="I5" s="4">
        <v>316.0</v>
      </c>
      <c r="J5" s="4">
        <v>54.0</v>
      </c>
      <c r="K5" s="4">
        <v>22.0</v>
      </c>
      <c r="L5" s="4">
        <v>0.0</v>
      </c>
      <c r="M5" s="4">
        <v>22.0</v>
      </c>
      <c r="N5" s="4">
        <v>1.0</v>
      </c>
      <c r="O5" s="4">
        <v>23.0</v>
      </c>
      <c r="P5" s="4">
        <v>23.0</v>
      </c>
      <c r="Q5" s="4">
        <v>748.0</v>
      </c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4"/>
      <c r="CL5" s="1"/>
      <c r="CM5" s="1"/>
      <c r="CN5" s="1"/>
    </row>
    <row r="6">
      <c r="A6" s="4" t="s">
        <v>22</v>
      </c>
      <c r="B6" s="4">
        <v>48.0</v>
      </c>
      <c r="C6" s="4">
        <v>3.0</v>
      </c>
      <c r="D6" s="4">
        <v>579.0</v>
      </c>
      <c r="E6" s="4">
        <v>630.0</v>
      </c>
      <c r="F6" s="5">
        <v>1225.0</v>
      </c>
      <c r="G6" s="6">
        <v>0.514</v>
      </c>
      <c r="H6" s="4">
        <v>255.0</v>
      </c>
      <c r="I6" s="4">
        <v>305.0</v>
      </c>
      <c r="J6" s="4">
        <v>36.0</v>
      </c>
      <c r="K6" s="4">
        <v>20.0</v>
      </c>
      <c r="L6" s="4">
        <v>0.0</v>
      </c>
      <c r="M6" s="4">
        <v>14.0</v>
      </c>
      <c r="N6" s="4">
        <v>0.0</v>
      </c>
      <c r="O6" s="4">
        <v>14.0</v>
      </c>
      <c r="P6" s="4">
        <v>14.0</v>
      </c>
      <c r="Q6" s="4">
        <v>616.0</v>
      </c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4"/>
      <c r="CL6" s="1"/>
      <c r="CM6" s="1"/>
      <c r="CN6" s="1"/>
    </row>
    <row r="7">
      <c r="A7" s="4" t="s">
        <v>23</v>
      </c>
      <c r="B7" s="4">
        <v>44.0</v>
      </c>
      <c r="C7" s="4">
        <v>3.0</v>
      </c>
      <c r="D7" s="4">
        <v>482.0</v>
      </c>
      <c r="E7" s="4">
        <v>529.0</v>
      </c>
      <c r="F7" s="4">
        <v>854.0</v>
      </c>
      <c r="G7" s="6">
        <v>0.619</v>
      </c>
      <c r="H7" s="4">
        <v>213.0</v>
      </c>
      <c r="I7" s="4">
        <v>264.0</v>
      </c>
      <c r="J7" s="4">
        <v>27.0</v>
      </c>
      <c r="K7" s="4">
        <v>16.0</v>
      </c>
      <c r="L7" s="4">
        <v>0.0</v>
      </c>
      <c r="M7" s="4">
        <v>9.0</v>
      </c>
      <c r="N7" s="4">
        <v>0.0</v>
      </c>
      <c r="O7" s="4">
        <v>9.0</v>
      </c>
      <c r="P7" s="4">
        <v>9.0</v>
      </c>
      <c r="Q7" s="4">
        <v>520.0</v>
      </c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4"/>
      <c r="CL7" s="1"/>
      <c r="CM7" s="1"/>
      <c r="CN7" s="1"/>
    </row>
    <row r="8">
      <c r="A8" s="2" t="s">
        <v>24</v>
      </c>
      <c r="B8" s="4">
        <v>46.0</v>
      </c>
      <c r="C8" s="4">
        <v>2.0</v>
      </c>
      <c r="D8" s="4">
        <v>487.0</v>
      </c>
      <c r="E8" s="4">
        <v>535.0</v>
      </c>
      <c r="F8" s="5">
        <v>1231.0</v>
      </c>
      <c r="G8" s="6">
        <v>0.435</v>
      </c>
      <c r="H8" s="4">
        <v>219.0</v>
      </c>
      <c r="I8" s="4">
        <v>260.0</v>
      </c>
      <c r="J8" s="4">
        <v>26.0</v>
      </c>
      <c r="K8" s="4">
        <v>20.0</v>
      </c>
      <c r="L8" s="4">
        <v>0.0</v>
      </c>
      <c r="M8" s="4">
        <v>10.0</v>
      </c>
      <c r="N8" s="4">
        <v>0.0</v>
      </c>
      <c r="O8" s="4">
        <v>10.0</v>
      </c>
      <c r="P8" s="4">
        <v>10.0</v>
      </c>
      <c r="Q8" s="4">
        <v>525.0</v>
      </c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4"/>
      <c r="CL8" s="1"/>
      <c r="CM8" s="1"/>
      <c r="CN8" s="1"/>
    </row>
    <row r="9">
      <c r="A9" s="2" t="s">
        <v>25</v>
      </c>
      <c r="B9" s="4">
        <v>42.0</v>
      </c>
      <c r="C9" s="4">
        <v>7.0</v>
      </c>
      <c r="D9" s="4">
        <v>563.0</v>
      </c>
      <c r="E9" s="4">
        <v>612.0</v>
      </c>
      <c r="F9" s="5">
        <v>1140.0</v>
      </c>
      <c r="G9" s="6">
        <v>0.537</v>
      </c>
      <c r="H9" s="4">
        <v>275.0</v>
      </c>
      <c r="I9" s="4">
        <v>277.0</v>
      </c>
      <c r="J9" s="4">
        <v>32.0</v>
      </c>
      <c r="K9" s="4">
        <v>12.0</v>
      </c>
      <c r="L9" s="4">
        <v>1.0</v>
      </c>
      <c r="M9" s="4">
        <v>15.0</v>
      </c>
      <c r="N9" s="4">
        <v>0.0</v>
      </c>
      <c r="O9" s="4">
        <v>15.0</v>
      </c>
      <c r="P9" s="4">
        <v>15.0</v>
      </c>
      <c r="Q9" s="4">
        <v>597.0</v>
      </c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4"/>
      <c r="CL9" s="1"/>
      <c r="CM9" s="1"/>
      <c r="CN9" s="1"/>
    </row>
    <row r="10">
      <c r="A10" s="2" t="s">
        <v>26</v>
      </c>
      <c r="B10" s="4">
        <v>21.0</v>
      </c>
      <c r="C10" s="4">
        <v>9.0</v>
      </c>
      <c r="D10" s="4">
        <v>342.0</v>
      </c>
      <c r="E10" s="4">
        <v>372.0</v>
      </c>
      <c r="F10" s="4">
        <v>809.0</v>
      </c>
      <c r="G10" s="6">
        <v>0.46</v>
      </c>
      <c r="H10" s="4">
        <v>148.0</v>
      </c>
      <c r="I10" s="4">
        <v>181.0</v>
      </c>
      <c r="J10" s="4">
        <v>22.0</v>
      </c>
      <c r="K10" s="4">
        <v>15.0</v>
      </c>
      <c r="L10" s="4">
        <v>0.0</v>
      </c>
      <c r="M10" s="4">
        <v>6.0</v>
      </c>
      <c r="N10" s="4">
        <v>0.0</v>
      </c>
      <c r="O10" s="4">
        <v>6.0</v>
      </c>
      <c r="P10" s="4">
        <v>6.0</v>
      </c>
      <c r="Q10" s="4">
        <v>366.0</v>
      </c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4"/>
      <c r="CL10" s="1"/>
      <c r="CM10" s="1"/>
      <c r="CN10" s="1"/>
    </row>
    <row r="11">
      <c r="A11" s="2" t="s">
        <v>27</v>
      </c>
      <c r="B11" s="4">
        <v>34.0</v>
      </c>
      <c r="C11" s="4">
        <v>3.0</v>
      </c>
      <c r="D11" s="4">
        <v>410.0</v>
      </c>
      <c r="E11" s="4">
        <v>447.0</v>
      </c>
      <c r="F11" s="5">
        <v>1080.0</v>
      </c>
      <c r="G11" s="6">
        <v>0.414</v>
      </c>
      <c r="H11" s="4">
        <v>172.0</v>
      </c>
      <c r="I11" s="4">
        <v>211.0</v>
      </c>
      <c r="J11" s="4">
        <v>35.0</v>
      </c>
      <c r="K11" s="4">
        <v>17.0</v>
      </c>
      <c r="L11" s="4">
        <v>0.0</v>
      </c>
      <c r="M11" s="4">
        <v>11.0</v>
      </c>
      <c r="N11" s="4">
        <v>1.0</v>
      </c>
      <c r="O11" s="4">
        <v>12.0</v>
      </c>
      <c r="P11" s="4">
        <v>12.0</v>
      </c>
      <c r="Q11" s="4">
        <v>435.0</v>
      </c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4"/>
      <c r="CL11" s="1"/>
      <c r="CM11" s="1"/>
      <c r="CN11" s="1"/>
    </row>
    <row r="12">
      <c r="A12" s="2" t="s">
        <v>28</v>
      </c>
      <c r="B12" s="4">
        <v>20.0</v>
      </c>
      <c r="C12" s="4">
        <v>4.0</v>
      </c>
      <c r="D12" s="4">
        <v>213.0</v>
      </c>
      <c r="E12" s="4">
        <v>237.0</v>
      </c>
      <c r="F12" s="4">
        <v>688.0</v>
      </c>
      <c r="G12" s="6">
        <v>0.344</v>
      </c>
      <c r="H12" s="4">
        <v>96.0</v>
      </c>
      <c r="I12" s="4">
        <v>118.0</v>
      </c>
      <c r="J12" s="4">
        <v>11.0</v>
      </c>
      <c r="K12" s="4">
        <v>7.0</v>
      </c>
      <c r="L12" s="4">
        <v>0.0</v>
      </c>
      <c r="M12" s="4">
        <v>5.0</v>
      </c>
      <c r="N12" s="4">
        <v>0.0</v>
      </c>
      <c r="O12" s="4">
        <v>5.0</v>
      </c>
      <c r="P12" s="4">
        <v>5.0</v>
      </c>
      <c r="Q12" s="4">
        <v>232.0</v>
      </c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4"/>
      <c r="CL12" s="1"/>
      <c r="CM12" s="1"/>
      <c r="CN12" s="1"/>
    </row>
    <row r="13">
      <c r="A13" s="2" t="s">
        <v>29</v>
      </c>
      <c r="B13" s="4">
        <v>49.0</v>
      </c>
      <c r="C13" s="4">
        <v>8.0</v>
      </c>
      <c r="D13" s="4">
        <v>487.0</v>
      </c>
      <c r="E13" s="4">
        <v>544.0</v>
      </c>
      <c r="F13" s="5">
        <v>1183.0</v>
      </c>
      <c r="G13" s="6">
        <v>0.46</v>
      </c>
      <c r="H13" s="4">
        <v>207.0</v>
      </c>
      <c r="I13" s="4">
        <v>278.0</v>
      </c>
      <c r="J13" s="4">
        <v>27.0</v>
      </c>
      <c r="K13" s="4">
        <v>14.0</v>
      </c>
      <c r="L13" s="4">
        <v>1.0</v>
      </c>
      <c r="M13" s="4">
        <v>17.0</v>
      </c>
      <c r="N13" s="4">
        <v>0.0</v>
      </c>
      <c r="O13" s="4">
        <v>17.0</v>
      </c>
      <c r="P13" s="4">
        <v>17.0</v>
      </c>
      <c r="Q13" s="4">
        <v>527.0</v>
      </c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4"/>
      <c r="CL13" s="1"/>
      <c r="CM13" s="1"/>
      <c r="CN13" s="1"/>
    </row>
    <row r="14">
      <c r="A14" s="2" t="s">
        <v>30</v>
      </c>
      <c r="B14" s="4">
        <v>51.0</v>
      </c>
      <c r="C14" s="4">
        <v>7.0</v>
      </c>
      <c r="D14" s="4">
        <v>570.0</v>
      </c>
      <c r="E14" s="4">
        <v>628.0</v>
      </c>
      <c r="F14" s="5">
        <v>1371.0</v>
      </c>
      <c r="G14" s="6">
        <v>0.458</v>
      </c>
      <c r="H14" s="4">
        <v>222.0</v>
      </c>
      <c r="I14" s="4">
        <v>343.0</v>
      </c>
      <c r="J14" s="4">
        <v>33.0</v>
      </c>
      <c r="K14" s="4">
        <v>18.0</v>
      </c>
      <c r="L14" s="4">
        <v>1.0</v>
      </c>
      <c r="M14" s="4">
        <v>11.0</v>
      </c>
      <c r="N14" s="4">
        <v>0.0</v>
      </c>
      <c r="O14" s="4">
        <v>11.0</v>
      </c>
      <c r="P14" s="4">
        <v>11.0</v>
      </c>
      <c r="Q14" s="4">
        <v>617.0</v>
      </c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4"/>
      <c r="CL14" s="1"/>
      <c r="CM14" s="1"/>
      <c r="CN14" s="1"/>
    </row>
    <row r="15">
      <c r="A15" s="2" t="s">
        <v>31</v>
      </c>
      <c r="B15" s="4">
        <v>17.0</v>
      </c>
      <c r="C15" s="4">
        <v>2.0</v>
      </c>
      <c r="D15" s="4">
        <v>154.0</v>
      </c>
      <c r="E15" s="4">
        <v>173.0</v>
      </c>
      <c r="F15" s="4">
        <v>539.0</v>
      </c>
      <c r="G15" s="6">
        <v>0.321</v>
      </c>
      <c r="H15" s="4">
        <v>73.0</v>
      </c>
      <c r="I15" s="4">
        <v>70.0</v>
      </c>
      <c r="J15" s="4">
        <v>14.0</v>
      </c>
      <c r="K15" s="4">
        <v>9.0</v>
      </c>
      <c r="L15" s="4">
        <v>0.0</v>
      </c>
      <c r="M15" s="4">
        <v>7.0</v>
      </c>
      <c r="N15" s="4">
        <v>0.0</v>
      </c>
      <c r="O15" s="4">
        <v>7.0</v>
      </c>
      <c r="P15" s="4">
        <v>7.0</v>
      </c>
      <c r="Q15" s="4">
        <v>166.0</v>
      </c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4"/>
      <c r="CL15" s="1"/>
      <c r="CM15" s="1"/>
      <c r="CN15" s="1"/>
    </row>
    <row r="16">
      <c r="A16" s="2" t="s">
        <v>32</v>
      </c>
      <c r="B16" s="4">
        <v>39.0</v>
      </c>
      <c r="C16" s="4">
        <v>8.0</v>
      </c>
      <c r="D16" s="4">
        <v>533.0</v>
      </c>
      <c r="E16" s="4">
        <v>580.0</v>
      </c>
      <c r="F16" s="5">
        <v>1013.0</v>
      </c>
      <c r="G16" s="6">
        <v>0.573</v>
      </c>
      <c r="H16" s="4">
        <v>215.0</v>
      </c>
      <c r="I16" s="4">
        <v>319.0</v>
      </c>
      <c r="J16" s="4">
        <v>22.0</v>
      </c>
      <c r="K16" s="4">
        <v>15.0</v>
      </c>
      <c r="L16" s="4">
        <v>0.0</v>
      </c>
      <c r="M16" s="4">
        <v>9.0</v>
      </c>
      <c r="N16" s="4">
        <v>0.0</v>
      </c>
      <c r="O16" s="4">
        <v>9.0</v>
      </c>
      <c r="P16" s="4">
        <v>9.0</v>
      </c>
      <c r="Q16" s="4">
        <v>571.0</v>
      </c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4"/>
      <c r="CL16" s="1"/>
      <c r="CM16" s="1"/>
      <c r="CN16" s="1"/>
    </row>
    <row r="17">
      <c r="A17" s="2" t="s">
        <v>33</v>
      </c>
      <c r="B17" s="4">
        <v>15.0</v>
      </c>
      <c r="C17" s="4">
        <v>6.0</v>
      </c>
      <c r="D17" s="4">
        <v>407.0</v>
      </c>
      <c r="E17" s="4">
        <v>428.0</v>
      </c>
      <c r="F17" s="4">
        <v>677.0</v>
      </c>
      <c r="G17" s="6">
        <v>0.632</v>
      </c>
      <c r="H17" s="4">
        <v>97.0</v>
      </c>
      <c r="I17" s="4">
        <v>297.0</v>
      </c>
      <c r="J17" s="4">
        <v>21.0</v>
      </c>
      <c r="K17" s="4">
        <v>4.0</v>
      </c>
      <c r="L17" s="4">
        <v>0.0</v>
      </c>
      <c r="M17" s="4">
        <v>9.0</v>
      </c>
      <c r="N17" s="4">
        <v>0.0</v>
      </c>
      <c r="O17" s="4">
        <v>9.0</v>
      </c>
      <c r="P17" s="4">
        <v>9.0</v>
      </c>
      <c r="Q17" s="4">
        <v>419.0</v>
      </c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4"/>
      <c r="CL17" s="1"/>
      <c r="CM17" s="1"/>
      <c r="CN17" s="1"/>
    </row>
    <row r="18">
      <c r="A18" s="2" t="s">
        <v>34</v>
      </c>
      <c r="B18" s="4">
        <v>45.0</v>
      </c>
      <c r="C18" s="4">
        <v>5.0</v>
      </c>
      <c r="D18" s="4">
        <v>788.0</v>
      </c>
      <c r="E18" s="4">
        <v>838.0</v>
      </c>
      <c r="F18" s="5">
        <v>1415.0</v>
      </c>
      <c r="G18" s="6">
        <v>0.592</v>
      </c>
      <c r="H18" s="4">
        <v>226.0</v>
      </c>
      <c r="I18" s="4">
        <v>523.0</v>
      </c>
      <c r="J18" s="4">
        <v>60.0</v>
      </c>
      <c r="K18" s="4">
        <v>12.0</v>
      </c>
      <c r="L18" s="4">
        <v>0.0</v>
      </c>
      <c r="M18" s="4">
        <v>17.0</v>
      </c>
      <c r="N18" s="4">
        <v>0.0</v>
      </c>
      <c r="O18" s="4">
        <v>17.0</v>
      </c>
      <c r="P18" s="4">
        <v>17.0</v>
      </c>
      <c r="Q18" s="4">
        <v>821.0</v>
      </c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4"/>
      <c r="CL18" s="1"/>
      <c r="CM18" s="1"/>
      <c r="CN18" s="1"/>
    </row>
    <row r="19">
      <c r="A19" s="2" t="s">
        <v>35</v>
      </c>
      <c r="B19" s="4">
        <v>37.0</v>
      </c>
      <c r="C19" s="4">
        <v>3.0</v>
      </c>
      <c r="D19" s="4">
        <v>358.0</v>
      </c>
      <c r="E19" s="4">
        <v>398.0</v>
      </c>
      <c r="F19" s="4">
        <v>667.0</v>
      </c>
      <c r="G19" s="6">
        <v>0.597</v>
      </c>
      <c r="H19" s="4">
        <v>153.0</v>
      </c>
      <c r="I19" s="4">
        <v>204.0</v>
      </c>
      <c r="J19" s="4">
        <v>18.0</v>
      </c>
      <c r="K19" s="4">
        <v>8.0</v>
      </c>
      <c r="L19" s="4">
        <v>0.0</v>
      </c>
      <c r="M19" s="4">
        <v>15.0</v>
      </c>
      <c r="N19" s="4">
        <v>0.0</v>
      </c>
      <c r="O19" s="4">
        <v>15.0</v>
      </c>
      <c r="P19" s="4">
        <v>15.0</v>
      </c>
      <c r="Q19" s="4">
        <v>383.0</v>
      </c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4"/>
      <c r="CL19" s="1"/>
      <c r="CM19" s="1"/>
      <c r="CN19" s="1"/>
    </row>
    <row r="20">
      <c r="A20" s="2" t="s">
        <v>36</v>
      </c>
      <c r="B20" s="4">
        <v>74.0</v>
      </c>
      <c r="C20" s="4">
        <v>5.0</v>
      </c>
      <c r="D20" s="4">
        <v>454.0</v>
      </c>
      <c r="E20" s="4">
        <v>533.0</v>
      </c>
      <c r="F20" s="4">
        <v>812.0</v>
      </c>
      <c r="G20" s="6">
        <v>0.656</v>
      </c>
      <c r="H20" s="4">
        <v>159.0</v>
      </c>
      <c r="I20" s="4">
        <v>321.0</v>
      </c>
      <c r="J20" s="4">
        <v>30.0</v>
      </c>
      <c r="K20" s="4">
        <v>9.0</v>
      </c>
      <c r="L20" s="4">
        <v>0.0</v>
      </c>
      <c r="M20" s="4">
        <v>14.0</v>
      </c>
      <c r="N20" s="4">
        <v>0.0</v>
      </c>
      <c r="O20" s="4">
        <v>14.0</v>
      </c>
      <c r="P20" s="4">
        <v>14.0</v>
      </c>
      <c r="Q20" s="4">
        <v>519.0</v>
      </c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4"/>
      <c r="CL20" s="1"/>
      <c r="CM20" s="1"/>
      <c r="CN20" s="1"/>
    </row>
    <row r="21">
      <c r="A21" s="2" t="s">
        <v>37</v>
      </c>
      <c r="B21" s="4">
        <v>48.0</v>
      </c>
      <c r="C21" s="4">
        <v>9.0</v>
      </c>
      <c r="D21" s="4">
        <v>689.0</v>
      </c>
      <c r="E21" s="4">
        <v>746.0</v>
      </c>
      <c r="F21" s="5">
        <v>1212.0</v>
      </c>
      <c r="G21" s="6">
        <v>0.616</v>
      </c>
      <c r="H21" s="4">
        <v>202.0</v>
      </c>
      <c r="I21" s="4">
        <v>454.0</v>
      </c>
      <c r="J21" s="4">
        <v>38.0</v>
      </c>
      <c r="K21" s="4">
        <v>22.0</v>
      </c>
      <c r="L21" s="4">
        <v>0.0</v>
      </c>
      <c r="M21" s="4">
        <v>30.0</v>
      </c>
      <c r="N21" s="4">
        <v>0.0</v>
      </c>
      <c r="O21" s="4">
        <v>30.0</v>
      </c>
      <c r="P21" s="4">
        <v>30.0</v>
      </c>
      <c r="Q21" s="4">
        <v>716.0</v>
      </c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</row>
    <row r="22">
      <c r="A22" s="2" t="s">
        <v>38</v>
      </c>
      <c r="B22" s="4">
        <v>10.0</v>
      </c>
      <c r="C22" s="4">
        <v>4.0</v>
      </c>
      <c r="D22" s="4">
        <v>162.0</v>
      </c>
      <c r="E22" s="4">
        <v>176.0</v>
      </c>
      <c r="F22" s="4">
        <v>331.0</v>
      </c>
      <c r="G22" s="6">
        <v>0.532</v>
      </c>
      <c r="H22" s="4">
        <v>46.0</v>
      </c>
      <c r="I22" s="4">
        <v>101.0</v>
      </c>
      <c r="J22" s="4">
        <v>16.0</v>
      </c>
      <c r="K22" s="4">
        <v>9.0</v>
      </c>
      <c r="L22" s="4">
        <v>0.0</v>
      </c>
      <c r="M22" s="4">
        <v>4.0</v>
      </c>
      <c r="N22" s="4">
        <v>0.0</v>
      </c>
      <c r="O22" s="4">
        <v>4.0</v>
      </c>
      <c r="P22" s="4">
        <v>4.0</v>
      </c>
      <c r="Q22" s="4">
        <v>172.0</v>
      </c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</row>
    <row r="23">
      <c r="A23" s="2" t="s">
        <v>39</v>
      </c>
      <c r="B23" s="4">
        <v>22.0</v>
      </c>
      <c r="C23" s="4">
        <v>3.0</v>
      </c>
      <c r="D23" s="4">
        <v>405.0</v>
      </c>
      <c r="E23" s="4">
        <v>430.0</v>
      </c>
      <c r="F23" s="4">
        <v>697.0</v>
      </c>
      <c r="G23" s="6">
        <v>0.617</v>
      </c>
      <c r="H23" s="4">
        <v>93.0</v>
      </c>
      <c r="I23" s="4">
        <v>280.0</v>
      </c>
      <c r="J23" s="4">
        <v>34.0</v>
      </c>
      <c r="K23" s="4">
        <v>10.0</v>
      </c>
      <c r="L23" s="4">
        <v>0.0</v>
      </c>
      <c r="M23" s="4">
        <v>13.0</v>
      </c>
      <c r="N23" s="4">
        <v>0.0</v>
      </c>
      <c r="O23" s="4">
        <v>13.0</v>
      </c>
      <c r="P23" s="4">
        <v>13.0</v>
      </c>
      <c r="Q23" s="4">
        <v>417.0</v>
      </c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</row>
    <row r="24">
      <c r="A24" s="2" t="s">
        <v>40</v>
      </c>
      <c r="B24" s="4">
        <v>19.0</v>
      </c>
      <c r="C24" s="4">
        <v>2.0</v>
      </c>
      <c r="D24" s="4">
        <v>441.0</v>
      </c>
      <c r="E24" s="4">
        <v>462.0</v>
      </c>
      <c r="F24" s="4">
        <v>814.0</v>
      </c>
      <c r="G24" s="6">
        <v>0.568</v>
      </c>
      <c r="H24" s="4">
        <v>117.0</v>
      </c>
      <c r="I24" s="4">
        <v>301.0</v>
      </c>
      <c r="J24" s="4">
        <v>21.0</v>
      </c>
      <c r="K24" s="4">
        <v>9.0</v>
      </c>
      <c r="L24" s="4">
        <v>0.0</v>
      </c>
      <c r="M24" s="4">
        <v>14.0</v>
      </c>
      <c r="N24" s="4">
        <v>0.0</v>
      </c>
      <c r="O24" s="4">
        <v>14.0</v>
      </c>
      <c r="P24" s="4">
        <v>14.0</v>
      </c>
      <c r="Q24" s="4">
        <v>448.0</v>
      </c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</row>
    <row r="25">
      <c r="A25" s="2" t="s">
        <v>41</v>
      </c>
      <c r="B25" s="4">
        <v>15.0</v>
      </c>
      <c r="C25" s="4">
        <v>7.0</v>
      </c>
      <c r="D25" s="4">
        <v>314.0</v>
      </c>
      <c r="E25" s="4">
        <v>336.0</v>
      </c>
      <c r="F25" s="4">
        <v>566.0</v>
      </c>
      <c r="G25" s="6">
        <v>0.594</v>
      </c>
      <c r="H25" s="4">
        <v>96.0</v>
      </c>
      <c r="I25" s="4">
        <v>194.0</v>
      </c>
      <c r="J25" s="4">
        <v>25.0</v>
      </c>
      <c r="K25" s="4">
        <v>7.0</v>
      </c>
      <c r="L25" s="4">
        <v>0.0</v>
      </c>
      <c r="M25" s="4">
        <v>14.0</v>
      </c>
      <c r="N25" s="4">
        <v>0.0</v>
      </c>
      <c r="O25" s="4">
        <v>14.0</v>
      </c>
      <c r="P25" s="4">
        <v>14.0</v>
      </c>
      <c r="Q25" s="4">
        <v>322.0</v>
      </c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</row>
    <row r="26">
      <c r="A26" s="2" t="s">
        <v>42</v>
      </c>
      <c r="B26" s="4">
        <v>25.0</v>
      </c>
      <c r="C26" s="4">
        <v>3.0</v>
      </c>
      <c r="D26" s="4">
        <v>547.0</v>
      </c>
      <c r="E26" s="4">
        <v>575.0</v>
      </c>
      <c r="F26" s="4">
        <v>988.0</v>
      </c>
      <c r="G26" s="6">
        <v>0.582</v>
      </c>
      <c r="H26" s="4">
        <v>142.0</v>
      </c>
      <c r="I26" s="4">
        <v>384.0</v>
      </c>
      <c r="J26" s="4">
        <v>32.0</v>
      </c>
      <c r="K26" s="4">
        <v>10.0</v>
      </c>
      <c r="L26" s="4">
        <v>0.0</v>
      </c>
      <c r="M26" s="4">
        <v>7.0</v>
      </c>
      <c r="N26" s="4">
        <v>0.0</v>
      </c>
      <c r="O26" s="4">
        <v>7.0</v>
      </c>
      <c r="P26" s="4">
        <v>7.0</v>
      </c>
      <c r="Q26" s="4">
        <v>568.0</v>
      </c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</row>
    <row r="27">
      <c r="A27" s="2" t="s">
        <v>43</v>
      </c>
      <c r="B27" s="4">
        <v>31.0</v>
      </c>
      <c r="C27" s="4">
        <v>2.0</v>
      </c>
      <c r="D27" s="4">
        <v>301.0</v>
      </c>
      <c r="E27" s="4">
        <v>334.0</v>
      </c>
      <c r="F27" s="4">
        <v>576.0</v>
      </c>
      <c r="G27" s="6">
        <v>0.58</v>
      </c>
      <c r="H27" s="4">
        <v>125.0</v>
      </c>
      <c r="I27" s="4">
        <v>170.0</v>
      </c>
      <c r="J27" s="4">
        <v>16.0</v>
      </c>
      <c r="K27" s="4">
        <v>11.0</v>
      </c>
      <c r="L27" s="4">
        <v>1.0</v>
      </c>
      <c r="M27" s="4">
        <v>11.0</v>
      </c>
      <c r="N27" s="4">
        <v>0.0</v>
      </c>
      <c r="O27" s="4">
        <v>11.0</v>
      </c>
      <c r="P27" s="4">
        <v>11.0</v>
      </c>
      <c r="Q27" s="4">
        <v>323.0</v>
      </c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</row>
    <row r="28">
      <c r="A28" s="2" t="s">
        <v>44</v>
      </c>
      <c r="B28" s="4">
        <v>41.0</v>
      </c>
      <c r="C28" s="4">
        <v>6.0</v>
      </c>
      <c r="D28" s="4">
        <v>589.0</v>
      </c>
      <c r="E28" s="4">
        <v>636.0</v>
      </c>
      <c r="F28" s="4">
        <v>938.0</v>
      </c>
      <c r="G28" s="6">
        <v>0.678</v>
      </c>
      <c r="H28" s="4">
        <v>183.0</v>
      </c>
      <c r="I28" s="4">
        <v>395.0</v>
      </c>
      <c r="J28" s="4">
        <v>29.0</v>
      </c>
      <c r="K28" s="4">
        <v>9.0</v>
      </c>
      <c r="L28" s="4">
        <v>1.0</v>
      </c>
      <c r="M28" s="4">
        <v>19.0</v>
      </c>
      <c r="N28" s="4">
        <v>0.0</v>
      </c>
      <c r="O28" s="4">
        <v>19.0</v>
      </c>
      <c r="P28" s="4">
        <v>19.0</v>
      </c>
      <c r="Q28" s="4">
        <v>617.0</v>
      </c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</row>
    <row r="29">
      <c r="A29" s="2" t="s">
        <v>45</v>
      </c>
      <c r="B29" s="4">
        <v>33.0</v>
      </c>
      <c r="C29" s="4">
        <v>5.0</v>
      </c>
      <c r="D29" s="4">
        <v>338.0</v>
      </c>
      <c r="E29" s="4">
        <v>376.0</v>
      </c>
      <c r="F29" s="4">
        <v>543.0</v>
      </c>
      <c r="G29" s="6">
        <v>0.692</v>
      </c>
      <c r="H29" s="4">
        <v>146.0</v>
      </c>
      <c r="I29" s="4">
        <v>191.0</v>
      </c>
      <c r="J29" s="4">
        <v>15.0</v>
      </c>
      <c r="K29" s="4">
        <v>9.0</v>
      </c>
      <c r="L29" s="4">
        <v>0.0</v>
      </c>
      <c r="M29" s="4">
        <v>15.0</v>
      </c>
      <c r="N29" s="4">
        <v>0.0</v>
      </c>
      <c r="O29" s="4">
        <v>15.0</v>
      </c>
      <c r="P29" s="4">
        <v>2.0</v>
      </c>
      <c r="Q29" s="4">
        <v>361.0</v>
      </c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</row>
    <row r="30">
      <c r="A30" s="2" t="s">
        <v>46</v>
      </c>
      <c r="B30" s="4">
        <v>115.0</v>
      </c>
      <c r="C30" s="4">
        <v>5.0</v>
      </c>
      <c r="D30" s="4">
        <v>641.0</v>
      </c>
      <c r="E30" s="4">
        <v>761.0</v>
      </c>
      <c r="F30" s="5">
        <v>1190.0</v>
      </c>
      <c r="G30" s="6">
        <v>0.639</v>
      </c>
      <c r="H30" s="4">
        <v>221.0</v>
      </c>
      <c r="I30" s="4">
        <v>450.0</v>
      </c>
      <c r="J30" s="4">
        <v>56.0</v>
      </c>
      <c r="K30" s="4">
        <v>17.0</v>
      </c>
      <c r="L30" s="4">
        <v>0.0</v>
      </c>
      <c r="M30" s="4">
        <v>17.0</v>
      </c>
      <c r="N30" s="4">
        <v>0.0</v>
      </c>
      <c r="O30" s="4">
        <v>17.0</v>
      </c>
      <c r="P30" s="4">
        <v>17.0</v>
      </c>
      <c r="Q30" s="4">
        <v>744.0</v>
      </c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</row>
    <row r="31">
      <c r="A31" s="2" t="s">
        <v>47</v>
      </c>
      <c r="B31" s="4">
        <v>52.0</v>
      </c>
      <c r="C31" s="4">
        <v>7.0</v>
      </c>
      <c r="D31" s="4">
        <v>836.0</v>
      </c>
      <c r="E31" s="4">
        <v>895.0</v>
      </c>
      <c r="F31" s="5">
        <v>1562.0</v>
      </c>
      <c r="G31" s="6">
        <v>0.573</v>
      </c>
      <c r="H31" s="4">
        <v>200.0</v>
      </c>
      <c r="I31" s="4">
        <v>608.0</v>
      </c>
      <c r="J31" s="4">
        <v>58.0</v>
      </c>
      <c r="K31" s="4">
        <v>12.0</v>
      </c>
      <c r="L31" s="4">
        <v>0.0</v>
      </c>
      <c r="M31" s="4">
        <v>17.0</v>
      </c>
      <c r="N31" s="4">
        <v>0.0</v>
      </c>
      <c r="O31" s="4">
        <v>17.0</v>
      </c>
      <c r="P31" s="4">
        <v>17.0</v>
      </c>
      <c r="Q31" s="4">
        <v>878.0</v>
      </c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</row>
    <row r="32">
      <c r="A32" s="2" t="s">
        <v>48</v>
      </c>
      <c r="B32" s="4">
        <v>18.0</v>
      </c>
      <c r="C32" s="4">
        <v>4.0</v>
      </c>
      <c r="D32" s="4">
        <v>415.0</v>
      </c>
      <c r="E32" s="4">
        <v>437.0</v>
      </c>
      <c r="F32" s="4">
        <v>850.0</v>
      </c>
      <c r="G32" s="6">
        <v>0.514</v>
      </c>
      <c r="H32" s="4">
        <v>131.0</v>
      </c>
      <c r="I32" s="4">
        <v>249.0</v>
      </c>
      <c r="J32" s="4">
        <v>28.0</v>
      </c>
      <c r="K32" s="4">
        <v>14.0</v>
      </c>
      <c r="L32" s="4">
        <v>0.0</v>
      </c>
      <c r="M32" s="4">
        <v>15.0</v>
      </c>
      <c r="N32" s="4">
        <v>0.0</v>
      </c>
      <c r="O32" s="4">
        <v>15.0</v>
      </c>
      <c r="P32" s="4">
        <v>15.0</v>
      </c>
      <c r="Q32" s="4">
        <v>422.0</v>
      </c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</row>
    <row r="33">
      <c r="A33" s="2" t="s">
        <v>49</v>
      </c>
      <c r="B33" s="4">
        <v>24.0</v>
      </c>
      <c r="C33" s="4">
        <v>1.0</v>
      </c>
      <c r="D33" s="4">
        <v>486.0</v>
      </c>
      <c r="E33" s="4">
        <v>511.0</v>
      </c>
      <c r="F33" s="4">
        <v>822.0</v>
      </c>
      <c r="G33" s="6">
        <v>0.622</v>
      </c>
      <c r="H33" s="4">
        <v>111.0</v>
      </c>
      <c r="I33" s="4">
        <v>322.0</v>
      </c>
      <c r="J33" s="4">
        <v>49.0</v>
      </c>
      <c r="K33" s="4">
        <v>13.0</v>
      </c>
      <c r="L33" s="4">
        <v>0.0</v>
      </c>
      <c r="M33" s="4">
        <v>16.0</v>
      </c>
      <c r="N33" s="4">
        <v>0.0</v>
      </c>
      <c r="O33" s="4">
        <v>16.0</v>
      </c>
      <c r="P33" s="4">
        <v>16.0</v>
      </c>
      <c r="Q33" s="4">
        <v>495.0</v>
      </c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</row>
    <row r="34">
      <c r="A34" s="2" t="s">
        <v>50</v>
      </c>
      <c r="B34" s="4">
        <v>85.0</v>
      </c>
      <c r="C34" s="4">
        <v>9.0</v>
      </c>
      <c r="D34" s="4">
        <v>641.0</v>
      </c>
      <c r="E34" s="4">
        <v>735.0</v>
      </c>
      <c r="F34" s="5">
        <v>1132.0</v>
      </c>
      <c r="G34" s="6">
        <v>0.649</v>
      </c>
      <c r="H34" s="4">
        <v>307.0</v>
      </c>
      <c r="I34" s="4">
        <v>356.0</v>
      </c>
      <c r="J34" s="4">
        <v>30.0</v>
      </c>
      <c r="K34" s="4">
        <v>17.0</v>
      </c>
      <c r="L34" s="4">
        <v>0.0</v>
      </c>
      <c r="M34" s="4">
        <v>24.0</v>
      </c>
      <c r="N34" s="4">
        <v>1.0</v>
      </c>
      <c r="O34" s="4">
        <v>25.0</v>
      </c>
      <c r="P34" s="4">
        <v>25.0</v>
      </c>
      <c r="Q34" s="4">
        <v>710.0</v>
      </c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</row>
    <row r="35">
      <c r="A35" s="2" t="s">
        <v>51</v>
      </c>
      <c r="B35" s="4">
        <v>73.0</v>
      </c>
      <c r="C35" s="4">
        <v>6.0</v>
      </c>
      <c r="D35" s="4">
        <v>788.0</v>
      </c>
      <c r="E35" s="4">
        <v>867.0</v>
      </c>
      <c r="F35" s="5">
        <v>1334.0</v>
      </c>
      <c r="G35" s="6">
        <v>0.65</v>
      </c>
      <c r="H35" s="4">
        <v>274.0</v>
      </c>
      <c r="I35" s="4">
        <v>504.0</v>
      </c>
      <c r="J35" s="4">
        <v>45.0</v>
      </c>
      <c r="K35" s="4">
        <v>22.0</v>
      </c>
      <c r="L35" s="4">
        <v>0.0</v>
      </c>
      <c r="M35" s="4">
        <v>22.0</v>
      </c>
      <c r="N35" s="4">
        <v>0.0</v>
      </c>
      <c r="O35" s="4">
        <v>22.0</v>
      </c>
      <c r="P35" s="4">
        <v>22.0</v>
      </c>
      <c r="Q35" s="4">
        <v>845.0</v>
      </c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</row>
    <row r="36">
      <c r="A36" s="2" t="s">
        <v>52</v>
      </c>
      <c r="B36" s="4">
        <v>5.0</v>
      </c>
      <c r="C36" s="4">
        <v>1.0</v>
      </c>
      <c r="D36" s="4">
        <v>153.0</v>
      </c>
      <c r="E36" s="4">
        <v>159.0</v>
      </c>
      <c r="F36" s="4">
        <v>218.0</v>
      </c>
      <c r="G36" s="6">
        <v>0.729</v>
      </c>
      <c r="H36" s="4">
        <v>26.0</v>
      </c>
      <c r="I36" s="4">
        <v>122.0</v>
      </c>
      <c r="J36" s="4">
        <v>5.0</v>
      </c>
      <c r="K36" s="4">
        <v>4.0</v>
      </c>
      <c r="L36" s="4">
        <v>0.0</v>
      </c>
      <c r="M36" s="4">
        <v>1.0</v>
      </c>
      <c r="N36" s="4">
        <v>1.0</v>
      </c>
      <c r="O36" s="4">
        <v>2.0</v>
      </c>
      <c r="P36" s="4">
        <v>2.0</v>
      </c>
      <c r="Q36" s="4">
        <v>157.0</v>
      </c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</row>
    <row r="37">
      <c r="A37" s="2" t="s">
        <v>53</v>
      </c>
      <c r="B37" s="4">
        <v>18.0</v>
      </c>
      <c r="C37" s="4">
        <v>0.0</v>
      </c>
      <c r="D37" s="4">
        <v>430.0</v>
      </c>
      <c r="E37" s="4">
        <v>448.0</v>
      </c>
      <c r="F37" s="4">
        <v>752.0</v>
      </c>
      <c r="G37" s="6">
        <v>0.596</v>
      </c>
      <c r="H37" s="4">
        <v>98.0</v>
      </c>
      <c r="I37" s="4">
        <v>299.0</v>
      </c>
      <c r="J37" s="4">
        <v>29.0</v>
      </c>
      <c r="K37" s="4">
        <v>11.0</v>
      </c>
      <c r="L37" s="4">
        <v>0.0</v>
      </c>
      <c r="M37" s="4">
        <v>11.0</v>
      </c>
      <c r="N37" s="4">
        <v>0.0</v>
      </c>
      <c r="O37" s="4">
        <v>11.0</v>
      </c>
      <c r="P37" s="4">
        <v>11.0</v>
      </c>
      <c r="Q37" s="4">
        <v>437.0</v>
      </c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</row>
    <row r="38">
      <c r="A38" s="2" t="s">
        <v>54</v>
      </c>
      <c r="B38" s="4">
        <v>2.0</v>
      </c>
      <c r="C38" s="4">
        <v>0.0</v>
      </c>
      <c r="D38" s="4">
        <v>84.0</v>
      </c>
      <c r="E38" s="4">
        <v>86.0</v>
      </c>
      <c r="F38" s="4">
        <v>134.0</v>
      </c>
      <c r="G38" s="6">
        <v>0.642</v>
      </c>
      <c r="H38" s="4">
        <v>28.0</v>
      </c>
      <c r="I38" s="4">
        <v>49.0</v>
      </c>
      <c r="J38" s="4">
        <v>6.0</v>
      </c>
      <c r="K38" s="4">
        <v>2.0</v>
      </c>
      <c r="L38" s="4">
        <v>0.0</v>
      </c>
      <c r="M38" s="4">
        <v>1.0</v>
      </c>
      <c r="N38" s="4">
        <v>0.0</v>
      </c>
      <c r="O38" s="4">
        <v>1.0</v>
      </c>
      <c r="P38" s="4">
        <v>1.0</v>
      </c>
      <c r="Q38" s="4">
        <v>85.0</v>
      </c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</row>
    <row r="39">
      <c r="A39" s="2" t="s">
        <v>55</v>
      </c>
      <c r="B39" s="4">
        <v>47.0</v>
      </c>
      <c r="C39" s="4">
        <v>4.0</v>
      </c>
      <c r="D39" s="4">
        <v>533.0</v>
      </c>
      <c r="E39" s="4">
        <v>584.0</v>
      </c>
      <c r="F39" s="4">
        <v>969.0</v>
      </c>
      <c r="G39" s="6">
        <v>0.603</v>
      </c>
      <c r="H39" s="4">
        <v>148.0</v>
      </c>
      <c r="I39" s="4">
        <v>379.0</v>
      </c>
      <c r="J39" s="4">
        <v>37.0</v>
      </c>
      <c r="K39" s="4">
        <v>9.0</v>
      </c>
      <c r="L39" s="4">
        <v>0.0</v>
      </c>
      <c r="M39" s="4">
        <v>11.0</v>
      </c>
      <c r="N39" s="4">
        <v>0.0</v>
      </c>
      <c r="O39" s="4">
        <v>11.0</v>
      </c>
      <c r="P39" s="4">
        <v>11.0</v>
      </c>
      <c r="Q39" s="4">
        <v>573.0</v>
      </c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</row>
    <row r="40">
      <c r="A40" s="2" t="s">
        <v>56</v>
      </c>
      <c r="B40" s="4">
        <v>74.0</v>
      </c>
      <c r="C40" s="4">
        <v>3.0</v>
      </c>
      <c r="D40" s="4">
        <v>662.0</v>
      </c>
      <c r="E40" s="4">
        <v>739.0</v>
      </c>
      <c r="F40" s="5">
        <v>1103.0</v>
      </c>
      <c r="G40" s="6">
        <v>0.67</v>
      </c>
      <c r="H40" s="4">
        <v>235.0</v>
      </c>
      <c r="I40" s="4">
        <v>436.0</v>
      </c>
      <c r="J40" s="4">
        <v>38.0</v>
      </c>
      <c r="K40" s="4">
        <v>11.0</v>
      </c>
      <c r="L40" s="4">
        <v>0.0</v>
      </c>
      <c r="M40" s="4">
        <v>19.0</v>
      </c>
      <c r="N40" s="4">
        <v>0.0</v>
      </c>
      <c r="O40" s="4">
        <v>19.0</v>
      </c>
      <c r="P40" s="4">
        <v>19.0</v>
      </c>
      <c r="Q40" s="4">
        <v>720.0</v>
      </c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</row>
    <row r="41">
      <c r="A41" s="2" t="s">
        <v>57</v>
      </c>
      <c r="B41" s="4">
        <v>44.0</v>
      </c>
      <c r="C41" s="4">
        <v>9.0</v>
      </c>
      <c r="D41" s="4">
        <v>570.0</v>
      </c>
      <c r="E41" s="4">
        <v>623.0</v>
      </c>
      <c r="F41" s="5">
        <v>1029.0</v>
      </c>
      <c r="G41" s="6">
        <v>0.605</v>
      </c>
      <c r="H41" s="4">
        <v>303.0</v>
      </c>
      <c r="I41" s="4">
        <v>261.0</v>
      </c>
      <c r="J41" s="4">
        <v>28.0</v>
      </c>
      <c r="K41" s="4">
        <v>16.0</v>
      </c>
      <c r="L41" s="4">
        <v>0.0</v>
      </c>
      <c r="M41" s="4">
        <v>15.0</v>
      </c>
      <c r="N41" s="4">
        <v>0.0</v>
      </c>
      <c r="O41" s="4">
        <v>15.0</v>
      </c>
      <c r="P41" s="4">
        <v>15.0</v>
      </c>
      <c r="Q41" s="4">
        <v>608.0</v>
      </c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</row>
    <row r="42">
      <c r="A42" s="2" t="s">
        <v>58</v>
      </c>
      <c r="B42" s="4">
        <v>49.0</v>
      </c>
      <c r="C42" s="4">
        <v>6.0</v>
      </c>
      <c r="D42" s="4">
        <v>747.0</v>
      </c>
      <c r="E42" s="4">
        <v>802.0</v>
      </c>
      <c r="F42" s="5">
        <v>1353.0</v>
      </c>
      <c r="G42" s="6">
        <v>0.593</v>
      </c>
      <c r="H42" s="4">
        <v>218.0</v>
      </c>
      <c r="I42" s="4">
        <v>492.0</v>
      </c>
      <c r="J42" s="4">
        <v>48.0</v>
      </c>
      <c r="K42" s="4">
        <v>22.0</v>
      </c>
      <c r="L42" s="4">
        <v>0.0</v>
      </c>
      <c r="M42" s="4">
        <v>22.0</v>
      </c>
      <c r="N42" s="4">
        <v>0.0</v>
      </c>
      <c r="O42" s="4">
        <v>22.0</v>
      </c>
      <c r="P42" s="4">
        <v>22.0</v>
      </c>
      <c r="Q42" s="4">
        <v>780.0</v>
      </c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</row>
    <row r="43">
      <c r="A43" s="2" t="s">
        <v>59</v>
      </c>
      <c r="B43" s="4">
        <v>11.0</v>
      </c>
      <c r="C43" s="4">
        <v>1.0</v>
      </c>
      <c r="D43" s="4">
        <v>254.0</v>
      </c>
      <c r="E43" s="4">
        <v>266.0</v>
      </c>
      <c r="F43" s="4">
        <v>445.0</v>
      </c>
      <c r="G43" s="6">
        <v>0.598</v>
      </c>
      <c r="H43" s="4">
        <v>61.0</v>
      </c>
      <c r="I43" s="4">
        <v>182.0</v>
      </c>
      <c r="J43" s="4">
        <v>14.0</v>
      </c>
      <c r="K43" s="4">
        <v>6.0</v>
      </c>
      <c r="L43" s="4">
        <v>0.0</v>
      </c>
      <c r="M43" s="4">
        <v>3.0</v>
      </c>
      <c r="N43" s="4">
        <v>0.0</v>
      </c>
      <c r="O43" s="4">
        <v>3.0</v>
      </c>
      <c r="P43" s="4">
        <v>3.0</v>
      </c>
      <c r="Q43" s="4">
        <v>263.0</v>
      </c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</row>
    <row r="44">
      <c r="A44" s="2" t="s">
        <v>60</v>
      </c>
      <c r="B44" s="4">
        <v>2.0</v>
      </c>
      <c r="C44" s="4">
        <v>0.0</v>
      </c>
      <c r="D44" s="4">
        <v>106.0</v>
      </c>
      <c r="E44" s="4">
        <v>108.0</v>
      </c>
      <c r="F44" s="4">
        <v>232.0</v>
      </c>
      <c r="G44" s="6">
        <v>0.466</v>
      </c>
      <c r="H44" s="4">
        <v>26.0</v>
      </c>
      <c r="I44" s="4">
        <v>67.0</v>
      </c>
      <c r="J44" s="4">
        <v>10.0</v>
      </c>
      <c r="K44" s="4">
        <v>1.0</v>
      </c>
      <c r="L44" s="4">
        <v>0.0</v>
      </c>
      <c r="M44" s="4">
        <v>4.0</v>
      </c>
      <c r="N44" s="4">
        <v>0.0</v>
      </c>
      <c r="O44" s="4">
        <v>4.0</v>
      </c>
      <c r="P44" s="4">
        <v>4.0</v>
      </c>
      <c r="Q44" s="4">
        <v>104.0</v>
      </c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</row>
    <row r="45">
      <c r="A45" s="2" t="s">
        <v>61</v>
      </c>
      <c r="B45" s="4">
        <v>8.0</v>
      </c>
      <c r="C45" s="4">
        <v>1.0</v>
      </c>
      <c r="D45" s="4">
        <v>161.0</v>
      </c>
      <c r="E45" s="4">
        <v>170.0</v>
      </c>
      <c r="F45" s="4">
        <v>338.0</v>
      </c>
      <c r="G45" s="6">
        <v>0.503</v>
      </c>
      <c r="H45" s="4">
        <v>51.0</v>
      </c>
      <c r="I45" s="4">
        <v>89.0</v>
      </c>
      <c r="J45" s="4">
        <v>14.0</v>
      </c>
      <c r="K45" s="4">
        <v>6.0</v>
      </c>
      <c r="L45" s="4">
        <v>0.0</v>
      </c>
      <c r="M45" s="4">
        <v>10.0</v>
      </c>
      <c r="N45" s="4">
        <v>0.0</v>
      </c>
      <c r="O45" s="4">
        <v>10.0</v>
      </c>
      <c r="P45" s="4">
        <v>10.0</v>
      </c>
      <c r="Q45" s="4">
        <v>160.0</v>
      </c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</row>
    <row r="46">
      <c r="A46" s="2" t="s">
        <v>62</v>
      </c>
      <c r="B46" s="4">
        <v>48.0</v>
      </c>
      <c r="C46" s="4">
        <v>11.0</v>
      </c>
      <c r="D46" s="4">
        <v>452.0</v>
      </c>
      <c r="E46" s="4">
        <v>511.0</v>
      </c>
      <c r="F46" s="5">
        <v>1604.0</v>
      </c>
      <c r="G46" s="6">
        <v>0.319</v>
      </c>
      <c r="H46" s="4">
        <v>171.0</v>
      </c>
      <c r="I46" s="4">
        <v>289.0</v>
      </c>
      <c r="J46" s="4">
        <v>34.0</v>
      </c>
      <c r="K46" s="4">
        <v>10.0</v>
      </c>
      <c r="L46" s="4">
        <v>0.0</v>
      </c>
      <c r="M46" s="4">
        <v>7.0</v>
      </c>
      <c r="N46" s="4">
        <v>0.0</v>
      </c>
      <c r="O46" s="4">
        <v>7.0</v>
      </c>
      <c r="P46" s="4">
        <v>7.0</v>
      </c>
      <c r="Q46" s="4">
        <v>504.0</v>
      </c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</row>
    <row r="47">
      <c r="A47" s="2" t="s">
        <v>63</v>
      </c>
      <c r="B47" s="4">
        <v>23.0</v>
      </c>
      <c r="C47" s="4">
        <v>1.0</v>
      </c>
      <c r="D47" s="4">
        <v>219.0</v>
      </c>
      <c r="E47" s="4">
        <v>243.0</v>
      </c>
      <c r="F47" s="4">
        <v>414.0</v>
      </c>
      <c r="G47" s="6">
        <v>0.587</v>
      </c>
      <c r="H47" s="4">
        <v>85.0</v>
      </c>
      <c r="I47" s="4">
        <v>126.0</v>
      </c>
      <c r="J47" s="4">
        <v>12.0</v>
      </c>
      <c r="K47" s="4">
        <v>10.0</v>
      </c>
      <c r="L47" s="4">
        <v>0.0</v>
      </c>
      <c r="M47" s="4">
        <v>10.0</v>
      </c>
      <c r="N47" s="4">
        <v>0.0</v>
      </c>
      <c r="O47" s="4">
        <v>10.0</v>
      </c>
      <c r="P47" s="4">
        <v>10.0</v>
      </c>
      <c r="Q47" s="4">
        <v>233.0</v>
      </c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</row>
    <row r="48">
      <c r="A48" s="2" t="s">
        <v>64</v>
      </c>
      <c r="B48" s="4">
        <v>6.0</v>
      </c>
      <c r="C48" s="4">
        <v>2.0</v>
      </c>
      <c r="D48" s="4">
        <v>126.0</v>
      </c>
      <c r="E48" s="4">
        <v>134.0</v>
      </c>
      <c r="F48" s="4">
        <v>374.0</v>
      </c>
      <c r="G48" s="6">
        <v>0.358</v>
      </c>
      <c r="H48" s="4">
        <v>44.0</v>
      </c>
      <c r="I48" s="4">
        <v>76.0</v>
      </c>
      <c r="J48" s="4">
        <v>6.0</v>
      </c>
      <c r="K48" s="4">
        <v>2.0</v>
      </c>
      <c r="L48" s="4">
        <v>0.0</v>
      </c>
      <c r="M48" s="4">
        <v>6.0</v>
      </c>
      <c r="N48" s="4">
        <v>0.0</v>
      </c>
      <c r="O48" s="4">
        <v>6.0</v>
      </c>
      <c r="P48" s="4">
        <v>6.0</v>
      </c>
      <c r="Q48" s="4">
        <v>128.0</v>
      </c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</row>
    <row r="49">
      <c r="A49" s="2" t="s">
        <v>65</v>
      </c>
      <c r="B49" s="4">
        <v>8.0</v>
      </c>
      <c r="C49" s="4">
        <v>2.0</v>
      </c>
      <c r="D49" s="4">
        <v>49.0</v>
      </c>
      <c r="E49" s="4">
        <v>59.0</v>
      </c>
      <c r="F49" s="4">
        <v>389.0</v>
      </c>
      <c r="G49" s="6">
        <v>0.152</v>
      </c>
      <c r="H49" s="4">
        <v>24.0</v>
      </c>
      <c r="I49" s="4">
        <v>30.0</v>
      </c>
      <c r="J49" s="4">
        <v>5.0</v>
      </c>
      <c r="K49" s="4">
        <v>0.0</v>
      </c>
      <c r="L49" s="4">
        <v>0.0</v>
      </c>
      <c r="M49" s="4">
        <v>0.0</v>
      </c>
      <c r="N49" s="4">
        <v>0.0</v>
      </c>
      <c r="O49" s="4">
        <v>0.0</v>
      </c>
      <c r="P49" s="4">
        <v>0.0</v>
      </c>
      <c r="Q49" s="4">
        <v>59.0</v>
      </c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</row>
    <row r="50">
      <c r="A50" s="2" t="s">
        <v>66</v>
      </c>
      <c r="B50" s="4">
        <v>43.0</v>
      </c>
      <c r="C50" s="4">
        <v>8.0</v>
      </c>
      <c r="D50" s="4">
        <v>377.0</v>
      </c>
      <c r="E50" s="4">
        <v>428.0</v>
      </c>
      <c r="F50" s="5">
        <v>1561.0</v>
      </c>
      <c r="G50" s="6">
        <v>0.274</v>
      </c>
      <c r="H50" s="4">
        <v>140.0</v>
      </c>
      <c r="I50" s="4">
        <v>243.0</v>
      </c>
      <c r="J50" s="4">
        <v>26.0</v>
      </c>
      <c r="K50" s="4">
        <v>11.0</v>
      </c>
      <c r="L50" s="4">
        <v>0.0</v>
      </c>
      <c r="M50" s="4">
        <v>7.0</v>
      </c>
      <c r="N50" s="4">
        <v>1.0</v>
      </c>
      <c r="O50" s="4">
        <v>8.0</v>
      </c>
      <c r="P50" s="4">
        <v>8.0</v>
      </c>
      <c r="Q50" s="4">
        <v>420.0</v>
      </c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</row>
    <row r="51">
      <c r="A51" s="2" t="s">
        <v>67</v>
      </c>
      <c r="B51" s="4">
        <v>18.0</v>
      </c>
      <c r="C51" s="4">
        <v>2.0</v>
      </c>
      <c r="D51" s="4">
        <v>402.0</v>
      </c>
      <c r="E51" s="4">
        <v>422.0</v>
      </c>
      <c r="F51" s="4">
        <v>638.0</v>
      </c>
      <c r="G51" s="6">
        <v>0.661</v>
      </c>
      <c r="H51" s="4">
        <v>70.0</v>
      </c>
      <c r="I51" s="4">
        <v>299.0</v>
      </c>
      <c r="J51" s="4">
        <v>36.0</v>
      </c>
      <c r="K51" s="4">
        <v>6.0</v>
      </c>
      <c r="L51" s="4">
        <v>0.0</v>
      </c>
      <c r="M51" s="4">
        <v>11.0</v>
      </c>
      <c r="N51" s="4">
        <v>0.0</v>
      </c>
      <c r="O51" s="4">
        <v>11.0</v>
      </c>
      <c r="P51" s="4">
        <v>11.0</v>
      </c>
      <c r="Q51" s="4">
        <v>411.0</v>
      </c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</row>
    <row r="52">
      <c r="A52" s="2" t="s">
        <v>68</v>
      </c>
      <c r="B52" s="4">
        <v>22.0</v>
      </c>
      <c r="C52" s="4">
        <v>4.0</v>
      </c>
      <c r="D52" s="4">
        <v>361.0</v>
      </c>
      <c r="E52" s="4">
        <v>387.0</v>
      </c>
      <c r="F52" s="4">
        <v>600.0</v>
      </c>
      <c r="G52" s="6">
        <v>0.645</v>
      </c>
      <c r="H52" s="4">
        <v>107.0</v>
      </c>
      <c r="I52" s="4">
        <v>232.0</v>
      </c>
      <c r="J52" s="4">
        <v>33.0</v>
      </c>
      <c r="K52" s="4">
        <v>4.0</v>
      </c>
      <c r="L52" s="4">
        <v>0.0</v>
      </c>
      <c r="M52" s="4">
        <v>11.0</v>
      </c>
      <c r="N52" s="4">
        <v>0.0</v>
      </c>
      <c r="O52" s="4">
        <v>11.0</v>
      </c>
      <c r="P52" s="4">
        <v>11.0</v>
      </c>
      <c r="Q52" s="4">
        <v>376.0</v>
      </c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</row>
    <row r="53">
      <c r="A53" s="2" t="s">
        <v>69</v>
      </c>
      <c r="B53" s="4">
        <v>55.0</v>
      </c>
      <c r="C53" s="4">
        <v>6.0</v>
      </c>
      <c r="D53" s="4">
        <v>443.0</v>
      </c>
      <c r="E53" s="4">
        <v>504.0</v>
      </c>
      <c r="F53" s="4">
        <v>797.0</v>
      </c>
      <c r="G53" s="6">
        <v>0.632</v>
      </c>
      <c r="H53" s="4">
        <v>164.0</v>
      </c>
      <c r="I53" s="4">
        <v>284.0</v>
      </c>
      <c r="J53" s="4">
        <v>33.0</v>
      </c>
      <c r="K53" s="4">
        <v>11.0</v>
      </c>
      <c r="L53" s="4">
        <v>0.0</v>
      </c>
      <c r="M53" s="4">
        <v>12.0</v>
      </c>
      <c r="N53" s="4">
        <v>0.0</v>
      </c>
      <c r="O53" s="4">
        <v>12.0</v>
      </c>
      <c r="P53" s="4">
        <v>12.0</v>
      </c>
      <c r="Q53" s="4">
        <v>492.0</v>
      </c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</row>
    <row r="54">
      <c r="A54" s="2" t="s">
        <v>70</v>
      </c>
      <c r="B54" s="4">
        <v>11.0</v>
      </c>
      <c r="C54" s="4">
        <v>6.0</v>
      </c>
      <c r="D54" s="4">
        <v>209.0</v>
      </c>
      <c r="E54" s="4">
        <v>226.0</v>
      </c>
      <c r="F54" s="4">
        <v>414.0</v>
      </c>
      <c r="G54" s="6">
        <v>0.546</v>
      </c>
      <c r="H54" s="4">
        <v>66.0</v>
      </c>
      <c r="I54" s="4">
        <v>137.0</v>
      </c>
      <c r="J54" s="4">
        <v>14.0</v>
      </c>
      <c r="K54" s="4">
        <v>4.0</v>
      </c>
      <c r="L54" s="4">
        <v>0.0</v>
      </c>
      <c r="M54" s="4">
        <v>5.0</v>
      </c>
      <c r="N54" s="4">
        <v>0.0</v>
      </c>
      <c r="O54" s="4">
        <v>5.0</v>
      </c>
      <c r="P54" s="4">
        <v>5.0</v>
      </c>
      <c r="Q54" s="4">
        <v>221.0</v>
      </c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</row>
    <row r="55">
      <c r="A55" s="2" t="s">
        <v>71</v>
      </c>
      <c r="B55" s="4">
        <v>19.0</v>
      </c>
      <c r="C55" s="4">
        <v>4.0</v>
      </c>
      <c r="D55" s="4">
        <v>650.0</v>
      </c>
      <c r="E55" s="4">
        <v>673.0</v>
      </c>
      <c r="F55" s="5">
        <v>1167.0</v>
      </c>
      <c r="G55" s="6">
        <v>0.577</v>
      </c>
      <c r="H55" s="4">
        <v>147.0</v>
      </c>
      <c r="I55" s="4">
        <v>455.0</v>
      </c>
      <c r="J55" s="4">
        <v>46.0</v>
      </c>
      <c r="K55" s="4">
        <v>11.0</v>
      </c>
      <c r="L55" s="4">
        <v>0.0</v>
      </c>
      <c r="M55" s="4">
        <v>14.0</v>
      </c>
      <c r="N55" s="4">
        <v>0.0</v>
      </c>
      <c r="O55" s="4">
        <v>14.0</v>
      </c>
      <c r="P55" s="4">
        <v>14.0</v>
      </c>
      <c r="Q55" s="4">
        <v>659.0</v>
      </c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</row>
    <row r="56">
      <c r="A56" s="2" t="s">
        <v>72</v>
      </c>
      <c r="B56" s="4">
        <v>52.0</v>
      </c>
      <c r="C56" s="4">
        <v>1.0</v>
      </c>
      <c r="D56" s="4">
        <v>366.0</v>
      </c>
      <c r="E56" s="4">
        <v>419.0</v>
      </c>
      <c r="F56" s="4">
        <v>662.0</v>
      </c>
      <c r="G56" s="6">
        <v>0.633</v>
      </c>
      <c r="H56" s="4">
        <v>146.0</v>
      </c>
      <c r="I56" s="4">
        <v>230.0</v>
      </c>
      <c r="J56" s="4">
        <v>29.0</v>
      </c>
      <c r="K56" s="4">
        <v>8.0</v>
      </c>
      <c r="L56" s="4">
        <v>0.0</v>
      </c>
      <c r="M56" s="4">
        <v>6.0</v>
      </c>
      <c r="N56" s="4">
        <v>0.0</v>
      </c>
      <c r="O56" s="4">
        <v>6.0</v>
      </c>
      <c r="P56" s="4">
        <v>6.0</v>
      </c>
      <c r="Q56" s="4">
        <v>413.0</v>
      </c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</row>
    <row r="57">
      <c r="A57" s="2" t="s">
        <v>73</v>
      </c>
      <c r="B57" s="4">
        <v>26.0</v>
      </c>
      <c r="C57" s="4">
        <v>8.0</v>
      </c>
      <c r="D57" s="4">
        <v>560.0</v>
      </c>
      <c r="E57" s="4">
        <v>594.0</v>
      </c>
      <c r="F57" s="4">
        <v>975.0</v>
      </c>
      <c r="G57" s="6">
        <v>0.609</v>
      </c>
      <c r="H57" s="4">
        <v>120.0</v>
      </c>
      <c r="I57" s="4">
        <v>400.0</v>
      </c>
      <c r="J57" s="4">
        <v>45.0</v>
      </c>
      <c r="K57" s="4">
        <v>15.0</v>
      </c>
      <c r="L57" s="4">
        <v>0.0</v>
      </c>
      <c r="M57" s="4">
        <v>14.0</v>
      </c>
      <c r="N57" s="4">
        <v>0.0</v>
      </c>
      <c r="O57" s="4">
        <v>14.0</v>
      </c>
      <c r="P57" s="4">
        <v>14.0</v>
      </c>
      <c r="Q57" s="4">
        <v>580.0</v>
      </c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</row>
    <row r="58">
      <c r="A58" s="2" t="s">
        <v>74</v>
      </c>
      <c r="B58" s="4">
        <v>28.0</v>
      </c>
      <c r="C58" s="4">
        <v>3.0</v>
      </c>
      <c r="D58" s="4">
        <v>574.0</v>
      </c>
      <c r="E58" s="4">
        <v>605.0</v>
      </c>
      <c r="F58" s="5">
        <v>1090.0</v>
      </c>
      <c r="G58" s="6">
        <v>0.555</v>
      </c>
      <c r="H58" s="4">
        <v>169.0</v>
      </c>
      <c r="I58" s="4">
        <v>380.0</v>
      </c>
      <c r="J58" s="4">
        <v>36.0</v>
      </c>
      <c r="K58" s="4">
        <v>12.0</v>
      </c>
      <c r="L58" s="4">
        <v>0.0</v>
      </c>
      <c r="M58" s="4">
        <v>8.0</v>
      </c>
      <c r="N58" s="4">
        <v>0.0</v>
      </c>
      <c r="O58" s="4">
        <v>8.0</v>
      </c>
      <c r="P58" s="4">
        <v>8.0</v>
      </c>
      <c r="Q58" s="4">
        <v>597.0</v>
      </c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</row>
    <row r="59">
      <c r="A59" s="2" t="s">
        <v>75</v>
      </c>
      <c r="B59" s="4">
        <v>19.0</v>
      </c>
      <c r="C59" s="4">
        <v>5.0</v>
      </c>
      <c r="D59" s="4">
        <v>228.0</v>
      </c>
      <c r="E59" s="4">
        <v>252.0</v>
      </c>
      <c r="F59" s="4">
        <v>558.0</v>
      </c>
      <c r="G59" s="6">
        <v>0.452</v>
      </c>
      <c r="H59" s="4">
        <v>77.0</v>
      </c>
      <c r="I59" s="4">
        <v>151.0</v>
      </c>
      <c r="J59" s="4">
        <v>12.0</v>
      </c>
      <c r="K59" s="4">
        <v>8.0</v>
      </c>
      <c r="L59" s="4">
        <v>0.0</v>
      </c>
      <c r="M59" s="4">
        <v>3.0</v>
      </c>
      <c r="N59" s="4">
        <v>1.0</v>
      </c>
      <c r="O59" s="4">
        <v>4.0</v>
      </c>
      <c r="P59" s="4">
        <v>4.0</v>
      </c>
      <c r="Q59" s="4">
        <v>248.0</v>
      </c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</row>
    <row r="60">
      <c r="A60" s="2" t="s">
        <v>76</v>
      </c>
      <c r="B60" s="4">
        <v>19.0</v>
      </c>
      <c r="C60" s="4">
        <v>12.0</v>
      </c>
      <c r="D60" s="4">
        <v>251.0</v>
      </c>
      <c r="E60" s="4">
        <v>282.0</v>
      </c>
      <c r="F60" s="4">
        <v>454.0</v>
      </c>
      <c r="G60" s="6">
        <v>0.621</v>
      </c>
      <c r="H60" s="4">
        <v>62.0</v>
      </c>
      <c r="I60" s="4">
        <v>180.0</v>
      </c>
      <c r="J60" s="4">
        <v>23.0</v>
      </c>
      <c r="K60" s="4">
        <v>5.0</v>
      </c>
      <c r="L60" s="4">
        <v>0.0</v>
      </c>
      <c r="M60" s="4">
        <v>12.0</v>
      </c>
      <c r="N60" s="4">
        <v>0.0</v>
      </c>
      <c r="O60" s="4">
        <v>12.0</v>
      </c>
      <c r="P60" s="4">
        <v>12.0</v>
      </c>
      <c r="Q60" s="4">
        <v>270.0</v>
      </c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</row>
    <row r="61">
      <c r="A61" s="2" t="s">
        <v>77</v>
      </c>
      <c r="B61" s="4">
        <v>14.0</v>
      </c>
      <c r="C61" s="4">
        <v>0.0</v>
      </c>
      <c r="D61" s="4">
        <v>496.0</v>
      </c>
      <c r="E61" s="4">
        <v>510.0</v>
      </c>
      <c r="F61" s="4">
        <v>799.0</v>
      </c>
      <c r="G61" s="6">
        <v>0.638</v>
      </c>
      <c r="H61" s="4">
        <v>87.0</v>
      </c>
      <c r="I61" s="4">
        <v>369.0</v>
      </c>
      <c r="J61" s="4">
        <v>34.0</v>
      </c>
      <c r="K61" s="4">
        <v>11.0</v>
      </c>
      <c r="L61" s="4">
        <v>0.0</v>
      </c>
      <c r="M61" s="4">
        <v>9.0</v>
      </c>
      <c r="N61" s="4">
        <v>0.0</v>
      </c>
      <c r="O61" s="4">
        <v>9.0</v>
      </c>
      <c r="P61" s="4">
        <v>9.0</v>
      </c>
      <c r="Q61" s="4">
        <v>501.0</v>
      </c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</row>
    <row r="62">
      <c r="A62" s="2" t="s">
        <v>78</v>
      </c>
      <c r="B62" s="4">
        <v>14.0</v>
      </c>
      <c r="C62" s="4">
        <v>0.0</v>
      </c>
      <c r="D62" s="4">
        <v>457.0</v>
      </c>
      <c r="E62" s="4">
        <v>471.0</v>
      </c>
      <c r="F62" s="4">
        <v>759.0</v>
      </c>
      <c r="G62" s="6">
        <v>0.621</v>
      </c>
      <c r="H62" s="4">
        <v>95.0</v>
      </c>
      <c r="I62" s="4">
        <v>324.0</v>
      </c>
      <c r="J62" s="4">
        <v>22.0</v>
      </c>
      <c r="K62" s="4">
        <v>9.0</v>
      </c>
      <c r="L62" s="4">
        <v>0.0</v>
      </c>
      <c r="M62" s="4">
        <v>19.0</v>
      </c>
      <c r="N62" s="4">
        <v>2.0</v>
      </c>
      <c r="O62" s="4">
        <v>21.0</v>
      </c>
      <c r="P62" s="4">
        <v>21.0</v>
      </c>
      <c r="Q62" s="4">
        <v>450.0</v>
      </c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</row>
    <row r="63">
      <c r="A63" s="2" t="s">
        <v>79</v>
      </c>
      <c r="B63" s="4">
        <v>24.0</v>
      </c>
      <c r="C63" s="4">
        <v>2.0</v>
      </c>
      <c r="D63" s="4">
        <v>341.0</v>
      </c>
      <c r="E63" s="4">
        <v>367.0</v>
      </c>
      <c r="F63" s="4">
        <v>736.0</v>
      </c>
      <c r="G63" s="6">
        <v>0.499</v>
      </c>
      <c r="H63" s="4">
        <v>74.0</v>
      </c>
      <c r="I63" s="4">
        <v>250.0</v>
      </c>
      <c r="J63" s="4">
        <v>25.0</v>
      </c>
      <c r="K63" s="4">
        <v>6.0</v>
      </c>
      <c r="L63" s="4">
        <v>0.0</v>
      </c>
      <c r="M63" s="4">
        <v>12.0</v>
      </c>
      <c r="N63" s="4">
        <v>0.0</v>
      </c>
      <c r="O63" s="4">
        <v>12.0</v>
      </c>
      <c r="P63" s="4">
        <v>12.0</v>
      </c>
      <c r="Q63" s="4">
        <v>355.0</v>
      </c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</row>
    <row r="64">
      <c r="A64" s="2" t="s">
        <v>80</v>
      </c>
      <c r="B64" s="4">
        <v>5.0</v>
      </c>
      <c r="C64" s="4">
        <v>0.0</v>
      </c>
      <c r="D64" s="4">
        <v>123.0</v>
      </c>
      <c r="E64" s="4">
        <v>128.0</v>
      </c>
      <c r="F64" s="4">
        <v>250.0</v>
      </c>
      <c r="G64" s="6">
        <v>0.512</v>
      </c>
      <c r="H64" s="4">
        <v>38.0</v>
      </c>
      <c r="I64" s="4">
        <v>74.0</v>
      </c>
      <c r="J64" s="4">
        <v>8.0</v>
      </c>
      <c r="K64" s="4">
        <v>4.0</v>
      </c>
      <c r="L64" s="4">
        <v>0.0</v>
      </c>
      <c r="M64" s="4">
        <v>4.0</v>
      </c>
      <c r="N64" s="4">
        <v>0.0</v>
      </c>
      <c r="O64" s="4">
        <v>4.0</v>
      </c>
      <c r="P64" s="4">
        <v>4.0</v>
      </c>
      <c r="Q64" s="4">
        <v>124.0</v>
      </c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</row>
    <row r="65">
      <c r="A65" s="2" t="s">
        <v>81</v>
      </c>
      <c r="B65" s="4">
        <v>57.0</v>
      </c>
      <c r="C65" s="4">
        <v>8.0</v>
      </c>
      <c r="D65" s="4">
        <v>885.0</v>
      </c>
      <c r="E65" s="4">
        <v>950.0</v>
      </c>
      <c r="F65" s="5">
        <v>1676.0</v>
      </c>
      <c r="G65" s="6">
        <v>0.567</v>
      </c>
      <c r="H65" s="4">
        <v>238.0</v>
      </c>
      <c r="I65" s="4">
        <v>605.0</v>
      </c>
      <c r="J65" s="4">
        <v>67.0</v>
      </c>
      <c r="K65" s="4">
        <v>19.0</v>
      </c>
      <c r="L65" s="4">
        <v>0.0</v>
      </c>
      <c r="M65" s="4">
        <v>21.0</v>
      </c>
      <c r="N65" s="4">
        <v>0.0</v>
      </c>
      <c r="O65" s="4">
        <v>21.0</v>
      </c>
      <c r="P65" s="4">
        <v>21.0</v>
      </c>
      <c r="Q65" s="4">
        <v>929.0</v>
      </c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</row>
    <row r="66">
      <c r="A66" s="2" t="s">
        <v>82</v>
      </c>
      <c r="B66" s="4">
        <v>68.0</v>
      </c>
      <c r="C66" s="4">
        <v>4.0</v>
      </c>
      <c r="D66" s="4">
        <v>803.0</v>
      </c>
      <c r="E66" s="4">
        <v>875.0</v>
      </c>
      <c r="F66" s="5">
        <v>1693.0</v>
      </c>
      <c r="G66" s="6">
        <v>0.517</v>
      </c>
      <c r="H66" s="4">
        <v>288.0</v>
      </c>
      <c r="I66" s="4">
        <v>489.0</v>
      </c>
      <c r="J66" s="4">
        <v>65.0</v>
      </c>
      <c r="K66" s="4">
        <v>10.0</v>
      </c>
      <c r="L66" s="4">
        <v>0.0</v>
      </c>
      <c r="M66" s="4">
        <v>23.0</v>
      </c>
      <c r="N66" s="4">
        <v>0.0</v>
      </c>
      <c r="O66" s="4">
        <v>23.0</v>
      </c>
      <c r="P66" s="4">
        <v>23.0</v>
      </c>
      <c r="Q66" s="4">
        <v>852.0</v>
      </c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</row>
    <row r="67">
      <c r="A67" s="2" t="s">
        <v>83</v>
      </c>
      <c r="B67" s="4">
        <v>63.0</v>
      </c>
      <c r="C67" s="4">
        <v>8.0</v>
      </c>
      <c r="D67" s="4">
        <v>819.0</v>
      </c>
      <c r="E67" s="4">
        <v>890.0</v>
      </c>
      <c r="F67" s="5">
        <v>1488.0</v>
      </c>
      <c r="G67" s="6">
        <v>0.598</v>
      </c>
      <c r="H67" s="4">
        <v>230.0</v>
      </c>
      <c r="I67" s="4">
        <v>569.0</v>
      </c>
      <c r="J67" s="4">
        <v>59.0</v>
      </c>
      <c r="K67" s="4">
        <v>17.0</v>
      </c>
      <c r="L67" s="4">
        <v>1.0</v>
      </c>
      <c r="M67" s="4">
        <v>13.0</v>
      </c>
      <c r="N67" s="4">
        <v>1.0</v>
      </c>
      <c r="O67" s="4">
        <v>14.0</v>
      </c>
      <c r="P67" s="4">
        <v>14.0</v>
      </c>
      <c r="Q67" s="4">
        <v>876.0</v>
      </c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</row>
    <row r="68">
      <c r="A68" s="2" t="s">
        <v>84</v>
      </c>
      <c r="B68" s="4">
        <v>8.0</v>
      </c>
      <c r="C68" s="4">
        <v>1.0</v>
      </c>
      <c r="D68" s="4">
        <v>112.0</v>
      </c>
      <c r="E68" s="4">
        <v>121.0</v>
      </c>
      <c r="F68" s="4">
        <v>294.0</v>
      </c>
      <c r="G68" s="6">
        <v>0.412</v>
      </c>
      <c r="H68" s="4">
        <v>41.0</v>
      </c>
      <c r="I68" s="4">
        <v>58.0</v>
      </c>
      <c r="J68" s="4">
        <v>13.0</v>
      </c>
      <c r="K68" s="4">
        <v>4.0</v>
      </c>
      <c r="L68" s="4">
        <v>0.0</v>
      </c>
      <c r="M68" s="4">
        <v>5.0</v>
      </c>
      <c r="N68" s="4">
        <v>0.0</v>
      </c>
      <c r="O68" s="4">
        <v>5.0</v>
      </c>
      <c r="P68" s="4">
        <v>5.0</v>
      </c>
      <c r="Q68" s="4">
        <v>116.0</v>
      </c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</row>
    <row r="69">
      <c r="A69" s="2" t="s">
        <v>85</v>
      </c>
      <c r="B69" s="4">
        <v>0.0</v>
      </c>
      <c r="C69" s="4">
        <v>3.0</v>
      </c>
      <c r="D69" s="4">
        <v>28.0</v>
      </c>
      <c r="E69" s="4">
        <v>31.0</v>
      </c>
      <c r="F69" s="4">
        <v>69.0</v>
      </c>
      <c r="G69" s="6">
        <v>0.449</v>
      </c>
      <c r="H69" s="4">
        <v>11.0</v>
      </c>
      <c r="I69" s="4">
        <v>13.0</v>
      </c>
      <c r="J69" s="4">
        <v>3.0</v>
      </c>
      <c r="K69" s="4">
        <v>2.0</v>
      </c>
      <c r="L69" s="4">
        <v>0.0</v>
      </c>
      <c r="M69" s="4">
        <v>2.0</v>
      </c>
      <c r="N69" s="4">
        <v>0.0</v>
      </c>
      <c r="O69" s="4">
        <v>2.0</v>
      </c>
      <c r="P69" s="4">
        <v>2.0</v>
      </c>
      <c r="Q69" s="4">
        <v>29.0</v>
      </c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</row>
    <row r="70">
      <c r="A70" s="2" t="s">
        <v>86</v>
      </c>
      <c r="B70" s="4">
        <v>1.0</v>
      </c>
      <c r="C70" s="4">
        <v>2.0</v>
      </c>
      <c r="D70" s="4">
        <v>66.0</v>
      </c>
      <c r="E70" s="4">
        <v>69.0</v>
      </c>
      <c r="F70" s="4">
        <v>111.0</v>
      </c>
      <c r="G70" s="6">
        <v>0.622</v>
      </c>
      <c r="H70" s="4">
        <v>21.0</v>
      </c>
      <c r="I70" s="4">
        <v>44.0</v>
      </c>
      <c r="J70" s="4">
        <v>3.0</v>
      </c>
      <c r="K70" s="4">
        <v>1.0</v>
      </c>
      <c r="L70" s="4">
        <v>0.0</v>
      </c>
      <c r="M70" s="4">
        <v>0.0</v>
      </c>
      <c r="N70" s="4">
        <v>0.0</v>
      </c>
      <c r="O70" s="4">
        <v>0.0</v>
      </c>
      <c r="P70" s="4">
        <v>0.0</v>
      </c>
      <c r="Q70" s="4">
        <v>69.0</v>
      </c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</row>
    <row r="71">
      <c r="A71" s="2" t="s">
        <v>87</v>
      </c>
      <c r="B71" s="4">
        <v>10.0</v>
      </c>
      <c r="C71" s="4">
        <v>2.0</v>
      </c>
      <c r="D71" s="4">
        <v>189.0</v>
      </c>
      <c r="E71" s="4">
        <v>201.0</v>
      </c>
      <c r="F71" s="4">
        <v>333.0</v>
      </c>
      <c r="G71" s="6">
        <v>0.604</v>
      </c>
      <c r="H71" s="4">
        <v>42.0</v>
      </c>
      <c r="I71" s="4">
        <v>137.0</v>
      </c>
      <c r="J71" s="4">
        <v>16.0</v>
      </c>
      <c r="K71" s="4">
        <v>4.0</v>
      </c>
      <c r="L71" s="4">
        <v>0.0</v>
      </c>
      <c r="M71" s="4">
        <v>2.0</v>
      </c>
      <c r="N71" s="4">
        <v>0.0</v>
      </c>
      <c r="O71" s="4">
        <v>2.0</v>
      </c>
      <c r="P71" s="4">
        <v>2.0</v>
      </c>
      <c r="Q71" s="4">
        <v>199.0</v>
      </c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</row>
    <row r="72">
      <c r="A72" s="2" t="s">
        <v>88</v>
      </c>
      <c r="B72" s="4">
        <v>36.0</v>
      </c>
      <c r="C72" s="4">
        <v>0.0</v>
      </c>
      <c r="D72" s="4">
        <v>433.0</v>
      </c>
      <c r="E72" s="4">
        <v>469.0</v>
      </c>
      <c r="F72" s="4">
        <v>862.0</v>
      </c>
      <c r="G72" s="6">
        <v>0.544</v>
      </c>
      <c r="H72" s="4">
        <v>99.0</v>
      </c>
      <c r="I72" s="4">
        <v>334.0</v>
      </c>
      <c r="J72" s="4">
        <v>23.0</v>
      </c>
      <c r="K72" s="4">
        <v>6.0</v>
      </c>
      <c r="L72" s="4">
        <v>0.0</v>
      </c>
      <c r="M72" s="4">
        <v>7.0</v>
      </c>
      <c r="N72" s="4">
        <v>0.0</v>
      </c>
      <c r="O72" s="4">
        <v>7.0</v>
      </c>
      <c r="P72" s="4">
        <v>7.0</v>
      </c>
      <c r="Q72" s="4">
        <v>462.0</v>
      </c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</row>
    <row r="73">
      <c r="A73" s="2" t="s">
        <v>89</v>
      </c>
      <c r="B73" s="4">
        <v>34.0</v>
      </c>
      <c r="C73" s="4">
        <v>5.0</v>
      </c>
      <c r="D73" s="4">
        <v>477.0</v>
      </c>
      <c r="E73" s="4">
        <v>516.0</v>
      </c>
      <c r="F73" s="5">
        <v>1182.0</v>
      </c>
      <c r="G73" s="6">
        <v>0.437</v>
      </c>
      <c r="H73" s="4">
        <v>194.0</v>
      </c>
      <c r="I73" s="4">
        <v>269.0</v>
      </c>
      <c r="J73" s="4">
        <v>29.0</v>
      </c>
      <c r="K73" s="4">
        <v>13.0</v>
      </c>
      <c r="L73" s="4">
        <v>0.0</v>
      </c>
      <c r="M73" s="4">
        <v>11.0</v>
      </c>
      <c r="N73" s="4">
        <v>0.0</v>
      </c>
      <c r="O73" s="4">
        <v>11.0</v>
      </c>
      <c r="P73" s="4">
        <v>11.0</v>
      </c>
      <c r="Q73" s="4">
        <v>505.0</v>
      </c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</row>
    <row r="74">
      <c r="A74" s="2" t="s">
        <v>90</v>
      </c>
      <c r="B74" s="4">
        <v>5.0</v>
      </c>
      <c r="C74" s="4">
        <v>0.0</v>
      </c>
      <c r="D74" s="4">
        <v>113.0</v>
      </c>
      <c r="E74" s="4">
        <v>118.0</v>
      </c>
      <c r="F74" s="4">
        <v>176.0</v>
      </c>
      <c r="G74" s="6">
        <v>0.67</v>
      </c>
      <c r="H74" s="4">
        <v>16.0</v>
      </c>
      <c r="I74" s="4">
        <v>82.0</v>
      </c>
      <c r="J74" s="4">
        <v>5.0</v>
      </c>
      <c r="K74" s="4">
        <v>3.0</v>
      </c>
      <c r="L74" s="4">
        <v>0.0</v>
      </c>
      <c r="M74" s="4">
        <v>12.0</v>
      </c>
      <c r="N74" s="4">
        <v>0.0</v>
      </c>
      <c r="O74" s="4">
        <v>12.0</v>
      </c>
      <c r="P74" s="4">
        <v>12.0</v>
      </c>
      <c r="Q74" s="4">
        <v>106.0</v>
      </c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</row>
    <row r="75">
      <c r="A75" s="2" t="s">
        <v>91</v>
      </c>
      <c r="B75" s="4">
        <v>2292.0</v>
      </c>
      <c r="C75" s="4">
        <v>287.0</v>
      </c>
      <c r="D75" s="4">
        <v>29393.0</v>
      </c>
      <c r="E75" s="4">
        <v>31972.0</v>
      </c>
      <c r="F75" s="5">
        <v>58415.0</v>
      </c>
      <c r="G75" s="6">
        <v>0.547</v>
      </c>
      <c r="H75" s="4">
        <v>9740.0</v>
      </c>
      <c r="I75" s="4">
        <v>18751.0</v>
      </c>
      <c r="J75" s="4">
        <v>1951.0</v>
      </c>
      <c r="K75" s="4">
        <v>723.0</v>
      </c>
      <c r="L75" s="4">
        <v>6.0</v>
      </c>
      <c r="M75" s="4">
        <v>792.0</v>
      </c>
      <c r="N75" s="4">
        <v>9.0</v>
      </c>
      <c r="O75" s="4">
        <v>801.0</v>
      </c>
      <c r="P75" s="4">
        <v>801.0</v>
      </c>
      <c r="Q75" s="4">
        <v>31171.0</v>
      </c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</row>
    <row r="77">
      <c r="A77" s="2" t="s">
        <v>165</v>
      </c>
      <c r="B77" s="5">
        <v>10463.0</v>
      </c>
      <c r="C77" s="6">
        <v>0.336</v>
      </c>
      <c r="D77" s="6">
        <v>0.327</v>
      </c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</row>
    <row r="78">
      <c r="A78" s="2" t="s">
        <v>166</v>
      </c>
      <c r="B78" s="5">
        <v>20702.0</v>
      </c>
      <c r="C78" s="6">
        <v>0.664</v>
      </c>
      <c r="D78" s="6">
        <v>0.648</v>
      </c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</row>
    <row r="79">
      <c r="A79" s="2" t="s">
        <v>157</v>
      </c>
      <c r="B79" s="4">
        <v>6.0</v>
      </c>
      <c r="C79" s="6">
        <v>0.0</v>
      </c>
      <c r="D79" s="6">
        <v>0.0</v>
      </c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</row>
    <row r="80">
      <c r="A80" s="2" t="s">
        <v>169</v>
      </c>
      <c r="B80" s="4">
        <v>792.0</v>
      </c>
      <c r="C80" s="1"/>
      <c r="D80" s="6">
        <v>0.025</v>
      </c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</row>
    <row r="81">
      <c r="A81" s="2" t="s">
        <v>170</v>
      </c>
      <c r="B81" s="4">
        <v>9.0</v>
      </c>
      <c r="C81" s="1"/>
      <c r="D81" s="6">
        <v>0.0</v>
      </c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</row>
    <row r="82">
      <c r="A82" s="2" t="s">
        <v>20</v>
      </c>
      <c r="B82" s="5">
        <v>31972.0</v>
      </c>
      <c r="C82" s="1"/>
      <c r="D82" s="6">
        <v>1.0</v>
      </c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</row>
    <row r="84">
      <c r="A84" s="1"/>
      <c r="B84" s="2" t="s">
        <v>171</v>
      </c>
      <c r="C84" s="2" t="s">
        <v>158</v>
      </c>
      <c r="D84" s="2" t="s">
        <v>159</v>
      </c>
      <c r="E84" s="2" t="s">
        <v>172</v>
      </c>
      <c r="F84" s="2" t="s">
        <v>161</v>
      </c>
      <c r="G84" s="2" t="s">
        <v>173</v>
      </c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</row>
    <row r="85">
      <c r="A85" s="2" t="s">
        <v>140</v>
      </c>
      <c r="B85" s="4">
        <v>1.0</v>
      </c>
      <c r="C85" s="1"/>
      <c r="D85" s="1"/>
      <c r="E85" s="1"/>
      <c r="F85" s="4">
        <v>1.0</v>
      </c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</row>
    <row r="86">
      <c r="A86" s="2" t="s">
        <v>174</v>
      </c>
      <c r="B86" s="2"/>
      <c r="C86" s="4">
        <v>1.0</v>
      </c>
      <c r="D86" s="4">
        <v>1.0</v>
      </c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</row>
    <row r="87">
      <c r="A87" s="2" t="s">
        <v>175</v>
      </c>
      <c r="B87" s="2"/>
      <c r="C87" s="1"/>
      <c r="D87" s="1"/>
      <c r="E87" s="4">
        <v>1.0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</row>
    <row r="88">
      <c r="A88" s="2" t="s">
        <v>163</v>
      </c>
      <c r="C88" s="1"/>
      <c r="D88" s="1"/>
      <c r="E88" s="1"/>
      <c r="F88" s="1"/>
      <c r="G88" s="4">
        <v>1.0</v>
      </c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</row>
  </sheetData>
  <mergeCells count="3">
    <mergeCell ref="A2:D2"/>
    <mergeCell ref="E3:F3"/>
    <mergeCell ref="A88:B88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7.13"/>
    <col customWidth="1" min="8" max="8" width="15.25"/>
    <col customWidth="1" min="11" max="11" width="15.25"/>
  </cols>
  <sheetData>
    <row r="1">
      <c r="A1" s="1"/>
      <c r="B1" s="1"/>
      <c r="C1" s="1"/>
      <c r="D1" s="1"/>
      <c r="E1" s="1"/>
      <c r="F1" s="2" t="s">
        <v>0</v>
      </c>
      <c r="G1" s="2" t="s">
        <v>1</v>
      </c>
      <c r="H1" s="2" t="s">
        <v>176</v>
      </c>
      <c r="I1" s="2" t="s">
        <v>177</v>
      </c>
      <c r="J1" s="2" t="s">
        <v>177</v>
      </c>
      <c r="K1" s="2" t="s">
        <v>176</v>
      </c>
      <c r="L1" s="2" t="s">
        <v>178</v>
      </c>
      <c r="M1" s="2" t="s">
        <v>4</v>
      </c>
      <c r="N1" s="2" t="s">
        <v>5</v>
      </c>
      <c r="O1" s="2" t="s">
        <v>6</v>
      </c>
      <c r="P1" s="2" t="s">
        <v>7</v>
      </c>
      <c r="Q1" s="2" t="s">
        <v>8</v>
      </c>
      <c r="R1" s="2" t="s">
        <v>9</v>
      </c>
      <c r="S1" s="2"/>
    </row>
    <row r="2">
      <c r="A2" s="2" t="s">
        <v>179</v>
      </c>
      <c r="E2" s="1"/>
      <c r="F2" s="1"/>
      <c r="G2" s="1"/>
      <c r="H2" s="2" t="s">
        <v>11</v>
      </c>
      <c r="I2" s="2" t="s">
        <v>12</v>
      </c>
      <c r="J2" s="2" t="s">
        <v>13</v>
      </c>
      <c r="K2" s="2" t="s">
        <v>14</v>
      </c>
      <c r="L2" s="2" t="s">
        <v>180</v>
      </c>
      <c r="M2" s="1"/>
      <c r="N2" s="1"/>
      <c r="O2" s="1"/>
      <c r="P2" s="1"/>
      <c r="Q2" s="1"/>
      <c r="R2" s="1"/>
      <c r="S2" s="1"/>
      <c r="T2" s="1"/>
      <c r="U2" s="1"/>
      <c r="V2" s="1"/>
    </row>
    <row r="3">
      <c r="A3" s="2" t="s">
        <v>15</v>
      </c>
      <c r="B3" s="2" t="s">
        <v>16</v>
      </c>
      <c r="C3" s="2" t="s">
        <v>17</v>
      </c>
      <c r="D3" s="2" t="s">
        <v>18</v>
      </c>
      <c r="E3" s="2" t="s">
        <v>19</v>
      </c>
      <c r="G3" s="1"/>
      <c r="H3" s="2" t="s">
        <v>20</v>
      </c>
      <c r="I3" s="2" t="s">
        <v>20</v>
      </c>
      <c r="J3" s="2" t="s">
        <v>20</v>
      </c>
      <c r="K3" s="2" t="s">
        <v>20</v>
      </c>
      <c r="L3" s="2" t="s">
        <v>20</v>
      </c>
      <c r="M3" s="2" t="s">
        <v>20</v>
      </c>
      <c r="N3" s="2" t="s">
        <v>20</v>
      </c>
      <c r="O3" s="2" t="s">
        <v>20</v>
      </c>
      <c r="P3" s="1"/>
      <c r="Q3" s="1"/>
      <c r="R3" s="1"/>
      <c r="S3" s="1"/>
    </row>
    <row r="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</row>
    <row r="5">
      <c r="A5" s="3" t="s">
        <v>21</v>
      </c>
      <c r="B5" s="4">
        <v>105.0</v>
      </c>
      <c r="C5" s="4">
        <v>4.0</v>
      </c>
      <c r="D5" s="4">
        <v>664.0</v>
      </c>
      <c r="E5" s="4">
        <v>773.0</v>
      </c>
      <c r="F5" s="5">
        <v>1458.0</v>
      </c>
      <c r="G5" s="6">
        <v>0.53</v>
      </c>
      <c r="H5" s="4">
        <v>387.0</v>
      </c>
      <c r="I5" s="4">
        <v>304.0</v>
      </c>
      <c r="J5" s="4">
        <v>51.0</v>
      </c>
      <c r="K5" s="4">
        <v>18.0</v>
      </c>
      <c r="L5" s="4">
        <v>3.0</v>
      </c>
      <c r="M5" s="4">
        <v>0.0</v>
      </c>
      <c r="N5" s="4">
        <v>9.0</v>
      </c>
      <c r="O5" s="4">
        <v>1.0</v>
      </c>
      <c r="P5" s="4">
        <v>10.0</v>
      </c>
      <c r="Q5" s="4">
        <v>10.0</v>
      </c>
      <c r="R5" s="4">
        <v>763.0</v>
      </c>
      <c r="S5" s="1"/>
    </row>
    <row r="6">
      <c r="A6" s="3" t="s">
        <v>22</v>
      </c>
      <c r="B6" s="4">
        <v>50.0</v>
      </c>
      <c r="C6" s="4">
        <v>3.0</v>
      </c>
      <c r="D6" s="4">
        <v>579.0</v>
      </c>
      <c r="E6" s="4">
        <v>632.0</v>
      </c>
      <c r="F6" s="5">
        <v>1225.0</v>
      </c>
      <c r="G6" s="6">
        <v>0.516</v>
      </c>
      <c r="H6" s="4">
        <v>265.0</v>
      </c>
      <c r="I6" s="4">
        <v>288.0</v>
      </c>
      <c r="J6" s="4">
        <v>33.0</v>
      </c>
      <c r="K6" s="4">
        <v>27.0</v>
      </c>
      <c r="L6" s="4">
        <v>5.0</v>
      </c>
      <c r="M6" s="4">
        <v>0.0</v>
      </c>
      <c r="N6" s="4">
        <v>14.0</v>
      </c>
      <c r="O6" s="4">
        <v>0.0</v>
      </c>
      <c r="P6" s="4">
        <v>14.0</v>
      </c>
      <c r="Q6" s="4">
        <v>14.0</v>
      </c>
      <c r="R6" s="4">
        <v>618.0</v>
      </c>
      <c r="S6" s="1"/>
    </row>
    <row r="7">
      <c r="A7" s="3" t="s">
        <v>23</v>
      </c>
      <c r="B7" s="4">
        <v>44.0</v>
      </c>
      <c r="C7" s="4">
        <v>3.0</v>
      </c>
      <c r="D7" s="4">
        <v>482.0</v>
      </c>
      <c r="E7" s="4">
        <v>529.0</v>
      </c>
      <c r="F7" s="4">
        <v>854.0</v>
      </c>
      <c r="G7" s="6">
        <v>0.619</v>
      </c>
      <c r="H7" s="4">
        <v>237.0</v>
      </c>
      <c r="I7" s="4">
        <v>242.0</v>
      </c>
      <c r="J7" s="4">
        <v>25.0</v>
      </c>
      <c r="K7" s="4">
        <v>15.0</v>
      </c>
      <c r="L7" s="4">
        <v>0.0</v>
      </c>
      <c r="M7" s="4">
        <v>0.0</v>
      </c>
      <c r="N7" s="4">
        <v>10.0</v>
      </c>
      <c r="O7" s="4">
        <v>0.0</v>
      </c>
      <c r="P7" s="4">
        <v>10.0</v>
      </c>
      <c r="Q7" s="4">
        <v>10.0</v>
      </c>
      <c r="R7" s="4">
        <v>519.0</v>
      </c>
      <c r="S7" s="1"/>
    </row>
    <row r="8">
      <c r="A8" s="2" t="s">
        <v>24</v>
      </c>
      <c r="B8" s="4">
        <v>46.0</v>
      </c>
      <c r="C8" s="4">
        <v>2.0</v>
      </c>
      <c r="D8" s="4">
        <v>487.0</v>
      </c>
      <c r="E8" s="4">
        <v>535.0</v>
      </c>
      <c r="F8" s="5">
        <v>1231.0</v>
      </c>
      <c r="G8" s="6">
        <v>0.435</v>
      </c>
      <c r="H8" s="4">
        <v>233.0</v>
      </c>
      <c r="I8" s="4">
        <v>244.0</v>
      </c>
      <c r="J8" s="4">
        <v>24.0</v>
      </c>
      <c r="K8" s="4">
        <v>18.0</v>
      </c>
      <c r="L8" s="4">
        <v>8.0</v>
      </c>
      <c r="M8" s="4">
        <v>1.0</v>
      </c>
      <c r="N8" s="4">
        <v>7.0</v>
      </c>
      <c r="O8" s="4">
        <v>0.0</v>
      </c>
      <c r="P8" s="4">
        <v>7.0</v>
      </c>
      <c r="Q8" s="4">
        <v>7.0</v>
      </c>
      <c r="R8" s="4">
        <v>528.0</v>
      </c>
      <c r="S8" s="1"/>
    </row>
    <row r="9">
      <c r="A9" s="2" t="s">
        <v>25</v>
      </c>
      <c r="B9" s="4">
        <v>43.0</v>
      </c>
      <c r="C9" s="4">
        <v>7.0</v>
      </c>
      <c r="D9" s="4">
        <v>563.0</v>
      </c>
      <c r="E9" s="4">
        <v>613.0</v>
      </c>
      <c r="F9" s="5">
        <v>1140.0</v>
      </c>
      <c r="G9" s="6">
        <v>0.538</v>
      </c>
      <c r="H9" s="4">
        <v>299.0</v>
      </c>
      <c r="I9" s="4">
        <v>259.0</v>
      </c>
      <c r="J9" s="4">
        <v>25.0</v>
      </c>
      <c r="K9" s="4">
        <v>14.0</v>
      </c>
      <c r="L9" s="4">
        <v>3.0</v>
      </c>
      <c r="M9" s="4">
        <v>1.0</v>
      </c>
      <c r="N9" s="4">
        <v>11.0</v>
      </c>
      <c r="O9" s="4">
        <v>1.0</v>
      </c>
      <c r="P9" s="4">
        <v>12.0</v>
      </c>
      <c r="Q9" s="4">
        <v>12.0</v>
      </c>
      <c r="R9" s="4">
        <v>601.0</v>
      </c>
      <c r="S9" s="1"/>
    </row>
    <row r="10">
      <c r="A10" s="2" t="s">
        <v>26</v>
      </c>
      <c r="B10" s="4">
        <v>21.0</v>
      </c>
      <c r="C10" s="4">
        <v>9.0</v>
      </c>
      <c r="D10" s="4">
        <v>342.0</v>
      </c>
      <c r="E10" s="4">
        <v>372.0</v>
      </c>
      <c r="F10" s="4">
        <v>809.0</v>
      </c>
      <c r="G10" s="6">
        <v>0.46</v>
      </c>
      <c r="H10" s="4">
        <v>152.0</v>
      </c>
      <c r="I10" s="4">
        <v>176.0</v>
      </c>
      <c r="J10" s="4">
        <v>22.0</v>
      </c>
      <c r="K10" s="4">
        <v>17.0</v>
      </c>
      <c r="L10" s="4">
        <v>1.0</v>
      </c>
      <c r="M10" s="4">
        <v>0.0</v>
      </c>
      <c r="N10" s="4">
        <v>4.0</v>
      </c>
      <c r="O10" s="4">
        <v>0.0</v>
      </c>
      <c r="P10" s="4">
        <v>4.0</v>
      </c>
      <c r="Q10" s="4">
        <v>4.0</v>
      </c>
      <c r="R10" s="4">
        <v>368.0</v>
      </c>
      <c r="S10" s="1"/>
    </row>
    <row r="11">
      <c r="A11" s="2" t="s">
        <v>27</v>
      </c>
      <c r="B11" s="4">
        <v>34.0</v>
      </c>
      <c r="C11" s="4">
        <v>3.0</v>
      </c>
      <c r="D11" s="4">
        <v>410.0</v>
      </c>
      <c r="E11" s="4">
        <v>447.0</v>
      </c>
      <c r="F11" s="5">
        <v>1080.0</v>
      </c>
      <c r="G11" s="6">
        <v>0.414</v>
      </c>
      <c r="H11" s="4">
        <v>183.0</v>
      </c>
      <c r="I11" s="4">
        <v>200.0</v>
      </c>
      <c r="J11" s="4">
        <v>31.0</v>
      </c>
      <c r="K11" s="4">
        <v>18.0</v>
      </c>
      <c r="L11" s="4">
        <v>7.0</v>
      </c>
      <c r="M11" s="4">
        <v>1.0</v>
      </c>
      <c r="N11" s="4">
        <v>7.0</v>
      </c>
      <c r="O11" s="4">
        <v>0.0</v>
      </c>
      <c r="P11" s="4">
        <v>7.0</v>
      </c>
      <c r="Q11" s="4">
        <v>7.0</v>
      </c>
      <c r="R11" s="4">
        <v>440.0</v>
      </c>
      <c r="S11" s="1"/>
    </row>
    <row r="12">
      <c r="A12" s="2" t="s">
        <v>28</v>
      </c>
      <c r="B12" s="4">
        <v>20.0</v>
      </c>
      <c r="C12" s="4">
        <v>4.0</v>
      </c>
      <c r="D12" s="4">
        <v>213.0</v>
      </c>
      <c r="E12" s="4">
        <v>237.0</v>
      </c>
      <c r="F12" s="4">
        <v>688.0</v>
      </c>
      <c r="G12" s="6">
        <v>0.344</v>
      </c>
      <c r="H12" s="4">
        <v>100.0</v>
      </c>
      <c r="I12" s="4">
        <v>113.0</v>
      </c>
      <c r="J12" s="4">
        <v>12.0</v>
      </c>
      <c r="K12" s="4">
        <v>9.0</v>
      </c>
      <c r="L12" s="4">
        <v>1.0</v>
      </c>
      <c r="M12" s="4">
        <v>0.0</v>
      </c>
      <c r="N12" s="4">
        <v>2.0</v>
      </c>
      <c r="O12" s="4">
        <v>0.0</v>
      </c>
      <c r="P12" s="4">
        <v>2.0</v>
      </c>
      <c r="Q12" s="4">
        <v>2.0</v>
      </c>
      <c r="R12" s="4">
        <v>235.0</v>
      </c>
      <c r="S12" s="1"/>
    </row>
    <row r="13">
      <c r="A13" s="2" t="s">
        <v>29</v>
      </c>
      <c r="B13" s="4">
        <v>49.0</v>
      </c>
      <c r="C13" s="4">
        <v>8.0</v>
      </c>
      <c r="D13" s="4">
        <v>487.0</v>
      </c>
      <c r="E13" s="4">
        <v>544.0</v>
      </c>
      <c r="F13" s="5">
        <v>1183.0</v>
      </c>
      <c r="G13" s="6">
        <v>0.46</v>
      </c>
      <c r="H13" s="4">
        <v>228.0</v>
      </c>
      <c r="I13" s="4">
        <v>261.0</v>
      </c>
      <c r="J13" s="4">
        <v>20.0</v>
      </c>
      <c r="K13" s="4">
        <v>15.0</v>
      </c>
      <c r="L13" s="4">
        <v>5.0</v>
      </c>
      <c r="M13" s="4">
        <v>0.0</v>
      </c>
      <c r="N13" s="4">
        <v>13.0</v>
      </c>
      <c r="O13" s="4">
        <v>2.0</v>
      </c>
      <c r="P13" s="4">
        <v>15.0</v>
      </c>
      <c r="Q13" s="4">
        <v>15.0</v>
      </c>
      <c r="R13" s="4">
        <v>529.0</v>
      </c>
      <c r="S13" s="1"/>
    </row>
    <row r="14">
      <c r="A14" s="2" t="s">
        <v>30</v>
      </c>
      <c r="B14" s="4">
        <v>51.0</v>
      </c>
      <c r="C14" s="4">
        <v>7.0</v>
      </c>
      <c r="D14" s="4">
        <v>570.0</v>
      </c>
      <c r="E14" s="4">
        <v>628.0</v>
      </c>
      <c r="F14" s="5">
        <v>1371.0</v>
      </c>
      <c r="G14" s="6">
        <v>0.458</v>
      </c>
      <c r="H14" s="4">
        <v>243.0</v>
      </c>
      <c r="I14" s="4">
        <v>319.0</v>
      </c>
      <c r="J14" s="4">
        <v>36.0</v>
      </c>
      <c r="K14" s="4">
        <v>18.0</v>
      </c>
      <c r="L14" s="4">
        <v>6.0</v>
      </c>
      <c r="M14" s="4">
        <v>0.0</v>
      </c>
      <c r="N14" s="4">
        <v>6.0</v>
      </c>
      <c r="O14" s="4">
        <v>0.0</v>
      </c>
      <c r="P14" s="4">
        <v>6.0</v>
      </c>
      <c r="Q14" s="4">
        <v>6.0</v>
      </c>
      <c r="R14" s="4">
        <v>622.0</v>
      </c>
      <c r="S14" s="1"/>
    </row>
    <row r="15">
      <c r="A15" s="2" t="s">
        <v>31</v>
      </c>
      <c r="B15" s="4">
        <v>19.0</v>
      </c>
      <c r="C15" s="4">
        <v>2.0</v>
      </c>
      <c r="D15" s="4">
        <v>154.0</v>
      </c>
      <c r="E15" s="4">
        <v>175.0</v>
      </c>
      <c r="F15" s="4">
        <v>539.0</v>
      </c>
      <c r="G15" s="6">
        <v>0.325</v>
      </c>
      <c r="H15" s="4">
        <v>75.0</v>
      </c>
      <c r="I15" s="4">
        <v>67.0</v>
      </c>
      <c r="J15" s="4">
        <v>14.0</v>
      </c>
      <c r="K15" s="4">
        <v>10.0</v>
      </c>
      <c r="L15" s="4">
        <v>2.0</v>
      </c>
      <c r="M15" s="4">
        <v>0.0</v>
      </c>
      <c r="N15" s="4">
        <v>6.0</v>
      </c>
      <c r="O15" s="4">
        <v>1.0</v>
      </c>
      <c r="P15" s="4">
        <v>7.0</v>
      </c>
      <c r="Q15" s="4">
        <v>7.0</v>
      </c>
      <c r="R15" s="4">
        <v>168.0</v>
      </c>
      <c r="S15" s="1"/>
    </row>
    <row r="16">
      <c r="A16" s="2" t="s">
        <v>32</v>
      </c>
      <c r="B16" s="4">
        <v>39.0</v>
      </c>
      <c r="C16" s="4">
        <v>8.0</v>
      </c>
      <c r="D16" s="4">
        <v>533.0</v>
      </c>
      <c r="E16" s="4">
        <v>580.0</v>
      </c>
      <c r="F16" s="5">
        <v>1013.0</v>
      </c>
      <c r="G16" s="6">
        <v>0.573</v>
      </c>
      <c r="H16" s="4">
        <v>225.0</v>
      </c>
      <c r="I16" s="4">
        <v>302.0</v>
      </c>
      <c r="J16" s="4">
        <v>23.0</v>
      </c>
      <c r="K16" s="4">
        <v>21.0</v>
      </c>
      <c r="L16" s="4">
        <v>1.0</v>
      </c>
      <c r="M16" s="4">
        <v>0.0</v>
      </c>
      <c r="N16" s="4">
        <v>8.0</v>
      </c>
      <c r="O16" s="4">
        <v>0.0</v>
      </c>
      <c r="P16" s="4">
        <v>8.0</v>
      </c>
      <c r="Q16" s="4">
        <v>8.0</v>
      </c>
      <c r="R16" s="4">
        <v>572.0</v>
      </c>
      <c r="S16" s="1"/>
    </row>
    <row r="17">
      <c r="A17" s="2" t="s">
        <v>33</v>
      </c>
      <c r="B17" s="4">
        <v>15.0</v>
      </c>
      <c r="C17" s="4">
        <v>6.0</v>
      </c>
      <c r="D17" s="4">
        <v>407.0</v>
      </c>
      <c r="E17" s="4">
        <v>428.0</v>
      </c>
      <c r="F17" s="4">
        <v>677.0</v>
      </c>
      <c r="G17" s="6">
        <v>0.632</v>
      </c>
      <c r="H17" s="4">
        <v>115.0</v>
      </c>
      <c r="I17" s="4">
        <v>282.0</v>
      </c>
      <c r="J17" s="4">
        <v>19.0</v>
      </c>
      <c r="K17" s="4">
        <v>9.0</v>
      </c>
      <c r="L17" s="4">
        <v>1.0</v>
      </c>
      <c r="M17" s="4">
        <v>0.0</v>
      </c>
      <c r="N17" s="4">
        <v>2.0</v>
      </c>
      <c r="O17" s="4">
        <v>0.0</v>
      </c>
      <c r="P17" s="4">
        <v>2.0</v>
      </c>
      <c r="Q17" s="4">
        <v>2.0</v>
      </c>
      <c r="R17" s="4">
        <v>426.0</v>
      </c>
      <c r="S17" s="1"/>
    </row>
    <row r="18">
      <c r="A18" s="2" t="s">
        <v>34</v>
      </c>
      <c r="B18" s="4">
        <v>45.0</v>
      </c>
      <c r="C18" s="4">
        <v>5.0</v>
      </c>
      <c r="D18" s="4">
        <v>788.0</v>
      </c>
      <c r="E18" s="4">
        <v>838.0</v>
      </c>
      <c r="F18" s="5">
        <v>1415.0</v>
      </c>
      <c r="G18" s="6">
        <v>0.592</v>
      </c>
      <c r="H18" s="4">
        <v>250.0</v>
      </c>
      <c r="I18" s="4">
        <v>506.0</v>
      </c>
      <c r="J18" s="4">
        <v>49.0</v>
      </c>
      <c r="K18" s="4">
        <v>19.0</v>
      </c>
      <c r="L18" s="4">
        <v>4.0</v>
      </c>
      <c r="M18" s="4">
        <v>0.0</v>
      </c>
      <c r="N18" s="4">
        <v>10.0</v>
      </c>
      <c r="O18" s="4">
        <v>0.0</v>
      </c>
      <c r="P18" s="4">
        <v>10.0</v>
      </c>
      <c r="Q18" s="4">
        <v>10.0</v>
      </c>
      <c r="R18" s="4">
        <v>828.0</v>
      </c>
      <c r="S18" s="1"/>
    </row>
    <row r="19">
      <c r="A19" s="2" t="s">
        <v>35</v>
      </c>
      <c r="B19" s="4">
        <v>43.0</v>
      </c>
      <c r="C19" s="4">
        <v>3.0</v>
      </c>
      <c r="D19" s="4">
        <v>358.0</v>
      </c>
      <c r="E19" s="4">
        <v>404.0</v>
      </c>
      <c r="F19" s="4">
        <v>667.0</v>
      </c>
      <c r="G19" s="6">
        <v>0.606</v>
      </c>
      <c r="H19" s="4">
        <v>174.0</v>
      </c>
      <c r="I19" s="4">
        <v>190.0</v>
      </c>
      <c r="J19" s="4">
        <v>13.0</v>
      </c>
      <c r="K19" s="4">
        <v>15.0</v>
      </c>
      <c r="L19" s="4">
        <v>5.0</v>
      </c>
      <c r="M19" s="4">
        <v>0.0</v>
      </c>
      <c r="N19" s="4">
        <v>7.0</v>
      </c>
      <c r="O19" s="4">
        <v>0.0</v>
      </c>
      <c r="P19" s="4">
        <v>7.0</v>
      </c>
      <c r="Q19" s="4">
        <v>7.0</v>
      </c>
      <c r="R19" s="4">
        <v>397.0</v>
      </c>
      <c r="S19" s="1"/>
    </row>
    <row r="20">
      <c r="A20" s="2" t="s">
        <v>36</v>
      </c>
      <c r="B20" s="4">
        <v>75.0</v>
      </c>
      <c r="C20" s="4">
        <v>5.0</v>
      </c>
      <c r="D20" s="4">
        <v>454.0</v>
      </c>
      <c r="E20" s="4">
        <v>534.0</v>
      </c>
      <c r="F20" s="4">
        <v>812.0</v>
      </c>
      <c r="G20" s="6">
        <v>0.658</v>
      </c>
      <c r="H20" s="4">
        <v>173.0</v>
      </c>
      <c r="I20" s="4">
        <v>305.0</v>
      </c>
      <c r="J20" s="4">
        <v>25.0</v>
      </c>
      <c r="K20" s="4">
        <v>18.0</v>
      </c>
      <c r="L20" s="4">
        <v>1.0</v>
      </c>
      <c r="M20" s="4">
        <v>0.0</v>
      </c>
      <c r="N20" s="4">
        <v>12.0</v>
      </c>
      <c r="O20" s="4">
        <v>0.0</v>
      </c>
      <c r="P20" s="4">
        <v>12.0</v>
      </c>
      <c r="Q20" s="4">
        <v>12.0</v>
      </c>
      <c r="R20" s="4">
        <v>522.0</v>
      </c>
      <c r="S20" s="1"/>
    </row>
    <row r="21">
      <c r="A21" s="2" t="s">
        <v>37</v>
      </c>
      <c r="B21" s="4">
        <v>49.0</v>
      </c>
      <c r="C21" s="4">
        <v>9.0</v>
      </c>
      <c r="D21" s="4">
        <v>689.0</v>
      </c>
      <c r="E21" s="4">
        <v>747.0</v>
      </c>
      <c r="F21" s="5">
        <v>1212.0</v>
      </c>
      <c r="G21" s="6">
        <v>0.616</v>
      </c>
      <c r="H21" s="4">
        <v>224.0</v>
      </c>
      <c r="I21" s="4">
        <v>445.0</v>
      </c>
      <c r="J21" s="4">
        <v>29.0</v>
      </c>
      <c r="K21" s="4">
        <v>29.0</v>
      </c>
      <c r="L21" s="4">
        <v>4.0</v>
      </c>
      <c r="M21" s="4">
        <v>0.0</v>
      </c>
      <c r="N21" s="4">
        <v>16.0</v>
      </c>
      <c r="O21" s="4">
        <v>0.0</v>
      </c>
      <c r="P21" s="4">
        <v>16.0</v>
      </c>
      <c r="Q21" s="4">
        <v>16.0</v>
      </c>
      <c r="R21" s="4">
        <v>731.0</v>
      </c>
      <c r="S21" s="1"/>
    </row>
    <row r="22">
      <c r="A22" s="2" t="s">
        <v>38</v>
      </c>
      <c r="B22" s="4">
        <v>10.0</v>
      </c>
      <c r="C22" s="4">
        <v>4.0</v>
      </c>
      <c r="D22" s="4">
        <v>162.0</v>
      </c>
      <c r="E22" s="4">
        <v>176.0</v>
      </c>
      <c r="F22" s="4">
        <v>331.0</v>
      </c>
      <c r="G22" s="6">
        <v>0.532</v>
      </c>
      <c r="H22" s="4">
        <v>56.0</v>
      </c>
      <c r="I22" s="4">
        <v>94.0</v>
      </c>
      <c r="J22" s="4">
        <v>14.0</v>
      </c>
      <c r="K22" s="4">
        <v>9.0</v>
      </c>
      <c r="L22" s="4">
        <v>0.0</v>
      </c>
      <c r="M22" s="4">
        <v>0.0</v>
      </c>
      <c r="N22" s="4">
        <v>3.0</v>
      </c>
      <c r="O22" s="4">
        <v>0.0</v>
      </c>
      <c r="P22" s="4">
        <v>3.0</v>
      </c>
      <c r="Q22" s="4">
        <v>3.0</v>
      </c>
      <c r="R22" s="4">
        <v>173.0</v>
      </c>
      <c r="S22" s="1"/>
    </row>
    <row r="23">
      <c r="A23" s="2" t="s">
        <v>39</v>
      </c>
      <c r="B23" s="4">
        <v>22.0</v>
      </c>
      <c r="C23" s="4">
        <v>3.0</v>
      </c>
      <c r="D23" s="4">
        <v>405.0</v>
      </c>
      <c r="E23" s="4">
        <v>430.0</v>
      </c>
      <c r="F23" s="4">
        <v>697.0</v>
      </c>
      <c r="G23" s="6">
        <v>0.617</v>
      </c>
      <c r="H23" s="4">
        <v>101.0</v>
      </c>
      <c r="I23" s="4">
        <v>269.0</v>
      </c>
      <c r="J23" s="4">
        <v>32.0</v>
      </c>
      <c r="K23" s="4">
        <v>15.0</v>
      </c>
      <c r="L23" s="4">
        <v>1.0</v>
      </c>
      <c r="M23" s="4">
        <v>0.0</v>
      </c>
      <c r="N23" s="4">
        <v>12.0</v>
      </c>
      <c r="O23" s="4">
        <v>0.0</v>
      </c>
      <c r="P23" s="4">
        <v>12.0</v>
      </c>
      <c r="Q23" s="4">
        <v>12.0</v>
      </c>
      <c r="R23" s="4">
        <v>418.0</v>
      </c>
      <c r="S23" s="1"/>
    </row>
    <row r="24">
      <c r="A24" s="2" t="s">
        <v>40</v>
      </c>
      <c r="B24" s="4">
        <v>24.0</v>
      </c>
      <c r="C24" s="4">
        <v>2.0</v>
      </c>
      <c r="D24" s="4">
        <v>441.0</v>
      </c>
      <c r="E24" s="4">
        <v>467.0</v>
      </c>
      <c r="F24" s="4">
        <v>814.0</v>
      </c>
      <c r="G24" s="6">
        <v>0.574</v>
      </c>
      <c r="H24" s="4">
        <v>147.0</v>
      </c>
      <c r="I24" s="4">
        <v>282.0</v>
      </c>
      <c r="J24" s="4">
        <v>17.0</v>
      </c>
      <c r="K24" s="4">
        <v>11.0</v>
      </c>
      <c r="L24" s="4">
        <v>1.0</v>
      </c>
      <c r="M24" s="4">
        <v>1.0</v>
      </c>
      <c r="N24" s="4">
        <v>8.0</v>
      </c>
      <c r="O24" s="4">
        <v>0.0</v>
      </c>
      <c r="P24" s="4">
        <v>8.0</v>
      </c>
      <c r="Q24" s="4">
        <v>8.0</v>
      </c>
      <c r="R24" s="4">
        <v>459.0</v>
      </c>
      <c r="S24" s="1"/>
    </row>
    <row r="25">
      <c r="A25" s="2" t="s">
        <v>41</v>
      </c>
      <c r="B25" s="4">
        <v>15.0</v>
      </c>
      <c r="C25" s="4">
        <v>7.0</v>
      </c>
      <c r="D25" s="4">
        <v>314.0</v>
      </c>
      <c r="E25" s="4">
        <v>336.0</v>
      </c>
      <c r="F25" s="4">
        <v>566.0</v>
      </c>
      <c r="G25" s="6">
        <v>0.594</v>
      </c>
      <c r="H25" s="4">
        <v>110.0</v>
      </c>
      <c r="I25" s="4">
        <v>183.0</v>
      </c>
      <c r="J25" s="4">
        <v>23.0</v>
      </c>
      <c r="K25" s="4">
        <v>6.0</v>
      </c>
      <c r="L25" s="4">
        <v>1.0</v>
      </c>
      <c r="M25" s="4">
        <v>0.0</v>
      </c>
      <c r="N25" s="4">
        <v>13.0</v>
      </c>
      <c r="O25" s="4">
        <v>0.0</v>
      </c>
      <c r="P25" s="4">
        <v>13.0</v>
      </c>
      <c r="Q25" s="4">
        <v>13.0</v>
      </c>
      <c r="R25" s="4">
        <v>323.0</v>
      </c>
      <c r="S25" s="1"/>
    </row>
    <row r="26">
      <c r="A26" s="2" t="s">
        <v>42</v>
      </c>
      <c r="B26" s="4">
        <v>25.0</v>
      </c>
      <c r="C26" s="4">
        <v>3.0</v>
      </c>
      <c r="D26" s="4">
        <v>547.0</v>
      </c>
      <c r="E26" s="4">
        <v>575.0</v>
      </c>
      <c r="F26" s="4">
        <v>988.0</v>
      </c>
      <c r="G26" s="6">
        <v>0.582</v>
      </c>
      <c r="H26" s="4">
        <v>152.0</v>
      </c>
      <c r="I26" s="4">
        <v>361.0</v>
      </c>
      <c r="J26" s="4">
        <v>39.0</v>
      </c>
      <c r="K26" s="4">
        <v>12.0</v>
      </c>
      <c r="L26" s="4">
        <v>2.0</v>
      </c>
      <c r="M26" s="4">
        <v>0.0</v>
      </c>
      <c r="N26" s="4">
        <v>9.0</v>
      </c>
      <c r="O26" s="4">
        <v>0.0</v>
      </c>
      <c r="P26" s="4">
        <v>9.0</v>
      </c>
      <c r="Q26" s="4">
        <v>9.0</v>
      </c>
      <c r="R26" s="4">
        <v>566.0</v>
      </c>
      <c r="S26" s="1"/>
    </row>
    <row r="27">
      <c r="A27" s="2" t="s">
        <v>43</v>
      </c>
      <c r="B27" s="4">
        <v>31.0</v>
      </c>
      <c r="C27" s="4">
        <v>2.0</v>
      </c>
      <c r="D27" s="4">
        <v>301.0</v>
      </c>
      <c r="E27" s="4">
        <v>334.0</v>
      </c>
      <c r="F27" s="4">
        <v>576.0</v>
      </c>
      <c r="G27" s="6">
        <v>0.58</v>
      </c>
      <c r="H27" s="4">
        <v>132.0</v>
      </c>
      <c r="I27" s="4">
        <v>168.0</v>
      </c>
      <c r="J27" s="4">
        <v>18.0</v>
      </c>
      <c r="K27" s="4">
        <v>11.0</v>
      </c>
      <c r="L27" s="4">
        <v>0.0</v>
      </c>
      <c r="M27" s="4">
        <v>0.0</v>
      </c>
      <c r="N27" s="4">
        <v>5.0</v>
      </c>
      <c r="O27" s="4">
        <v>0.0</v>
      </c>
      <c r="P27" s="4">
        <v>5.0</v>
      </c>
      <c r="Q27" s="4">
        <v>5.0</v>
      </c>
      <c r="R27" s="4">
        <v>329.0</v>
      </c>
      <c r="S27" s="1"/>
    </row>
    <row r="28">
      <c r="A28" s="2" t="s">
        <v>44</v>
      </c>
      <c r="B28" s="4">
        <v>43.0</v>
      </c>
      <c r="C28" s="4">
        <v>6.0</v>
      </c>
      <c r="D28" s="4">
        <v>589.0</v>
      </c>
      <c r="E28" s="4">
        <v>638.0</v>
      </c>
      <c r="F28" s="4">
        <v>938.0</v>
      </c>
      <c r="G28" s="6">
        <v>0.68</v>
      </c>
      <c r="H28" s="4">
        <v>203.0</v>
      </c>
      <c r="I28" s="4">
        <v>377.0</v>
      </c>
      <c r="J28" s="4">
        <v>25.0</v>
      </c>
      <c r="K28" s="4">
        <v>14.0</v>
      </c>
      <c r="L28" s="4">
        <v>0.0</v>
      </c>
      <c r="M28" s="4">
        <v>1.0</v>
      </c>
      <c r="N28" s="4">
        <v>18.0</v>
      </c>
      <c r="O28" s="4">
        <v>0.0</v>
      </c>
      <c r="P28" s="4">
        <v>18.0</v>
      </c>
      <c r="Q28" s="4">
        <v>18.0</v>
      </c>
      <c r="R28" s="4">
        <v>620.0</v>
      </c>
      <c r="S28" s="1"/>
    </row>
    <row r="29">
      <c r="A29" s="2" t="s">
        <v>45</v>
      </c>
      <c r="B29" s="4">
        <v>33.0</v>
      </c>
      <c r="C29" s="4">
        <v>5.0</v>
      </c>
      <c r="D29" s="4">
        <v>338.0</v>
      </c>
      <c r="E29" s="4">
        <v>376.0</v>
      </c>
      <c r="F29" s="4">
        <v>543.0</v>
      </c>
      <c r="G29" s="6">
        <v>0.692</v>
      </c>
      <c r="H29" s="4">
        <v>160.0</v>
      </c>
      <c r="I29" s="4">
        <v>182.0</v>
      </c>
      <c r="J29" s="4">
        <v>14.0</v>
      </c>
      <c r="K29" s="4">
        <v>12.0</v>
      </c>
      <c r="L29" s="4">
        <v>2.0</v>
      </c>
      <c r="M29" s="4">
        <v>0.0</v>
      </c>
      <c r="N29" s="4">
        <v>6.0</v>
      </c>
      <c r="O29" s="4">
        <v>0.0</v>
      </c>
      <c r="P29" s="4">
        <v>6.0</v>
      </c>
      <c r="Q29" s="4">
        <v>6.0</v>
      </c>
      <c r="R29" s="4">
        <v>370.0</v>
      </c>
      <c r="S29" s="1"/>
    </row>
    <row r="30">
      <c r="A30" s="2" t="s">
        <v>46</v>
      </c>
      <c r="B30" s="4">
        <v>116.0</v>
      </c>
      <c r="C30" s="4">
        <v>5.0</v>
      </c>
      <c r="D30" s="4">
        <v>641.0</v>
      </c>
      <c r="E30" s="4">
        <v>762.0</v>
      </c>
      <c r="F30" s="5">
        <v>1190.0</v>
      </c>
      <c r="G30" s="6">
        <v>0.64</v>
      </c>
      <c r="H30" s="4">
        <v>240.0</v>
      </c>
      <c r="I30" s="4">
        <v>428.0</v>
      </c>
      <c r="J30" s="4">
        <v>57.0</v>
      </c>
      <c r="K30" s="4">
        <v>18.0</v>
      </c>
      <c r="L30" s="4">
        <v>5.0</v>
      </c>
      <c r="M30" s="4">
        <v>0.0</v>
      </c>
      <c r="N30" s="4">
        <v>14.0</v>
      </c>
      <c r="O30" s="4">
        <v>0.0</v>
      </c>
      <c r="P30" s="4">
        <v>14.0</v>
      </c>
      <c r="Q30" s="4">
        <v>14.0</v>
      </c>
      <c r="R30" s="4">
        <v>748.0</v>
      </c>
      <c r="S30" s="1"/>
    </row>
    <row r="31">
      <c r="A31" s="2" t="s">
        <v>47</v>
      </c>
      <c r="B31" s="4">
        <v>52.0</v>
      </c>
      <c r="C31" s="4">
        <v>7.0</v>
      </c>
      <c r="D31" s="4">
        <v>836.0</v>
      </c>
      <c r="E31" s="4">
        <v>895.0</v>
      </c>
      <c r="F31" s="5">
        <v>1562.0</v>
      </c>
      <c r="G31" s="6">
        <v>0.573</v>
      </c>
      <c r="H31" s="4">
        <v>225.0</v>
      </c>
      <c r="I31" s="4">
        <v>588.0</v>
      </c>
      <c r="J31" s="4">
        <v>51.0</v>
      </c>
      <c r="K31" s="4">
        <v>16.0</v>
      </c>
      <c r="L31" s="4">
        <v>4.0</v>
      </c>
      <c r="M31" s="4">
        <v>0.0</v>
      </c>
      <c r="N31" s="4">
        <v>11.0</v>
      </c>
      <c r="O31" s="4">
        <v>0.0</v>
      </c>
      <c r="P31" s="4">
        <v>11.0</v>
      </c>
      <c r="Q31" s="4">
        <v>11.0</v>
      </c>
      <c r="R31" s="4">
        <v>884.0</v>
      </c>
      <c r="S31" s="1"/>
    </row>
    <row r="32">
      <c r="A32" s="2" t="s">
        <v>48</v>
      </c>
      <c r="B32" s="4">
        <v>19.0</v>
      </c>
      <c r="C32" s="4">
        <v>4.0</v>
      </c>
      <c r="D32" s="4">
        <v>415.0</v>
      </c>
      <c r="E32" s="4">
        <v>438.0</v>
      </c>
      <c r="F32" s="4">
        <v>850.0</v>
      </c>
      <c r="G32" s="6">
        <v>0.515</v>
      </c>
      <c r="H32" s="4">
        <v>144.0</v>
      </c>
      <c r="I32" s="4">
        <v>234.0</v>
      </c>
      <c r="J32" s="4">
        <v>24.0</v>
      </c>
      <c r="K32" s="4">
        <v>16.0</v>
      </c>
      <c r="L32" s="4">
        <v>4.0</v>
      </c>
      <c r="M32" s="4">
        <v>1.0</v>
      </c>
      <c r="N32" s="4">
        <v>14.0</v>
      </c>
      <c r="O32" s="4">
        <v>1.0</v>
      </c>
      <c r="P32" s="4">
        <v>15.0</v>
      </c>
      <c r="Q32" s="4">
        <v>15.0</v>
      </c>
      <c r="R32" s="4">
        <v>423.0</v>
      </c>
      <c r="S32" s="1"/>
    </row>
    <row r="33">
      <c r="A33" s="2" t="s">
        <v>49</v>
      </c>
      <c r="B33" s="4">
        <v>24.0</v>
      </c>
      <c r="C33" s="4">
        <v>1.0</v>
      </c>
      <c r="D33" s="4">
        <v>486.0</v>
      </c>
      <c r="E33" s="4">
        <v>511.0</v>
      </c>
      <c r="F33" s="4">
        <v>822.0</v>
      </c>
      <c r="G33" s="6">
        <v>0.622</v>
      </c>
      <c r="H33" s="4">
        <v>135.0</v>
      </c>
      <c r="I33" s="4">
        <v>303.0</v>
      </c>
      <c r="J33" s="4">
        <v>43.0</v>
      </c>
      <c r="K33" s="4">
        <v>14.0</v>
      </c>
      <c r="L33" s="4">
        <v>2.0</v>
      </c>
      <c r="M33" s="4">
        <v>0.0</v>
      </c>
      <c r="N33" s="4">
        <v>14.0</v>
      </c>
      <c r="O33" s="4">
        <v>0.0</v>
      </c>
      <c r="P33" s="4">
        <v>14.0</v>
      </c>
      <c r="Q33" s="4">
        <v>14.0</v>
      </c>
      <c r="R33" s="4">
        <v>497.0</v>
      </c>
      <c r="S33" s="1"/>
    </row>
    <row r="34">
      <c r="A34" s="2" t="s">
        <v>50</v>
      </c>
      <c r="B34" s="4">
        <v>86.0</v>
      </c>
      <c r="C34" s="4">
        <v>9.0</v>
      </c>
      <c r="D34" s="4">
        <v>641.0</v>
      </c>
      <c r="E34" s="4">
        <v>736.0</v>
      </c>
      <c r="F34" s="5">
        <v>1132.0</v>
      </c>
      <c r="G34" s="6">
        <v>0.65</v>
      </c>
      <c r="H34" s="4">
        <v>329.0</v>
      </c>
      <c r="I34" s="4">
        <v>334.0</v>
      </c>
      <c r="J34" s="4">
        <v>34.0</v>
      </c>
      <c r="K34" s="4">
        <v>27.0</v>
      </c>
      <c r="L34" s="4">
        <v>0.0</v>
      </c>
      <c r="M34" s="4">
        <v>0.0</v>
      </c>
      <c r="N34" s="4">
        <v>12.0</v>
      </c>
      <c r="O34" s="4">
        <v>0.0</v>
      </c>
      <c r="P34" s="4">
        <v>12.0</v>
      </c>
      <c r="Q34" s="4">
        <v>12.0</v>
      </c>
      <c r="R34" s="4">
        <v>724.0</v>
      </c>
      <c r="S34" s="1"/>
    </row>
    <row r="35">
      <c r="A35" s="2" t="s">
        <v>51</v>
      </c>
      <c r="B35" s="4">
        <v>77.0</v>
      </c>
      <c r="C35" s="4">
        <v>6.0</v>
      </c>
      <c r="D35" s="4">
        <v>788.0</v>
      </c>
      <c r="E35" s="4">
        <v>871.0</v>
      </c>
      <c r="F35" s="5">
        <v>1334.0</v>
      </c>
      <c r="G35" s="6">
        <v>0.653</v>
      </c>
      <c r="H35" s="4">
        <v>295.0</v>
      </c>
      <c r="I35" s="4">
        <v>482.0</v>
      </c>
      <c r="J35" s="4">
        <v>39.0</v>
      </c>
      <c r="K35" s="4">
        <v>32.0</v>
      </c>
      <c r="L35" s="4">
        <v>6.0</v>
      </c>
      <c r="M35" s="4">
        <v>0.0</v>
      </c>
      <c r="N35" s="4">
        <v>17.0</v>
      </c>
      <c r="O35" s="4">
        <v>0.0</v>
      </c>
      <c r="P35" s="4">
        <v>17.0</v>
      </c>
      <c r="Q35" s="4">
        <v>17.0</v>
      </c>
      <c r="R35" s="4">
        <v>854.0</v>
      </c>
      <c r="S35" s="1"/>
    </row>
    <row r="36">
      <c r="A36" s="2" t="s">
        <v>52</v>
      </c>
      <c r="B36" s="4">
        <v>5.0</v>
      </c>
      <c r="C36" s="4">
        <v>1.0</v>
      </c>
      <c r="D36" s="4">
        <v>153.0</v>
      </c>
      <c r="E36" s="4">
        <v>159.0</v>
      </c>
      <c r="F36" s="4">
        <v>218.0</v>
      </c>
      <c r="G36" s="6">
        <v>0.729</v>
      </c>
      <c r="H36" s="4">
        <v>34.0</v>
      </c>
      <c r="I36" s="4">
        <v>114.0</v>
      </c>
      <c r="J36" s="4">
        <v>4.0</v>
      </c>
      <c r="K36" s="4">
        <v>4.0</v>
      </c>
      <c r="L36" s="4">
        <v>1.0</v>
      </c>
      <c r="M36" s="4">
        <v>0.0</v>
      </c>
      <c r="N36" s="4">
        <v>2.0</v>
      </c>
      <c r="O36" s="4">
        <v>0.0</v>
      </c>
      <c r="P36" s="4">
        <v>2.0</v>
      </c>
      <c r="Q36" s="4">
        <v>2.0</v>
      </c>
      <c r="R36" s="4">
        <v>157.0</v>
      </c>
      <c r="S36" s="1"/>
    </row>
    <row r="37">
      <c r="A37" s="2" t="s">
        <v>53</v>
      </c>
      <c r="B37" s="4">
        <v>18.0</v>
      </c>
      <c r="C37" s="4">
        <v>0.0</v>
      </c>
      <c r="D37" s="4">
        <v>430.0</v>
      </c>
      <c r="E37" s="4">
        <v>448.0</v>
      </c>
      <c r="F37" s="4">
        <v>752.0</v>
      </c>
      <c r="G37" s="6">
        <v>0.596</v>
      </c>
      <c r="H37" s="4">
        <v>116.0</v>
      </c>
      <c r="I37" s="4">
        <v>284.0</v>
      </c>
      <c r="J37" s="4">
        <v>28.0</v>
      </c>
      <c r="K37" s="4">
        <v>9.0</v>
      </c>
      <c r="L37" s="4">
        <v>4.0</v>
      </c>
      <c r="M37" s="4">
        <v>0.0</v>
      </c>
      <c r="N37" s="4">
        <v>7.0</v>
      </c>
      <c r="O37" s="4">
        <v>0.0</v>
      </c>
      <c r="P37" s="4">
        <v>7.0</v>
      </c>
      <c r="Q37" s="4">
        <v>7.0</v>
      </c>
      <c r="R37" s="4">
        <v>441.0</v>
      </c>
      <c r="S37" s="1"/>
    </row>
    <row r="38">
      <c r="A38" s="2" t="s">
        <v>54</v>
      </c>
      <c r="B38" s="4">
        <v>2.0</v>
      </c>
      <c r="C38" s="4">
        <v>0.0</v>
      </c>
      <c r="D38" s="4">
        <v>84.0</v>
      </c>
      <c r="E38" s="4">
        <v>86.0</v>
      </c>
      <c r="F38" s="4">
        <v>134.0</v>
      </c>
      <c r="G38" s="6">
        <v>0.642</v>
      </c>
      <c r="H38" s="4">
        <v>32.0</v>
      </c>
      <c r="I38" s="4">
        <v>41.0</v>
      </c>
      <c r="J38" s="4">
        <v>5.0</v>
      </c>
      <c r="K38" s="4">
        <v>8.0</v>
      </c>
      <c r="L38" s="4">
        <v>0.0</v>
      </c>
      <c r="M38" s="4">
        <v>0.0</v>
      </c>
      <c r="N38" s="4">
        <v>0.0</v>
      </c>
      <c r="O38" s="4">
        <v>0.0</v>
      </c>
      <c r="P38" s="4">
        <v>0.0</v>
      </c>
      <c r="Q38" s="4">
        <v>0.0</v>
      </c>
      <c r="R38" s="4">
        <v>86.0</v>
      </c>
      <c r="S38" s="1"/>
    </row>
    <row r="39">
      <c r="A39" s="2" t="s">
        <v>55</v>
      </c>
      <c r="B39" s="4">
        <v>47.0</v>
      </c>
      <c r="C39" s="4">
        <v>4.0</v>
      </c>
      <c r="D39" s="4">
        <v>533.0</v>
      </c>
      <c r="E39" s="4">
        <v>584.0</v>
      </c>
      <c r="F39" s="4">
        <v>969.0</v>
      </c>
      <c r="G39" s="6">
        <v>0.603</v>
      </c>
      <c r="H39" s="4">
        <v>160.0</v>
      </c>
      <c r="I39" s="4">
        <v>370.0</v>
      </c>
      <c r="J39" s="4">
        <v>37.0</v>
      </c>
      <c r="K39" s="4">
        <v>8.0</v>
      </c>
      <c r="L39" s="4">
        <v>0.0</v>
      </c>
      <c r="M39" s="4">
        <v>0.0</v>
      </c>
      <c r="N39" s="4">
        <v>9.0</v>
      </c>
      <c r="O39" s="4">
        <v>0.0</v>
      </c>
      <c r="P39" s="4">
        <v>9.0</v>
      </c>
      <c r="Q39" s="4">
        <v>9.0</v>
      </c>
      <c r="R39" s="4">
        <v>575.0</v>
      </c>
      <c r="S39" s="1"/>
    </row>
    <row r="40">
      <c r="A40" s="2" t="s">
        <v>56</v>
      </c>
      <c r="B40" s="4">
        <v>75.0</v>
      </c>
      <c r="C40" s="4">
        <v>3.0</v>
      </c>
      <c r="D40" s="4">
        <v>662.0</v>
      </c>
      <c r="E40" s="4">
        <v>740.0</v>
      </c>
      <c r="F40" s="5">
        <v>1103.0</v>
      </c>
      <c r="G40" s="6">
        <v>0.671</v>
      </c>
      <c r="H40" s="4">
        <v>251.0</v>
      </c>
      <c r="I40" s="4">
        <v>422.0</v>
      </c>
      <c r="J40" s="4">
        <v>33.0</v>
      </c>
      <c r="K40" s="4">
        <v>17.0</v>
      </c>
      <c r="L40" s="4">
        <v>1.0</v>
      </c>
      <c r="M40" s="4">
        <v>0.0</v>
      </c>
      <c r="N40" s="4">
        <v>16.0</v>
      </c>
      <c r="O40" s="4">
        <v>0.0</v>
      </c>
      <c r="P40" s="4">
        <v>16.0</v>
      </c>
      <c r="Q40" s="4">
        <v>16.0</v>
      </c>
      <c r="R40" s="4">
        <v>724.0</v>
      </c>
      <c r="S40" s="1"/>
    </row>
    <row r="41">
      <c r="A41" s="2" t="s">
        <v>57</v>
      </c>
      <c r="B41" s="4">
        <v>45.0</v>
      </c>
      <c r="C41" s="4">
        <v>9.0</v>
      </c>
      <c r="D41" s="4">
        <v>570.0</v>
      </c>
      <c r="E41" s="4">
        <v>624.0</v>
      </c>
      <c r="F41" s="5">
        <v>1029.0</v>
      </c>
      <c r="G41" s="6">
        <v>0.606</v>
      </c>
      <c r="H41" s="4">
        <v>318.0</v>
      </c>
      <c r="I41" s="4">
        <v>246.0</v>
      </c>
      <c r="J41" s="4">
        <v>26.0</v>
      </c>
      <c r="K41" s="4">
        <v>25.0</v>
      </c>
      <c r="L41" s="4">
        <v>2.0</v>
      </c>
      <c r="M41" s="4">
        <v>0.0</v>
      </c>
      <c r="N41" s="4">
        <v>7.0</v>
      </c>
      <c r="O41" s="4">
        <v>0.0</v>
      </c>
      <c r="P41" s="4">
        <v>7.0</v>
      </c>
      <c r="Q41" s="4">
        <v>7.0</v>
      </c>
      <c r="R41" s="4">
        <v>617.0</v>
      </c>
      <c r="S41" s="1"/>
    </row>
    <row r="42">
      <c r="A42" s="2" t="s">
        <v>58</v>
      </c>
      <c r="B42" s="4">
        <v>49.0</v>
      </c>
      <c r="C42" s="4">
        <v>6.0</v>
      </c>
      <c r="D42" s="4">
        <v>747.0</v>
      </c>
      <c r="E42" s="4">
        <v>802.0</v>
      </c>
      <c r="F42" s="5">
        <v>1353.0</v>
      </c>
      <c r="G42" s="6">
        <v>0.593</v>
      </c>
      <c r="H42" s="4">
        <v>248.0</v>
      </c>
      <c r="I42" s="4">
        <v>462.0</v>
      </c>
      <c r="J42" s="4">
        <v>53.0</v>
      </c>
      <c r="K42" s="4">
        <v>21.0</v>
      </c>
      <c r="L42" s="4">
        <v>0.0</v>
      </c>
      <c r="M42" s="4">
        <v>0.0</v>
      </c>
      <c r="N42" s="4">
        <v>17.0</v>
      </c>
      <c r="O42" s="4">
        <v>1.0</v>
      </c>
      <c r="P42" s="4">
        <v>18.0</v>
      </c>
      <c r="Q42" s="4">
        <v>18.0</v>
      </c>
      <c r="R42" s="4">
        <v>784.0</v>
      </c>
      <c r="S42" s="1"/>
    </row>
    <row r="43">
      <c r="A43" s="2" t="s">
        <v>59</v>
      </c>
      <c r="B43" s="4">
        <v>11.0</v>
      </c>
      <c r="C43" s="4">
        <v>1.0</v>
      </c>
      <c r="D43" s="4">
        <v>254.0</v>
      </c>
      <c r="E43" s="4">
        <v>266.0</v>
      </c>
      <c r="F43" s="4">
        <v>445.0</v>
      </c>
      <c r="G43" s="6">
        <v>0.598</v>
      </c>
      <c r="H43" s="4">
        <v>67.0</v>
      </c>
      <c r="I43" s="4">
        <v>173.0</v>
      </c>
      <c r="J43" s="4">
        <v>14.0</v>
      </c>
      <c r="K43" s="4">
        <v>9.0</v>
      </c>
      <c r="L43" s="4">
        <v>1.0</v>
      </c>
      <c r="M43" s="4">
        <v>0.0</v>
      </c>
      <c r="N43" s="4">
        <v>2.0</v>
      </c>
      <c r="O43" s="4">
        <v>0.0</v>
      </c>
      <c r="P43" s="4">
        <v>2.0</v>
      </c>
      <c r="Q43" s="4">
        <v>2.0</v>
      </c>
      <c r="R43" s="4">
        <v>264.0</v>
      </c>
      <c r="S43" s="1"/>
    </row>
    <row r="44">
      <c r="A44" s="2" t="s">
        <v>60</v>
      </c>
      <c r="B44" s="4">
        <v>4.0</v>
      </c>
      <c r="C44" s="4">
        <v>0.0</v>
      </c>
      <c r="D44" s="4">
        <v>106.0</v>
      </c>
      <c r="E44" s="4">
        <v>110.0</v>
      </c>
      <c r="F44" s="4">
        <v>232.0</v>
      </c>
      <c r="G44" s="6">
        <v>0.474</v>
      </c>
      <c r="H44" s="4">
        <v>34.0</v>
      </c>
      <c r="I44" s="4">
        <v>62.0</v>
      </c>
      <c r="J44" s="4">
        <v>9.0</v>
      </c>
      <c r="K44" s="4">
        <v>2.0</v>
      </c>
      <c r="L44" s="4">
        <v>0.0</v>
      </c>
      <c r="M44" s="4">
        <v>0.0</v>
      </c>
      <c r="N44" s="4">
        <v>3.0</v>
      </c>
      <c r="O44" s="4">
        <v>0.0</v>
      </c>
      <c r="P44" s="4">
        <v>3.0</v>
      </c>
      <c r="Q44" s="4">
        <v>3.0</v>
      </c>
      <c r="R44" s="4">
        <v>107.0</v>
      </c>
      <c r="S44" s="1"/>
    </row>
    <row r="45">
      <c r="A45" s="2" t="s">
        <v>61</v>
      </c>
      <c r="B45" s="4">
        <v>9.0</v>
      </c>
      <c r="C45" s="4">
        <v>1.0</v>
      </c>
      <c r="D45" s="4">
        <v>161.0</v>
      </c>
      <c r="E45" s="4">
        <v>171.0</v>
      </c>
      <c r="F45" s="4">
        <v>338.0</v>
      </c>
      <c r="G45" s="6">
        <v>0.506</v>
      </c>
      <c r="H45" s="4">
        <v>51.0</v>
      </c>
      <c r="I45" s="4">
        <v>88.0</v>
      </c>
      <c r="J45" s="4">
        <v>12.0</v>
      </c>
      <c r="K45" s="4">
        <v>11.0</v>
      </c>
      <c r="L45" s="4">
        <v>1.0</v>
      </c>
      <c r="M45" s="4">
        <v>0.0</v>
      </c>
      <c r="N45" s="4">
        <v>8.0</v>
      </c>
      <c r="O45" s="4">
        <v>0.0</v>
      </c>
      <c r="P45" s="4">
        <v>8.0</v>
      </c>
      <c r="Q45" s="4">
        <v>8.0</v>
      </c>
      <c r="R45" s="4">
        <v>163.0</v>
      </c>
      <c r="S45" s="1"/>
    </row>
    <row r="46">
      <c r="A46" s="2" t="s">
        <v>62</v>
      </c>
      <c r="B46" s="4">
        <v>50.0</v>
      </c>
      <c r="C46" s="4">
        <v>11.0</v>
      </c>
      <c r="D46" s="4">
        <v>452.0</v>
      </c>
      <c r="E46" s="4">
        <v>513.0</v>
      </c>
      <c r="F46" s="5">
        <v>1604.0</v>
      </c>
      <c r="G46" s="6">
        <v>0.32</v>
      </c>
      <c r="H46" s="4">
        <v>189.0</v>
      </c>
      <c r="I46" s="4">
        <v>276.0</v>
      </c>
      <c r="J46" s="4">
        <v>27.0</v>
      </c>
      <c r="K46" s="4">
        <v>12.0</v>
      </c>
      <c r="L46" s="4">
        <v>2.0</v>
      </c>
      <c r="M46" s="4">
        <v>0.0</v>
      </c>
      <c r="N46" s="4">
        <v>6.0</v>
      </c>
      <c r="O46" s="4">
        <v>1.0</v>
      </c>
      <c r="P46" s="4">
        <v>7.0</v>
      </c>
      <c r="Q46" s="4">
        <v>7.0</v>
      </c>
      <c r="R46" s="4">
        <v>506.0</v>
      </c>
      <c r="S46" s="1"/>
    </row>
    <row r="47">
      <c r="A47" s="2" t="s">
        <v>63</v>
      </c>
      <c r="B47" s="4">
        <v>23.0</v>
      </c>
      <c r="C47" s="4">
        <v>1.0</v>
      </c>
      <c r="D47" s="4">
        <v>219.0</v>
      </c>
      <c r="E47" s="4">
        <v>243.0</v>
      </c>
      <c r="F47" s="4">
        <v>414.0</v>
      </c>
      <c r="G47" s="6">
        <v>0.587</v>
      </c>
      <c r="H47" s="4">
        <v>93.0</v>
      </c>
      <c r="I47" s="4">
        <v>123.0</v>
      </c>
      <c r="J47" s="4">
        <v>10.0</v>
      </c>
      <c r="K47" s="4">
        <v>9.0</v>
      </c>
      <c r="L47" s="4">
        <v>3.0</v>
      </c>
      <c r="M47" s="4">
        <v>0.0</v>
      </c>
      <c r="N47" s="4">
        <v>5.0</v>
      </c>
      <c r="O47" s="4">
        <v>0.0</v>
      </c>
      <c r="P47" s="4">
        <v>5.0</v>
      </c>
      <c r="Q47" s="4">
        <v>5.0</v>
      </c>
      <c r="R47" s="4">
        <v>238.0</v>
      </c>
      <c r="S47" s="1"/>
    </row>
    <row r="48">
      <c r="A48" s="2" t="s">
        <v>64</v>
      </c>
      <c r="B48" s="4">
        <v>6.0</v>
      </c>
      <c r="C48" s="4">
        <v>2.0</v>
      </c>
      <c r="D48" s="4">
        <v>126.0</v>
      </c>
      <c r="E48" s="4">
        <v>134.0</v>
      </c>
      <c r="F48" s="4">
        <v>374.0</v>
      </c>
      <c r="G48" s="6">
        <v>0.358</v>
      </c>
      <c r="H48" s="4">
        <v>39.0</v>
      </c>
      <c r="I48" s="4">
        <v>78.0</v>
      </c>
      <c r="J48" s="4">
        <v>5.0</v>
      </c>
      <c r="K48" s="4">
        <v>3.0</v>
      </c>
      <c r="L48" s="4">
        <v>0.0</v>
      </c>
      <c r="M48" s="4">
        <v>0.0</v>
      </c>
      <c r="N48" s="4">
        <v>9.0</v>
      </c>
      <c r="O48" s="4">
        <v>0.0</v>
      </c>
      <c r="P48" s="4">
        <v>9.0</v>
      </c>
      <c r="Q48" s="4">
        <v>9.0</v>
      </c>
      <c r="R48" s="4">
        <v>125.0</v>
      </c>
      <c r="S48" s="1"/>
    </row>
    <row r="49">
      <c r="A49" s="2" t="s">
        <v>65</v>
      </c>
      <c r="B49" s="4">
        <v>8.0</v>
      </c>
      <c r="C49" s="4">
        <v>2.0</v>
      </c>
      <c r="D49" s="4">
        <v>49.0</v>
      </c>
      <c r="E49" s="4">
        <v>59.0</v>
      </c>
      <c r="F49" s="4">
        <v>389.0</v>
      </c>
      <c r="G49" s="6">
        <v>0.152</v>
      </c>
      <c r="H49" s="4">
        <v>24.0</v>
      </c>
      <c r="I49" s="4">
        <v>30.0</v>
      </c>
      <c r="J49" s="4">
        <v>5.0</v>
      </c>
      <c r="K49" s="4">
        <v>0.0</v>
      </c>
      <c r="L49" s="4">
        <v>0.0</v>
      </c>
      <c r="M49" s="4">
        <v>0.0</v>
      </c>
      <c r="N49" s="4">
        <v>0.0</v>
      </c>
      <c r="O49" s="4">
        <v>0.0</v>
      </c>
      <c r="P49" s="4">
        <v>0.0</v>
      </c>
      <c r="Q49" s="4">
        <v>0.0</v>
      </c>
      <c r="R49" s="4">
        <v>59.0</v>
      </c>
      <c r="S49" s="1"/>
    </row>
    <row r="50">
      <c r="A50" s="2" t="s">
        <v>66</v>
      </c>
      <c r="B50" s="4">
        <v>45.0</v>
      </c>
      <c r="C50" s="4">
        <v>8.0</v>
      </c>
      <c r="D50" s="4">
        <v>377.0</v>
      </c>
      <c r="E50" s="4">
        <v>430.0</v>
      </c>
      <c r="F50" s="5">
        <v>1561.0</v>
      </c>
      <c r="G50" s="6">
        <v>0.275</v>
      </c>
      <c r="H50" s="4">
        <v>157.0</v>
      </c>
      <c r="I50" s="4">
        <v>232.0</v>
      </c>
      <c r="J50" s="4">
        <v>23.0</v>
      </c>
      <c r="K50" s="4">
        <v>9.0</v>
      </c>
      <c r="L50" s="4">
        <v>2.0</v>
      </c>
      <c r="M50" s="4">
        <v>0.0</v>
      </c>
      <c r="N50" s="4">
        <v>4.0</v>
      </c>
      <c r="O50" s="4">
        <v>3.0</v>
      </c>
      <c r="P50" s="4">
        <v>7.0</v>
      </c>
      <c r="Q50" s="4">
        <v>7.0</v>
      </c>
      <c r="R50" s="4">
        <v>423.0</v>
      </c>
      <c r="S50" s="1"/>
    </row>
    <row r="51">
      <c r="A51" s="2" t="s">
        <v>67</v>
      </c>
      <c r="B51" s="4">
        <v>18.0</v>
      </c>
      <c r="C51" s="4">
        <v>2.0</v>
      </c>
      <c r="D51" s="4">
        <v>402.0</v>
      </c>
      <c r="E51" s="4">
        <v>422.0</v>
      </c>
      <c r="F51" s="4">
        <v>638.0</v>
      </c>
      <c r="G51" s="6">
        <v>0.661</v>
      </c>
      <c r="H51" s="4">
        <v>87.0</v>
      </c>
      <c r="I51" s="4">
        <v>278.0</v>
      </c>
      <c r="J51" s="4">
        <v>38.0</v>
      </c>
      <c r="K51" s="4">
        <v>8.0</v>
      </c>
      <c r="L51" s="4">
        <v>3.0</v>
      </c>
      <c r="M51" s="4">
        <v>0.0</v>
      </c>
      <c r="N51" s="4">
        <v>5.0</v>
      </c>
      <c r="O51" s="4">
        <v>3.0</v>
      </c>
      <c r="P51" s="4">
        <v>8.0</v>
      </c>
      <c r="Q51" s="4">
        <v>8.0</v>
      </c>
      <c r="R51" s="4">
        <v>414.0</v>
      </c>
      <c r="S51" s="1"/>
    </row>
    <row r="52">
      <c r="A52" s="2" t="s">
        <v>68</v>
      </c>
      <c r="B52" s="4">
        <v>22.0</v>
      </c>
      <c r="C52" s="4">
        <v>4.0</v>
      </c>
      <c r="D52" s="4">
        <v>361.0</v>
      </c>
      <c r="E52" s="4">
        <v>387.0</v>
      </c>
      <c r="F52" s="4">
        <v>600.0</v>
      </c>
      <c r="G52" s="6">
        <v>0.645</v>
      </c>
      <c r="H52" s="4">
        <v>119.0</v>
      </c>
      <c r="I52" s="4">
        <v>226.0</v>
      </c>
      <c r="J52" s="4">
        <v>27.0</v>
      </c>
      <c r="K52" s="4">
        <v>3.0</v>
      </c>
      <c r="L52" s="4">
        <v>1.0</v>
      </c>
      <c r="M52" s="4">
        <v>0.0</v>
      </c>
      <c r="N52" s="4">
        <v>11.0</v>
      </c>
      <c r="O52" s="4">
        <v>0.0</v>
      </c>
      <c r="P52" s="4">
        <v>11.0</v>
      </c>
      <c r="Q52" s="4">
        <v>11.0</v>
      </c>
      <c r="R52" s="4">
        <v>376.0</v>
      </c>
      <c r="S52" s="1"/>
    </row>
    <row r="53">
      <c r="A53" s="2" t="s">
        <v>69</v>
      </c>
      <c r="B53" s="4">
        <v>56.0</v>
      </c>
      <c r="C53" s="4">
        <v>6.0</v>
      </c>
      <c r="D53" s="4">
        <v>443.0</v>
      </c>
      <c r="E53" s="4">
        <v>505.0</v>
      </c>
      <c r="F53" s="4">
        <v>797.0</v>
      </c>
      <c r="G53" s="6">
        <v>0.634</v>
      </c>
      <c r="H53" s="4">
        <v>179.0</v>
      </c>
      <c r="I53" s="4">
        <v>266.0</v>
      </c>
      <c r="J53" s="4">
        <v>33.0</v>
      </c>
      <c r="K53" s="4">
        <v>18.0</v>
      </c>
      <c r="L53" s="4">
        <v>1.0</v>
      </c>
      <c r="M53" s="4">
        <v>1.0</v>
      </c>
      <c r="N53" s="4">
        <v>7.0</v>
      </c>
      <c r="O53" s="4">
        <v>0.0</v>
      </c>
      <c r="P53" s="4">
        <v>7.0</v>
      </c>
      <c r="Q53" s="4">
        <v>7.0</v>
      </c>
      <c r="R53" s="4">
        <v>498.0</v>
      </c>
      <c r="S53" s="1"/>
    </row>
    <row r="54">
      <c r="A54" s="2" t="s">
        <v>70</v>
      </c>
      <c r="B54" s="4">
        <v>12.0</v>
      </c>
      <c r="C54" s="4">
        <v>6.0</v>
      </c>
      <c r="D54" s="4">
        <v>209.0</v>
      </c>
      <c r="E54" s="4">
        <v>227.0</v>
      </c>
      <c r="F54" s="4">
        <v>414.0</v>
      </c>
      <c r="G54" s="6">
        <v>0.548</v>
      </c>
      <c r="H54" s="4">
        <v>73.0</v>
      </c>
      <c r="I54" s="4">
        <v>130.0</v>
      </c>
      <c r="J54" s="4">
        <v>13.0</v>
      </c>
      <c r="K54" s="4">
        <v>7.0</v>
      </c>
      <c r="L54" s="4">
        <v>1.0</v>
      </c>
      <c r="M54" s="4">
        <v>0.0</v>
      </c>
      <c r="N54" s="4">
        <v>3.0</v>
      </c>
      <c r="O54" s="4">
        <v>0.0</v>
      </c>
      <c r="P54" s="4">
        <v>3.0</v>
      </c>
      <c r="Q54" s="4">
        <v>3.0</v>
      </c>
      <c r="R54" s="4">
        <v>224.0</v>
      </c>
      <c r="S54" s="1"/>
    </row>
    <row r="55">
      <c r="A55" s="2" t="s">
        <v>71</v>
      </c>
      <c r="B55" s="4">
        <v>19.0</v>
      </c>
      <c r="C55" s="4">
        <v>4.0</v>
      </c>
      <c r="D55" s="4">
        <v>650.0</v>
      </c>
      <c r="E55" s="4">
        <v>673.0</v>
      </c>
      <c r="F55" s="5">
        <v>1167.0</v>
      </c>
      <c r="G55" s="6">
        <v>0.577</v>
      </c>
      <c r="H55" s="4">
        <v>158.0</v>
      </c>
      <c r="I55" s="4">
        <v>445.0</v>
      </c>
      <c r="J55" s="4">
        <v>41.0</v>
      </c>
      <c r="K55" s="4">
        <v>15.0</v>
      </c>
      <c r="L55" s="4">
        <v>0.0</v>
      </c>
      <c r="M55" s="4">
        <v>0.0</v>
      </c>
      <c r="N55" s="4">
        <v>14.0</v>
      </c>
      <c r="O55" s="4">
        <v>0.0</v>
      </c>
      <c r="P55" s="4">
        <v>14.0</v>
      </c>
      <c r="Q55" s="4">
        <v>14.0</v>
      </c>
      <c r="R55" s="4">
        <v>659.0</v>
      </c>
      <c r="S55" s="1"/>
    </row>
    <row r="56">
      <c r="A56" s="2" t="s">
        <v>72</v>
      </c>
      <c r="B56" s="4">
        <v>52.0</v>
      </c>
      <c r="C56" s="4">
        <v>1.0</v>
      </c>
      <c r="D56" s="4">
        <v>366.0</v>
      </c>
      <c r="E56" s="4">
        <v>419.0</v>
      </c>
      <c r="F56" s="4">
        <v>662.0</v>
      </c>
      <c r="G56" s="6">
        <v>0.633</v>
      </c>
      <c r="H56" s="4">
        <v>156.0</v>
      </c>
      <c r="I56" s="4">
        <v>220.0</v>
      </c>
      <c r="J56" s="4">
        <v>28.0</v>
      </c>
      <c r="K56" s="4">
        <v>8.0</v>
      </c>
      <c r="L56" s="4">
        <v>2.0</v>
      </c>
      <c r="M56" s="4">
        <v>0.0</v>
      </c>
      <c r="N56" s="4">
        <v>5.0</v>
      </c>
      <c r="O56" s="4">
        <v>0.0</v>
      </c>
      <c r="P56" s="4">
        <v>5.0</v>
      </c>
      <c r="Q56" s="4">
        <v>5.0</v>
      </c>
      <c r="R56" s="4">
        <v>414.0</v>
      </c>
      <c r="S56" s="1"/>
    </row>
    <row r="57">
      <c r="A57" s="2" t="s">
        <v>73</v>
      </c>
      <c r="B57" s="4">
        <v>26.0</v>
      </c>
      <c r="C57" s="4">
        <v>8.0</v>
      </c>
      <c r="D57" s="4">
        <v>560.0</v>
      </c>
      <c r="E57" s="4">
        <v>594.0</v>
      </c>
      <c r="F57" s="4">
        <v>975.0</v>
      </c>
      <c r="G57" s="6">
        <v>0.609</v>
      </c>
      <c r="H57" s="4">
        <v>140.0</v>
      </c>
      <c r="I57" s="4">
        <v>379.0</v>
      </c>
      <c r="J57" s="4">
        <v>42.0</v>
      </c>
      <c r="K57" s="4">
        <v>18.0</v>
      </c>
      <c r="L57" s="4">
        <v>4.0</v>
      </c>
      <c r="M57" s="4">
        <v>0.0</v>
      </c>
      <c r="N57" s="4">
        <v>11.0</v>
      </c>
      <c r="O57" s="4">
        <v>0.0</v>
      </c>
      <c r="P57" s="4">
        <v>11.0</v>
      </c>
      <c r="Q57" s="4">
        <v>11.0</v>
      </c>
      <c r="R57" s="4">
        <v>583.0</v>
      </c>
      <c r="S57" s="1"/>
    </row>
    <row r="58">
      <c r="A58" s="2" t="s">
        <v>74</v>
      </c>
      <c r="B58" s="4">
        <v>28.0</v>
      </c>
      <c r="C58" s="4">
        <v>3.0</v>
      </c>
      <c r="D58" s="4">
        <v>574.0</v>
      </c>
      <c r="E58" s="4">
        <v>605.0</v>
      </c>
      <c r="F58" s="5">
        <v>1090.0</v>
      </c>
      <c r="G58" s="6">
        <v>0.555</v>
      </c>
      <c r="H58" s="4">
        <v>186.0</v>
      </c>
      <c r="I58" s="4">
        <v>362.0</v>
      </c>
      <c r="J58" s="4">
        <v>33.0</v>
      </c>
      <c r="K58" s="4">
        <v>14.0</v>
      </c>
      <c r="L58" s="4">
        <v>2.0</v>
      </c>
      <c r="M58" s="4">
        <v>0.0</v>
      </c>
      <c r="N58" s="4">
        <v>7.0</v>
      </c>
      <c r="O58" s="4">
        <v>1.0</v>
      </c>
      <c r="P58" s="4">
        <v>8.0</v>
      </c>
      <c r="Q58" s="4">
        <v>8.0</v>
      </c>
      <c r="R58" s="4">
        <v>597.0</v>
      </c>
      <c r="S58" s="1"/>
    </row>
    <row r="59">
      <c r="A59" s="2" t="s">
        <v>75</v>
      </c>
      <c r="B59" s="4">
        <v>21.0</v>
      </c>
      <c r="C59" s="4">
        <v>5.0</v>
      </c>
      <c r="D59" s="4">
        <v>228.0</v>
      </c>
      <c r="E59" s="4">
        <v>254.0</v>
      </c>
      <c r="F59" s="4">
        <v>558.0</v>
      </c>
      <c r="G59" s="6">
        <v>0.455</v>
      </c>
      <c r="H59" s="4">
        <v>84.0</v>
      </c>
      <c r="I59" s="4">
        <v>141.0</v>
      </c>
      <c r="J59" s="4">
        <v>12.0</v>
      </c>
      <c r="K59" s="4">
        <v>9.0</v>
      </c>
      <c r="L59" s="4">
        <v>2.0</v>
      </c>
      <c r="M59" s="4">
        <v>0.0</v>
      </c>
      <c r="N59" s="4">
        <v>5.0</v>
      </c>
      <c r="O59" s="4">
        <v>1.0</v>
      </c>
      <c r="P59" s="4">
        <v>6.0</v>
      </c>
      <c r="Q59" s="4">
        <v>6.0</v>
      </c>
      <c r="R59" s="4">
        <v>248.0</v>
      </c>
      <c r="S59" s="1"/>
    </row>
    <row r="60">
      <c r="A60" s="2" t="s">
        <v>76</v>
      </c>
      <c r="B60" s="4">
        <v>19.0</v>
      </c>
      <c r="C60" s="4">
        <v>12.0</v>
      </c>
      <c r="D60" s="4">
        <v>251.0</v>
      </c>
      <c r="E60" s="4">
        <v>282.0</v>
      </c>
      <c r="F60" s="4">
        <v>454.0</v>
      </c>
      <c r="G60" s="6">
        <v>0.621</v>
      </c>
      <c r="H60" s="4">
        <v>74.0</v>
      </c>
      <c r="I60" s="4">
        <v>175.0</v>
      </c>
      <c r="J60" s="4">
        <v>19.0</v>
      </c>
      <c r="K60" s="4">
        <v>6.0</v>
      </c>
      <c r="L60" s="4">
        <v>5.0</v>
      </c>
      <c r="M60" s="4">
        <v>0.0</v>
      </c>
      <c r="N60" s="4">
        <v>3.0</v>
      </c>
      <c r="O60" s="4">
        <v>0.0</v>
      </c>
      <c r="P60" s="4">
        <v>3.0</v>
      </c>
      <c r="Q60" s="4">
        <v>3.0</v>
      </c>
      <c r="R60" s="4">
        <v>279.0</v>
      </c>
      <c r="S60" s="1"/>
    </row>
    <row r="61">
      <c r="A61" s="2" t="s">
        <v>77</v>
      </c>
      <c r="B61" s="4">
        <v>14.0</v>
      </c>
      <c r="C61" s="4">
        <v>0.0</v>
      </c>
      <c r="D61" s="4">
        <v>496.0</v>
      </c>
      <c r="E61" s="4">
        <v>510.0</v>
      </c>
      <c r="F61" s="4">
        <v>799.0</v>
      </c>
      <c r="G61" s="6">
        <v>0.638</v>
      </c>
      <c r="H61" s="4">
        <v>101.0</v>
      </c>
      <c r="I61" s="4">
        <v>352.0</v>
      </c>
      <c r="J61" s="4">
        <v>34.0</v>
      </c>
      <c r="K61" s="4">
        <v>11.0</v>
      </c>
      <c r="L61" s="4">
        <v>3.0</v>
      </c>
      <c r="M61" s="4">
        <v>0.0</v>
      </c>
      <c r="N61" s="4">
        <v>9.0</v>
      </c>
      <c r="O61" s="4">
        <v>0.0</v>
      </c>
      <c r="P61" s="4">
        <v>9.0</v>
      </c>
      <c r="Q61" s="4">
        <v>9.0</v>
      </c>
      <c r="R61" s="4">
        <v>501.0</v>
      </c>
      <c r="S61" s="1"/>
    </row>
    <row r="62">
      <c r="A62" s="2" t="s">
        <v>78</v>
      </c>
      <c r="B62" s="4">
        <v>14.0</v>
      </c>
      <c r="C62" s="4">
        <v>0.0</v>
      </c>
      <c r="D62" s="4">
        <v>457.0</v>
      </c>
      <c r="E62" s="4">
        <v>471.0</v>
      </c>
      <c r="F62" s="4">
        <v>759.0</v>
      </c>
      <c r="G62" s="6">
        <v>0.621</v>
      </c>
      <c r="H62" s="4">
        <v>104.0</v>
      </c>
      <c r="I62" s="4">
        <v>316.0</v>
      </c>
      <c r="J62" s="4">
        <v>24.0</v>
      </c>
      <c r="K62" s="4">
        <v>12.0</v>
      </c>
      <c r="L62" s="4">
        <v>1.0</v>
      </c>
      <c r="M62" s="4">
        <v>1.0</v>
      </c>
      <c r="N62" s="4">
        <v>12.0</v>
      </c>
      <c r="O62" s="4">
        <v>1.0</v>
      </c>
      <c r="P62" s="4">
        <v>13.0</v>
      </c>
      <c r="Q62" s="4">
        <v>13.0</v>
      </c>
      <c r="R62" s="4">
        <v>458.0</v>
      </c>
      <c r="S62" s="1"/>
    </row>
    <row r="63">
      <c r="A63" s="2" t="s">
        <v>79</v>
      </c>
      <c r="B63" s="4">
        <v>24.0</v>
      </c>
      <c r="C63" s="4">
        <v>2.0</v>
      </c>
      <c r="D63" s="4">
        <v>341.0</v>
      </c>
      <c r="E63" s="4">
        <v>367.0</v>
      </c>
      <c r="F63" s="4">
        <v>736.0</v>
      </c>
      <c r="G63" s="6">
        <v>0.499</v>
      </c>
      <c r="H63" s="4">
        <v>84.0</v>
      </c>
      <c r="I63" s="4">
        <v>243.0</v>
      </c>
      <c r="J63" s="4">
        <v>23.0</v>
      </c>
      <c r="K63" s="4">
        <v>7.0</v>
      </c>
      <c r="L63" s="4">
        <v>0.0</v>
      </c>
      <c r="M63" s="4">
        <v>0.0</v>
      </c>
      <c r="N63" s="4">
        <v>10.0</v>
      </c>
      <c r="O63" s="4">
        <v>0.0</v>
      </c>
      <c r="P63" s="4">
        <v>10.0</v>
      </c>
      <c r="Q63" s="4">
        <v>10.0</v>
      </c>
      <c r="R63" s="4">
        <v>357.0</v>
      </c>
      <c r="S63" s="1"/>
    </row>
    <row r="64">
      <c r="A64" s="2" t="s">
        <v>80</v>
      </c>
      <c r="B64" s="4">
        <v>6.0</v>
      </c>
      <c r="C64" s="4">
        <v>0.0</v>
      </c>
      <c r="D64" s="4">
        <v>123.0</v>
      </c>
      <c r="E64" s="4">
        <v>129.0</v>
      </c>
      <c r="F64" s="4">
        <v>250.0</v>
      </c>
      <c r="G64" s="6">
        <v>0.516</v>
      </c>
      <c r="H64" s="4">
        <v>45.0</v>
      </c>
      <c r="I64" s="4">
        <v>67.0</v>
      </c>
      <c r="J64" s="4">
        <v>7.0</v>
      </c>
      <c r="K64" s="4">
        <v>7.0</v>
      </c>
      <c r="L64" s="4">
        <v>0.0</v>
      </c>
      <c r="M64" s="4">
        <v>0.0</v>
      </c>
      <c r="N64" s="4">
        <v>3.0</v>
      </c>
      <c r="O64" s="4">
        <v>0.0</v>
      </c>
      <c r="P64" s="4">
        <v>3.0</v>
      </c>
      <c r="Q64" s="4">
        <v>3.0</v>
      </c>
      <c r="R64" s="4">
        <v>126.0</v>
      </c>
      <c r="S64" s="1"/>
    </row>
    <row r="65">
      <c r="A65" s="2" t="s">
        <v>81</v>
      </c>
      <c r="B65" s="4">
        <v>57.0</v>
      </c>
      <c r="C65" s="4">
        <v>8.0</v>
      </c>
      <c r="D65" s="4">
        <v>885.0</v>
      </c>
      <c r="E65" s="4">
        <v>950.0</v>
      </c>
      <c r="F65" s="5">
        <v>1676.0</v>
      </c>
      <c r="G65" s="6">
        <v>0.567</v>
      </c>
      <c r="H65" s="4">
        <v>259.0</v>
      </c>
      <c r="I65" s="4">
        <v>579.0</v>
      </c>
      <c r="J65" s="4">
        <v>59.0</v>
      </c>
      <c r="K65" s="4">
        <v>36.0</v>
      </c>
      <c r="L65" s="4">
        <v>6.0</v>
      </c>
      <c r="M65" s="4">
        <v>1.0</v>
      </c>
      <c r="N65" s="4">
        <v>10.0</v>
      </c>
      <c r="O65" s="4">
        <v>0.0</v>
      </c>
      <c r="P65" s="4">
        <v>10.0</v>
      </c>
      <c r="Q65" s="4">
        <v>10.0</v>
      </c>
      <c r="R65" s="4">
        <v>940.0</v>
      </c>
      <c r="S65" s="1"/>
    </row>
    <row r="66">
      <c r="A66" s="2" t="s">
        <v>82</v>
      </c>
      <c r="B66" s="4">
        <v>70.0</v>
      </c>
      <c r="C66" s="4">
        <v>4.0</v>
      </c>
      <c r="D66" s="4">
        <v>803.0</v>
      </c>
      <c r="E66" s="4">
        <v>877.0</v>
      </c>
      <c r="F66" s="5">
        <v>1693.0</v>
      </c>
      <c r="G66" s="6">
        <v>0.518</v>
      </c>
      <c r="H66" s="4">
        <v>330.0</v>
      </c>
      <c r="I66" s="4">
        <v>449.0</v>
      </c>
      <c r="J66" s="4">
        <v>58.0</v>
      </c>
      <c r="K66" s="4">
        <v>19.0</v>
      </c>
      <c r="L66" s="4">
        <v>3.0</v>
      </c>
      <c r="M66" s="4">
        <v>0.0</v>
      </c>
      <c r="N66" s="4">
        <v>17.0</v>
      </c>
      <c r="O66" s="4">
        <v>1.0</v>
      </c>
      <c r="P66" s="4">
        <v>18.0</v>
      </c>
      <c r="Q66" s="4">
        <v>18.0</v>
      </c>
      <c r="R66" s="4">
        <v>859.0</v>
      </c>
      <c r="S66" s="1"/>
    </row>
    <row r="67">
      <c r="A67" s="2" t="s">
        <v>83</v>
      </c>
      <c r="B67" s="4">
        <v>63.0</v>
      </c>
      <c r="C67" s="4">
        <v>8.0</v>
      </c>
      <c r="D67" s="4">
        <v>819.0</v>
      </c>
      <c r="E67" s="4">
        <v>890.0</v>
      </c>
      <c r="F67" s="5">
        <v>1488.0</v>
      </c>
      <c r="G67" s="6">
        <v>0.598</v>
      </c>
      <c r="H67" s="4">
        <v>255.0</v>
      </c>
      <c r="I67" s="4">
        <v>548.0</v>
      </c>
      <c r="J67" s="4">
        <v>49.0</v>
      </c>
      <c r="K67" s="4">
        <v>23.0</v>
      </c>
      <c r="L67" s="4">
        <v>3.0</v>
      </c>
      <c r="M67" s="4">
        <v>1.0</v>
      </c>
      <c r="N67" s="4">
        <v>10.0</v>
      </c>
      <c r="O67" s="4">
        <v>1.0</v>
      </c>
      <c r="P67" s="4">
        <v>11.0</v>
      </c>
      <c r="Q67" s="4">
        <v>11.0</v>
      </c>
      <c r="R67" s="4">
        <v>879.0</v>
      </c>
      <c r="S67" s="1"/>
    </row>
    <row r="68">
      <c r="A68" s="2" t="s">
        <v>84</v>
      </c>
      <c r="B68" s="4">
        <v>9.0</v>
      </c>
      <c r="C68" s="4">
        <v>1.0</v>
      </c>
      <c r="D68" s="4">
        <v>112.0</v>
      </c>
      <c r="E68" s="4">
        <v>122.0</v>
      </c>
      <c r="F68" s="4">
        <v>294.0</v>
      </c>
      <c r="G68" s="6">
        <v>0.415</v>
      </c>
      <c r="H68" s="4">
        <v>47.0</v>
      </c>
      <c r="I68" s="4">
        <v>59.0</v>
      </c>
      <c r="J68" s="4">
        <v>9.0</v>
      </c>
      <c r="K68" s="4">
        <v>5.0</v>
      </c>
      <c r="L68" s="4">
        <v>1.0</v>
      </c>
      <c r="M68" s="4">
        <v>0.0</v>
      </c>
      <c r="N68" s="4">
        <v>1.0</v>
      </c>
      <c r="O68" s="4">
        <v>0.0</v>
      </c>
      <c r="P68" s="4">
        <v>1.0</v>
      </c>
      <c r="Q68" s="4">
        <v>1.0</v>
      </c>
      <c r="R68" s="4">
        <v>121.0</v>
      </c>
      <c r="S68" s="1"/>
    </row>
    <row r="69">
      <c r="A69" s="2" t="s">
        <v>85</v>
      </c>
      <c r="B69" s="4">
        <v>0.0</v>
      </c>
      <c r="C69" s="4">
        <v>3.0</v>
      </c>
      <c r="D69" s="4">
        <v>28.0</v>
      </c>
      <c r="E69" s="4">
        <v>31.0</v>
      </c>
      <c r="F69" s="4">
        <v>69.0</v>
      </c>
      <c r="G69" s="6">
        <v>0.449</v>
      </c>
      <c r="H69" s="4">
        <v>11.0</v>
      </c>
      <c r="I69" s="4">
        <v>13.0</v>
      </c>
      <c r="J69" s="4">
        <v>3.0</v>
      </c>
      <c r="K69" s="4">
        <v>2.0</v>
      </c>
      <c r="L69" s="4">
        <v>0.0</v>
      </c>
      <c r="M69" s="4">
        <v>0.0</v>
      </c>
      <c r="N69" s="4">
        <v>2.0</v>
      </c>
      <c r="O69" s="4">
        <v>0.0</v>
      </c>
      <c r="P69" s="4">
        <v>2.0</v>
      </c>
      <c r="Q69" s="4">
        <v>2.0</v>
      </c>
      <c r="R69" s="4">
        <v>29.0</v>
      </c>
      <c r="S69" s="1"/>
    </row>
    <row r="70">
      <c r="A70" s="2" t="s">
        <v>86</v>
      </c>
      <c r="B70" s="4">
        <v>1.0</v>
      </c>
      <c r="C70" s="4">
        <v>2.0</v>
      </c>
      <c r="D70" s="4">
        <v>66.0</v>
      </c>
      <c r="E70" s="4">
        <v>69.0</v>
      </c>
      <c r="F70" s="4">
        <v>111.0</v>
      </c>
      <c r="G70" s="6">
        <v>0.622</v>
      </c>
      <c r="H70" s="4">
        <v>19.0</v>
      </c>
      <c r="I70" s="4">
        <v>42.0</v>
      </c>
      <c r="J70" s="4">
        <v>3.0</v>
      </c>
      <c r="K70" s="4">
        <v>3.0</v>
      </c>
      <c r="L70" s="4">
        <v>1.0</v>
      </c>
      <c r="M70" s="4">
        <v>0.0</v>
      </c>
      <c r="N70" s="4">
        <v>1.0</v>
      </c>
      <c r="O70" s="4">
        <v>0.0</v>
      </c>
      <c r="P70" s="4">
        <v>1.0</v>
      </c>
      <c r="Q70" s="4">
        <v>1.0</v>
      </c>
      <c r="R70" s="4">
        <v>68.0</v>
      </c>
      <c r="S70" s="1"/>
    </row>
    <row r="71">
      <c r="A71" s="2" t="s">
        <v>87</v>
      </c>
      <c r="B71" s="4">
        <v>10.0</v>
      </c>
      <c r="C71" s="4">
        <v>2.0</v>
      </c>
      <c r="D71" s="4">
        <v>189.0</v>
      </c>
      <c r="E71" s="4">
        <v>201.0</v>
      </c>
      <c r="F71" s="4">
        <v>333.0</v>
      </c>
      <c r="G71" s="6">
        <v>0.604</v>
      </c>
      <c r="H71" s="4">
        <v>49.0</v>
      </c>
      <c r="I71" s="4">
        <v>129.0</v>
      </c>
      <c r="J71" s="4">
        <v>14.0</v>
      </c>
      <c r="K71" s="4">
        <v>5.0</v>
      </c>
      <c r="L71" s="4">
        <v>1.0</v>
      </c>
      <c r="M71" s="4">
        <v>0.0</v>
      </c>
      <c r="N71" s="4">
        <v>3.0</v>
      </c>
      <c r="O71" s="4">
        <v>0.0</v>
      </c>
      <c r="P71" s="4">
        <v>3.0</v>
      </c>
      <c r="Q71" s="4">
        <v>3.0</v>
      </c>
      <c r="R71" s="4">
        <v>198.0</v>
      </c>
      <c r="S71" s="1"/>
    </row>
    <row r="72">
      <c r="A72" s="2" t="s">
        <v>88</v>
      </c>
      <c r="B72" s="4">
        <v>36.0</v>
      </c>
      <c r="C72" s="4">
        <v>0.0</v>
      </c>
      <c r="D72" s="4">
        <v>433.0</v>
      </c>
      <c r="E72" s="4">
        <v>469.0</v>
      </c>
      <c r="F72" s="4">
        <v>862.0</v>
      </c>
      <c r="G72" s="6">
        <v>0.544</v>
      </c>
      <c r="H72" s="4">
        <v>107.0</v>
      </c>
      <c r="I72" s="4">
        <v>324.0</v>
      </c>
      <c r="J72" s="4">
        <v>23.0</v>
      </c>
      <c r="K72" s="4">
        <v>9.0</v>
      </c>
      <c r="L72" s="4">
        <v>2.0</v>
      </c>
      <c r="M72" s="4">
        <v>0.0</v>
      </c>
      <c r="N72" s="4">
        <v>4.0</v>
      </c>
      <c r="O72" s="4">
        <v>0.0</v>
      </c>
      <c r="P72" s="4">
        <v>4.0</v>
      </c>
      <c r="Q72" s="4">
        <v>4.0</v>
      </c>
      <c r="R72" s="4">
        <v>465.0</v>
      </c>
      <c r="S72" s="1"/>
    </row>
    <row r="73">
      <c r="A73" s="2" t="s">
        <v>89</v>
      </c>
      <c r="B73" s="4">
        <v>34.0</v>
      </c>
      <c r="C73" s="4">
        <v>5.0</v>
      </c>
      <c r="D73" s="4">
        <v>477.0</v>
      </c>
      <c r="E73" s="4">
        <v>516.0</v>
      </c>
      <c r="F73" s="5">
        <v>1182.0</v>
      </c>
      <c r="G73" s="6">
        <v>0.437</v>
      </c>
      <c r="H73" s="4">
        <v>209.0</v>
      </c>
      <c r="I73" s="4">
        <v>256.0</v>
      </c>
      <c r="J73" s="4">
        <v>27.0</v>
      </c>
      <c r="K73" s="4">
        <v>16.0</v>
      </c>
      <c r="L73" s="4">
        <v>2.0</v>
      </c>
      <c r="M73" s="4">
        <v>0.0</v>
      </c>
      <c r="N73" s="4">
        <v>6.0</v>
      </c>
      <c r="O73" s="4">
        <v>0.0</v>
      </c>
      <c r="P73" s="4">
        <v>6.0</v>
      </c>
      <c r="Q73" s="4">
        <v>6.0</v>
      </c>
      <c r="R73" s="4">
        <v>510.0</v>
      </c>
      <c r="S73" s="1"/>
    </row>
    <row r="74">
      <c r="A74" s="2" t="s">
        <v>90</v>
      </c>
      <c r="B74" s="4">
        <v>5.0</v>
      </c>
      <c r="C74" s="4">
        <v>0.0</v>
      </c>
      <c r="D74" s="4">
        <v>113.0</v>
      </c>
      <c r="E74" s="4">
        <v>118.0</v>
      </c>
      <c r="F74" s="4">
        <v>176.0</v>
      </c>
      <c r="G74" s="6">
        <v>0.67</v>
      </c>
      <c r="H74" s="4">
        <v>22.0</v>
      </c>
      <c r="I74" s="4">
        <v>84.0</v>
      </c>
      <c r="J74" s="4">
        <v>4.0</v>
      </c>
      <c r="K74" s="4">
        <v>4.0</v>
      </c>
      <c r="L74" s="4">
        <v>1.0</v>
      </c>
      <c r="M74" s="4">
        <v>0.0</v>
      </c>
      <c r="N74" s="4">
        <v>3.0</v>
      </c>
      <c r="O74" s="4">
        <v>0.0</v>
      </c>
      <c r="P74" s="4">
        <v>3.0</v>
      </c>
      <c r="Q74" s="4">
        <v>3.0</v>
      </c>
      <c r="R74" s="4">
        <v>115.0</v>
      </c>
      <c r="S74" s="1"/>
    </row>
    <row r="75">
      <c r="A75" s="2" t="s">
        <v>91</v>
      </c>
      <c r="B75" s="4">
        <v>2338.0</v>
      </c>
      <c r="C75" s="4">
        <v>287.0</v>
      </c>
      <c r="D75" s="4">
        <v>29393.0</v>
      </c>
      <c r="E75" s="4">
        <v>32018.0</v>
      </c>
      <c r="F75" s="5">
        <v>58415.0</v>
      </c>
      <c r="G75" s="6">
        <v>0.548</v>
      </c>
      <c r="H75" s="4">
        <v>10703.0</v>
      </c>
      <c r="I75" s="4">
        <v>17872.0</v>
      </c>
      <c r="J75" s="4">
        <v>1795.0</v>
      </c>
      <c r="K75" s="4">
        <v>915.0</v>
      </c>
      <c r="L75" s="4">
        <v>147.0</v>
      </c>
      <c r="M75" s="4">
        <v>10.0</v>
      </c>
      <c r="N75" s="4">
        <v>557.0</v>
      </c>
      <c r="O75" s="4">
        <v>19.0</v>
      </c>
      <c r="P75" s="4">
        <v>576.0</v>
      </c>
      <c r="Q75" s="4">
        <v>576.0</v>
      </c>
      <c r="R75" s="4">
        <v>31442.0</v>
      </c>
      <c r="S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</row>
    <row r="77">
      <c r="A77" s="2" t="s">
        <v>176</v>
      </c>
      <c r="B77" s="5">
        <v>11618.0</v>
      </c>
      <c r="C77" s="6">
        <v>0.37</v>
      </c>
      <c r="D77" s="6">
        <v>0.363</v>
      </c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</row>
    <row r="78">
      <c r="A78" s="2" t="s">
        <v>177</v>
      </c>
      <c r="B78" s="5">
        <v>19667.0</v>
      </c>
      <c r="C78" s="6">
        <v>0.626</v>
      </c>
      <c r="D78" s="6">
        <v>0.614</v>
      </c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</row>
    <row r="79">
      <c r="A79" s="2" t="s">
        <v>178</v>
      </c>
      <c r="B79" s="4">
        <v>147.0</v>
      </c>
      <c r="C79" s="6">
        <v>0.005</v>
      </c>
      <c r="D79" s="6">
        <v>0.005</v>
      </c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</row>
    <row r="80">
      <c r="A80" s="2" t="s">
        <v>157</v>
      </c>
      <c r="B80" s="4">
        <v>10.0</v>
      </c>
      <c r="C80" s="6">
        <v>0.0</v>
      </c>
      <c r="D80" s="6">
        <v>0.0</v>
      </c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</row>
    <row r="81">
      <c r="A81" s="2" t="s">
        <v>169</v>
      </c>
      <c r="B81" s="4">
        <v>557.0</v>
      </c>
      <c r="C81" s="1"/>
      <c r="D81" s="6">
        <v>0.017</v>
      </c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</row>
    <row r="82">
      <c r="A82" s="2" t="s">
        <v>170</v>
      </c>
      <c r="B82" s="4">
        <v>19.0</v>
      </c>
      <c r="C82" s="1"/>
      <c r="D82" s="6">
        <v>0.001</v>
      </c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</row>
    <row r="83">
      <c r="A83" s="2" t="s">
        <v>20</v>
      </c>
      <c r="B83" s="5">
        <v>32018.0</v>
      </c>
      <c r="C83" s="1"/>
      <c r="D83" s="6">
        <v>1.0</v>
      </c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</row>
    <row r="85">
      <c r="A85" s="1"/>
      <c r="B85" s="2" t="s">
        <v>24</v>
      </c>
      <c r="C85" s="2" t="s">
        <v>25</v>
      </c>
      <c r="D85" s="2" t="s">
        <v>27</v>
      </c>
      <c r="E85" s="2" t="s">
        <v>181</v>
      </c>
      <c r="F85" s="2" t="s">
        <v>158</v>
      </c>
      <c r="G85" s="2" t="s">
        <v>69</v>
      </c>
      <c r="H85" s="2" t="s">
        <v>182</v>
      </c>
      <c r="I85" s="2" t="s">
        <v>183</v>
      </c>
      <c r="J85" s="2" t="s">
        <v>159</v>
      </c>
      <c r="K85" s="2" t="s">
        <v>184</v>
      </c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</row>
    <row r="86">
      <c r="A86" s="2" t="s">
        <v>185</v>
      </c>
      <c r="B86" s="2"/>
      <c r="C86" s="1"/>
      <c r="D86" s="1"/>
      <c r="E86" s="4">
        <v>1.0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</row>
    <row r="87">
      <c r="A87" s="2" t="s">
        <v>186</v>
      </c>
      <c r="B87" s="2"/>
      <c r="C87" s="1"/>
      <c r="D87" s="1"/>
      <c r="E87" s="1"/>
      <c r="F87" s="4">
        <v>1.0</v>
      </c>
      <c r="G87" s="1"/>
      <c r="H87" s="1"/>
      <c r="I87" s="1"/>
      <c r="J87" s="1"/>
      <c r="K87" s="4">
        <v>1.0</v>
      </c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</row>
    <row r="88">
      <c r="A88" s="2" t="s">
        <v>140</v>
      </c>
      <c r="B88" s="1"/>
      <c r="C88" s="1"/>
      <c r="D88" s="4">
        <v>1.0</v>
      </c>
      <c r="E88" s="1"/>
      <c r="F88" s="1"/>
      <c r="G88" s="1"/>
      <c r="H88" s="1"/>
      <c r="I88" s="4">
        <v>1.0</v>
      </c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</row>
    <row r="89">
      <c r="A89" s="2" t="s">
        <v>187</v>
      </c>
      <c r="B89" s="4">
        <v>1.0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</row>
    <row r="90">
      <c r="A90" s="2" t="s">
        <v>188</v>
      </c>
      <c r="B90" s="2"/>
      <c r="C90" s="4">
        <v>1.0</v>
      </c>
      <c r="D90" s="1"/>
      <c r="E90" s="1"/>
      <c r="F90" s="1"/>
      <c r="G90" s="1"/>
      <c r="H90" s="1"/>
      <c r="I90" s="1"/>
      <c r="J90" s="4">
        <v>1.0</v>
      </c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</row>
    <row r="91">
      <c r="A91" s="2" t="s">
        <v>144</v>
      </c>
      <c r="B91" s="2"/>
      <c r="C91" s="1"/>
      <c r="D91" s="1"/>
      <c r="E91" s="1"/>
      <c r="F91" s="1"/>
      <c r="G91" s="4">
        <v>1.0</v>
      </c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</row>
    <row r="92">
      <c r="A92" s="2" t="s">
        <v>189</v>
      </c>
      <c r="B92" s="2"/>
      <c r="C92" s="1"/>
      <c r="D92" s="1"/>
      <c r="E92" s="1"/>
      <c r="F92" s="1"/>
      <c r="G92" s="1"/>
      <c r="H92" s="4">
        <v>1.0</v>
      </c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</row>
  </sheetData>
  <mergeCells count="2">
    <mergeCell ref="A2:D2"/>
    <mergeCell ref="E3:F3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0.25"/>
    <col customWidth="1" min="2" max="2" width="14.25"/>
    <col customWidth="1" min="3" max="3" width="13.5"/>
    <col customWidth="1" min="4" max="4" width="13.75"/>
    <col customWidth="1" min="9" max="9" width="13.88"/>
    <col customWidth="1" min="12" max="12" width="13.25"/>
    <col customWidth="1" min="13" max="13" width="14.63"/>
    <col customWidth="1" min="15" max="15" width="15.5"/>
    <col customWidth="1" min="16" max="16" width="13.25"/>
    <col customWidth="1" min="17" max="17" width="14.63"/>
    <col customWidth="1" min="19" max="19" width="15.5"/>
  </cols>
  <sheetData>
    <row r="1">
      <c r="A1" s="2"/>
      <c r="B1" s="2"/>
      <c r="C1" s="2"/>
      <c r="D1" s="1"/>
      <c r="E1" s="1"/>
      <c r="F1" s="2" t="s">
        <v>0</v>
      </c>
      <c r="G1" s="2" t="s">
        <v>1</v>
      </c>
      <c r="H1" s="2" t="s">
        <v>190</v>
      </c>
      <c r="I1" s="2" t="s">
        <v>191</v>
      </c>
      <c r="J1" s="2" t="s">
        <v>192</v>
      </c>
      <c r="K1" s="2" t="s">
        <v>193</v>
      </c>
      <c r="L1" s="2" t="s">
        <v>194</v>
      </c>
      <c r="M1" s="2" t="s">
        <v>195</v>
      </c>
      <c r="N1" s="2" t="s">
        <v>196</v>
      </c>
      <c r="O1" s="2" t="s">
        <v>197</v>
      </c>
      <c r="P1" s="2" t="s">
        <v>194</v>
      </c>
      <c r="Q1" s="2" t="s">
        <v>195</v>
      </c>
      <c r="R1" s="2" t="s">
        <v>196</v>
      </c>
      <c r="S1" s="2" t="s">
        <v>197</v>
      </c>
      <c r="T1" s="2" t="s">
        <v>157</v>
      </c>
      <c r="U1" s="2" t="s">
        <v>5</v>
      </c>
      <c r="V1" s="2" t="s">
        <v>6</v>
      </c>
      <c r="W1" s="2" t="s">
        <v>7</v>
      </c>
      <c r="X1" s="2" t="s">
        <v>8</v>
      </c>
      <c r="Y1" s="2" t="s">
        <v>9</v>
      </c>
    </row>
    <row r="2">
      <c r="A2" s="2" t="s">
        <v>198</v>
      </c>
      <c r="F2" s="1"/>
      <c r="G2" s="1"/>
      <c r="H2" s="2" t="s">
        <v>11</v>
      </c>
      <c r="I2" s="2" t="s">
        <v>11</v>
      </c>
      <c r="J2" s="2" t="s">
        <v>11</v>
      </c>
      <c r="K2" s="2" t="s">
        <v>11</v>
      </c>
      <c r="L2" s="2" t="s">
        <v>12</v>
      </c>
      <c r="M2" s="2" t="s">
        <v>12</v>
      </c>
      <c r="N2" s="2" t="s">
        <v>12</v>
      </c>
      <c r="O2" s="2" t="s">
        <v>12</v>
      </c>
      <c r="P2" s="2" t="s">
        <v>13</v>
      </c>
      <c r="Q2" s="2" t="s">
        <v>13</v>
      </c>
      <c r="R2" s="2" t="s">
        <v>13</v>
      </c>
      <c r="S2" s="2" t="s">
        <v>13</v>
      </c>
      <c r="T2" s="1"/>
      <c r="U2" s="1"/>
      <c r="V2" s="1"/>
      <c r="W2" s="1"/>
      <c r="X2" s="1"/>
      <c r="Y2" s="1"/>
    </row>
    <row r="3">
      <c r="A3" s="2" t="s">
        <v>15</v>
      </c>
      <c r="B3" s="2" t="s">
        <v>16</v>
      </c>
      <c r="C3" s="2" t="s">
        <v>17</v>
      </c>
      <c r="D3" s="2" t="s">
        <v>18</v>
      </c>
      <c r="E3" s="2" t="s">
        <v>19</v>
      </c>
      <c r="G3" s="1"/>
      <c r="H3" s="2" t="s">
        <v>20</v>
      </c>
      <c r="I3" s="2" t="s">
        <v>20</v>
      </c>
      <c r="J3" s="2" t="s">
        <v>20</v>
      </c>
      <c r="K3" s="2" t="s">
        <v>20</v>
      </c>
      <c r="L3" s="2" t="s">
        <v>20</v>
      </c>
      <c r="M3" s="2" t="s">
        <v>20</v>
      </c>
      <c r="N3" s="2" t="s">
        <v>20</v>
      </c>
      <c r="O3" s="2" t="s">
        <v>20</v>
      </c>
      <c r="P3" s="2" t="s">
        <v>20</v>
      </c>
      <c r="Q3" s="2" t="s">
        <v>20</v>
      </c>
      <c r="R3" s="2" t="s">
        <v>20</v>
      </c>
      <c r="S3" s="2" t="s">
        <v>20</v>
      </c>
      <c r="T3" s="2" t="s">
        <v>20</v>
      </c>
      <c r="U3" s="2" t="s">
        <v>20</v>
      </c>
      <c r="V3" s="2" t="s">
        <v>20</v>
      </c>
      <c r="W3" s="1"/>
      <c r="X3" s="1"/>
      <c r="Y3" s="1"/>
    </row>
    <row r="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>
      <c r="A5" s="3" t="s">
        <v>21</v>
      </c>
      <c r="B5" s="4">
        <v>103.0</v>
      </c>
      <c r="C5" s="4">
        <v>4.0</v>
      </c>
      <c r="D5" s="4">
        <v>664.0</v>
      </c>
      <c r="E5" s="4">
        <v>771.0</v>
      </c>
      <c r="F5" s="5">
        <v>1458.0</v>
      </c>
      <c r="G5" s="6">
        <v>0.529</v>
      </c>
      <c r="H5" s="4">
        <v>322.0</v>
      </c>
      <c r="I5" s="4">
        <v>297.0</v>
      </c>
      <c r="J5" s="4">
        <v>282.0</v>
      </c>
      <c r="K5" s="4">
        <v>272.0</v>
      </c>
      <c r="L5" s="4">
        <v>295.0</v>
      </c>
      <c r="M5" s="4">
        <v>300.0</v>
      </c>
      <c r="N5" s="4">
        <v>282.0</v>
      </c>
      <c r="O5" s="4">
        <v>330.0</v>
      </c>
      <c r="P5" s="4">
        <v>56.0</v>
      </c>
      <c r="Q5" s="4">
        <v>61.0</v>
      </c>
      <c r="R5" s="4">
        <v>61.0</v>
      </c>
      <c r="S5" s="4">
        <v>60.0</v>
      </c>
      <c r="T5" s="4">
        <v>0.0</v>
      </c>
      <c r="U5" s="4">
        <v>460.0</v>
      </c>
      <c r="V5" s="4">
        <v>6.0</v>
      </c>
      <c r="W5" s="4">
        <v>466.0</v>
      </c>
      <c r="X5" s="4">
        <v>466.0</v>
      </c>
      <c r="Y5" s="4">
        <v>2618.0</v>
      </c>
    </row>
    <row r="6">
      <c r="A6" s="3" t="s">
        <v>22</v>
      </c>
      <c r="B6" s="4">
        <v>48.0</v>
      </c>
      <c r="C6" s="4">
        <v>3.0</v>
      </c>
      <c r="D6" s="4">
        <v>579.0</v>
      </c>
      <c r="E6" s="4">
        <v>630.0</v>
      </c>
      <c r="F6" s="5">
        <v>1225.0</v>
      </c>
      <c r="G6" s="6">
        <v>0.514</v>
      </c>
      <c r="H6" s="4">
        <v>255.0</v>
      </c>
      <c r="I6" s="4">
        <v>245.0</v>
      </c>
      <c r="J6" s="4">
        <v>214.0</v>
      </c>
      <c r="K6" s="4">
        <v>213.0</v>
      </c>
      <c r="L6" s="4">
        <v>269.0</v>
      </c>
      <c r="M6" s="4">
        <v>274.0</v>
      </c>
      <c r="N6" s="4">
        <v>267.0</v>
      </c>
      <c r="O6" s="4">
        <v>278.0</v>
      </c>
      <c r="P6" s="4">
        <v>34.0</v>
      </c>
      <c r="Q6" s="4">
        <v>37.0</v>
      </c>
      <c r="R6" s="4">
        <v>35.0</v>
      </c>
      <c r="S6" s="4">
        <v>38.0</v>
      </c>
      <c r="T6" s="4">
        <v>0.0</v>
      </c>
      <c r="U6" s="4">
        <v>361.0</v>
      </c>
      <c r="V6" s="4">
        <v>0.0</v>
      </c>
      <c r="W6" s="4">
        <v>361.0</v>
      </c>
      <c r="X6" s="4">
        <v>361.0</v>
      </c>
      <c r="Y6" s="4">
        <v>2159.0</v>
      </c>
    </row>
    <row r="7">
      <c r="A7" s="3" t="s">
        <v>23</v>
      </c>
      <c r="B7" s="4">
        <v>44.0</v>
      </c>
      <c r="C7" s="4">
        <v>3.0</v>
      </c>
      <c r="D7" s="4">
        <v>482.0</v>
      </c>
      <c r="E7" s="4">
        <v>529.0</v>
      </c>
      <c r="F7" s="4">
        <v>854.0</v>
      </c>
      <c r="G7" s="6">
        <v>0.619</v>
      </c>
      <c r="H7" s="4">
        <v>208.0</v>
      </c>
      <c r="I7" s="4">
        <v>187.0</v>
      </c>
      <c r="J7" s="4">
        <v>176.0</v>
      </c>
      <c r="K7" s="4">
        <v>162.0</v>
      </c>
      <c r="L7" s="4">
        <v>225.0</v>
      </c>
      <c r="M7" s="4">
        <v>236.0</v>
      </c>
      <c r="N7" s="4">
        <v>227.0</v>
      </c>
      <c r="O7" s="4">
        <v>275.0</v>
      </c>
      <c r="P7" s="4">
        <v>25.0</v>
      </c>
      <c r="Q7" s="4">
        <v>29.0</v>
      </c>
      <c r="R7" s="4">
        <v>26.0</v>
      </c>
      <c r="S7" s="4">
        <v>36.0</v>
      </c>
      <c r="T7" s="4">
        <v>0.0</v>
      </c>
      <c r="U7" s="4">
        <v>304.0</v>
      </c>
      <c r="V7" s="4">
        <v>0.0</v>
      </c>
      <c r="W7" s="4">
        <v>304.0</v>
      </c>
      <c r="X7" s="4">
        <v>304.0</v>
      </c>
      <c r="Y7" s="4">
        <v>1812.0</v>
      </c>
    </row>
    <row r="8">
      <c r="A8" s="2" t="s">
        <v>24</v>
      </c>
      <c r="B8" s="4">
        <v>46.0</v>
      </c>
      <c r="C8" s="4">
        <v>2.0</v>
      </c>
      <c r="D8" s="4">
        <v>487.0</v>
      </c>
      <c r="E8" s="4">
        <v>535.0</v>
      </c>
      <c r="F8" s="5">
        <v>1231.0</v>
      </c>
      <c r="G8" s="6">
        <v>0.435</v>
      </c>
      <c r="H8" s="4">
        <v>217.0</v>
      </c>
      <c r="I8" s="4">
        <v>207.0</v>
      </c>
      <c r="J8" s="4">
        <v>197.0</v>
      </c>
      <c r="K8" s="4">
        <v>185.0</v>
      </c>
      <c r="L8" s="4">
        <v>221.0</v>
      </c>
      <c r="M8" s="4">
        <v>239.0</v>
      </c>
      <c r="N8" s="4">
        <v>223.0</v>
      </c>
      <c r="O8" s="4">
        <v>229.0</v>
      </c>
      <c r="P8" s="4">
        <v>29.0</v>
      </c>
      <c r="Q8" s="4">
        <v>33.0</v>
      </c>
      <c r="R8" s="4">
        <v>33.0</v>
      </c>
      <c r="S8" s="4">
        <v>36.0</v>
      </c>
      <c r="T8" s="4">
        <v>0.0</v>
      </c>
      <c r="U8" s="4">
        <v>291.0</v>
      </c>
      <c r="V8" s="4">
        <v>0.0</v>
      </c>
      <c r="W8" s="4">
        <v>291.0</v>
      </c>
      <c r="X8" s="4">
        <v>291.0</v>
      </c>
      <c r="Y8" s="4">
        <v>1849.0</v>
      </c>
    </row>
    <row r="9">
      <c r="A9" s="2" t="s">
        <v>25</v>
      </c>
      <c r="B9" s="4">
        <v>42.0</v>
      </c>
      <c r="C9" s="4">
        <v>7.0</v>
      </c>
      <c r="D9" s="4">
        <v>563.0</v>
      </c>
      <c r="E9" s="4">
        <v>612.0</v>
      </c>
      <c r="F9" s="5">
        <v>1140.0</v>
      </c>
      <c r="G9" s="6">
        <v>0.537</v>
      </c>
      <c r="H9" s="4">
        <v>262.0</v>
      </c>
      <c r="I9" s="4">
        <v>242.0</v>
      </c>
      <c r="J9" s="4">
        <v>236.0</v>
      </c>
      <c r="K9" s="4">
        <v>229.0</v>
      </c>
      <c r="L9" s="4">
        <v>244.0</v>
      </c>
      <c r="M9" s="4">
        <v>270.0</v>
      </c>
      <c r="N9" s="4">
        <v>256.0</v>
      </c>
      <c r="O9" s="4">
        <v>264.0</v>
      </c>
      <c r="P9" s="4">
        <v>26.0</v>
      </c>
      <c r="Q9" s="4">
        <v>28.0</v>
      </c>
      <c r="R9" s="4">
        <v>27.0</v>
      </c>
      <c r="S9" s="4">
        <v>29.0</v>
      </c>
      <c r="T9" s="4">
        <v>0.0</v>
      </c>
      <c r="U9" s="4">
        <v>335.0</v>
      </c>
      <c r="V9" s="4">
        <v>0.0</v>
      </c>
      <c r="W9" s="4">
        <v>335.0</v>
      </c>
      <c r="X9" s="4">
        <v>335.0</v>
      </c>
      <c r="Y9" s="4">
        <v>2113.0</v>
      </c>
    </row>
    <row r="10">
      <c r="A10" s="2" t="s">
        <v>26</v>
      </c>
      <c r="B10" s="4">
        <v>21.0</v>
      </c>
      <c r="C10" s="4">
        <v>9.0</v>
      </c>
      <c r="D10" s="4">
        <v>342.0</v>
      </c>
      <c r="E10" s="4">
        <v>372.0</v>
      </c>
      <c r="F10" s="4">
        <v>809.0</v>
      </c>
      <c r="G10" s="6">
        <v>0.46</v>
      </c>
      <c r="H10" s="4">
        <v>144.0</v>
      </c>
      <c r="I10" s="4">
        <v>134.0</v>
      </c>
      <c r="J10" s="4">
        <v>134.0</v>
      </c>
      <c r="K10" s="4">
        <v>128.0</v>
      </c>
      <c r="L10" s="4">
        <v>166.0</v>
      </c>
      <c r="M10" s="4">
        <v>178.0</v>
      </c>
      <c r="N10" s="4">
        <v>172.0</v>
      </c>
      <c r="O10" s="4">
        <v>183.0</v>
      </c>
      <c r="P10" s="4">
        <v>20.0</v>
      </c>
      <c r="Q10" s="4">
        <v>22.0</v>
      </c>
      <c r="R10" s="4">
        <v>19.0</v>
      </c>
      <c r="S10" s="4">
        <v>21.0</v>
      </c>
      <c r="T10" s="4">
        <v>0.0</v>
      </c>
      <c r="U10" s="4">
        <v>167.0</v>
      </c>
      <c r="V10" s="4">
        <v>0.0</v>
      </c>
      <c r="W10" s="4">
        <v>167.0</v>
      </c>
      <c r="X10" s="4">
        <v>167.0</v>
      </c>
      <c r="Y10" s="4">
        <v>1321.0</v>
      </c>
    </row>
    <row r="11">
      <c r="A11" s="2" t="s">
        <v>27</v>
      </c>
      <c r="B11" s="4">
        <v>35.0</v>
      </c>
      <c r="C11" s="4">
        <v>3.0</v>
      </c>
      <c r="D11" s="4">
        <v>410.0</v>
      </c>
      <c r="E11" s="4">
        <v>448.0</v>
      </c>
      <c r="F11" s="5">
        <v>1080.0</v>
      </c>
      <c r="G11" s="6">
        <v>0.415</v>
      </c>
      <c r="H11" s="4">
        <v>163.0</v>
      </c>
      <c r="I11" s="4">
        <v>160.0</v>
      </c>
      <c r="J11" s="4">
        <v>147.0</v>
      </c>
      <c r="K11" s="4">
        <v>147.0</v>
      </c>
      <c r="L11" s="4">
        <v>188.0</v>
      </c>
      <c r="M11" s="4">
        <v>189.0</v>
      </c>
      <c r="N11" s="4">
        <v>187.0</v>
      </c>
      <c r="O11" s="4">
        <v>191.0</v>
      </c>
      <c r="P11" s="4">
        <v>32.0</v>
      </c>
      <c r="Q11" s="4">
        <v>37.0</v>
      </c>
      <c r="R11" s="4">
        <v>33.0</v>
      </c>
      <c r="S11" s="4">
        <v>37.0</v>
      </c>
      <c r="T11" s="4">
        <v>0.0</v>
      </c>
      <c r="U11" s="4">
        <v>281.0</v>
      </c>
      <c r="V11" s="4">
        <v>0.0</v>
      </c>
      <c r="W11" s="4">
        <v>281.0</v>
      </c>
      <c r="X11" s="4">
        <v>281.0</v>
      </c>
      <c r="Y11" s="4">
        <v>1511.0</v>
      </c>
    </row>
    <row r="12">
      <c r="A12" s="2" t="s">
        <v>28</v>
      </c>
      <c r="B12" s="4">
        <v>20.0</v>
      </c>
      <c r="C12" s="4">
        <v>4.0</v>
      </c>
      <c r="D12" s="4">
        <v>213.0</v>
      </c>
      <c r="E12" s="4">
        <v>237.0</v>
      </c>
      <c r="F12" s="4">
        <v>688.0</v>
      </c>
      <c r="G12" s="6">
        <v>0.344</v>
      </c>
      <c r="H12" s="4">
        <v>83.0</v>
      </c>
      <c r="I12" s="4">
        <v>86.0</v>
      </c>
      <c r="J12" s="4">
        <v>79.0</v>
      </c>
      <c r="K12" s="4">
        <v>80.0</v>
      </c>
      <c r="L12" s="4">
        <v>107.0</v>
      </c>
      <c r="M12" s="4">
        <v>112.0</v>
      </c>
      <c r="N12" s="4">
        <v>106.0</v>
      </c>
      <c r="O12" s="4">
        <v>106.0</v>
      </c>
      <c r="P12" s="4">
        <v>15.0</v>
      </c>
      <c r="Q12" s="4">
        <v>14.0</v>
      </c>
      <c r="R12" s="4">
        <v>12.0</v>
      </c>
      <c r="S12" s="4">
        <v>16.0</v>
      </c>
      <c r="T12" s="4">
        <v>0.0</v>
      </c>
      <c r="U12" s="4">
        <v>132.0</v>
      </c>
      <c r="V12" s="4">
        <v>0.0</v>
      </c>
      <c r="W12" s="4">
        <v>132.0</v>
      </c>
      <c r="X12" s="4">
        <v>132.0</v>
      </c>
      <c r="Y12" s="4">
        <v>816.0</v>
      </c>
    </row>
    <row r="13">
      <c r="A13" s="2" t="s">
        <v>29</v>
      </c>
      <c r="B13" s="4">
        <v>48.0</v>
      </c>
      <c r="C13" s="4">
        <v>8.0</v>
      </c>
      <c r="D13" s="4">
        <v>487.0</v>
      </c>
      <c r="E13" s="4">
        <v>543.0</v>
      </c>
      <c r="F13" s="5">
        <v>1183.0</v>
      </c>
      <c r="G13" s="6">
        <v>0.459</v>
      </c>
      <c r="H13" s="4">
        <v>203.0</v>
      </c>
      <c r="I13" s="4">
        <v>190.0</v>
      </c>
      <c r="J13" s="4">
        <v>168.0</v>
      </c>
      <c r="K13" s="4">
        <v>172.0</v>
      </c>
      <c r="L13" s="4">
        <v>251.0</v>
      </c>
      <c r="M13" s="4">
        <v>244.0</v>
      </c>
      <c r="N13" s="4">
        <v>238.0</v>
      </c>
      <c r="O13" s="4">
        <v>252.0</v>
      </c>
      <c r="P13" s="4">
        <v>25.0</v>
      </c>
      <c r="Q13" s="4">
        <v>28.0</v>
      </c>
      <c r="R13" s="4">
        <v>25.0</v>
      </c>
      <c r="S13" s="4">
        <v>23.0</v>
      </c>
      <c r="T13" s="4">
        <v>1.0</v>
      </c>
      <c r="U13" s="4">
        <v>352.0</v>
      </c>
      <c r="V13" s="4">
        <v>0.0</v>
      </c>
      <c r="W13" s="4">
        <v>352.0</v>
      </c>
      <c r="X13" s="4">
        <v>352.0</v>
      </c>
      <c r="Y13" s="4">
        <v>1820.0</v>
      </c>
    </row>
    <row r="14">
      <c r="A14" s="2" t="s">
        <v>30</v>
      </c>
      <c r="B14" s="4">
        <v>51.0</v>
      </c>
      <c r="C14" s="4">
        <v>7.0</v>
      </c>
      <c r="D14" s="4">
        <v>570.0</v>
      </c>
      <c r="E14" s="4">
        <v>628.0</v>
      </c>
      <c r="F14" s="5">
        <v>1371.0</v>
      </c>
      <c r="G14" s="6">
        <v>0.458</v>
      </c>
      <c r="H14" s="4">
        <v>217.0</v>
      </c>
      <c r="I14" s="4">
        <v>222.0</v>
      </c>
      <c r="J14" s="4">
        <v>201.0</v>
      </c>
      <c r="K14" s="4">
        <v>188.0</v>
      </c>
      <c r="L14" s="4">
        <v>294.0</v>
      </c>
      <c r="M14" s="4">
        <v>297.0</v>
      </c>
      <c r="N14" s="4">
        <v>287.0</v>
      </c>
      <c r="O14" s="4">
        <v>323.0</v>
      </c>
      <c r="P14" s="4">
        <v>36.0</v>
      </c>
      <c r="Q14" s="4">
        <v>39.0</v>
      </c>
      <c r="R14" s="4">
        <v>41.0</v>
      </c>
      <c r="S14" s="4">
        <v>41.0</v>
      </c>
      <c r="T14" s="4">
        <v>3.0</v>
      </c>
      <c r="U14" s="4">
        <v>323.0</v>
      </c>
      <c r="V14" s="4">
        <v>0.0</v>
      </c>
      <c r="W14" s="4">
        <v>323.0</v>
      </c>
      <c r="X14" s="4">
        <v>323.0</v>
      </c>
      <c r="Y14" s="4">
        <v>2189.0</v>
      </c>
    </row>
    <row r="15">
      <c r="A15" s="2" t="s">
        <v>31</v>
      </c>
      <c r="B15" s="4">
        <v>17.0</v>
      </c>
      <c r="C15" s="4">
        <v>2.0</v>
      </c>
      <c r="D15" s="4">
        <v>154.0</v>
      </c>
      <c r="E15" s="4">
        <v>173.0</v>
      </c>
      <c r="F15" s="4">
        <v>539.0</v>
      </c>
      <c r="G15" s="6">
        <v>0.321</v>
      </c>
      <c r="H15" s="4">
        <v>64.0</v>
      </c>
      <c r="I15" s="4">
        <v>68.0</v>
      </c>
      <c r="J15" s="4">
        <v>58.0</v>
      </c>
      <c r="K15" s="4">
        <v>57.0</v>
      </c>
      <c r="L15" s="4">
        <v>61.0</v>
      </c>
      <c r="M15" s="4">
        <v>68.0</v>
      </c>
      <c r="N15" s="4">
        <v>68.0</v>
      </c>
      <c r="O15" s="4">
        <v>68.0</v>
      </c>
      <c r="P15" s="4">
        <v>16.0</v>
      </c>
      <c r="Q15" s="4">
        <v>12.0</v>
      </c>
      <c r="R15" s="4">
        <v>14.0</v>
      </c>
      <c r="S15" s="4">
        <v>13.0</v>
      </c>
      <c r="T15" s="4">
        <v>0.0</v>
      </c>
      <c r="U15" s="4">
        <v>125.0</v>
      </c>
      <c r="V15" s="4">
        <v>0.0</v>
      </c>
      <c r="W15" s="4">
        <v>125.0</v>
      </c>
      <c r="X15" s="4">
        <v>125.0</v>
      </c>
      <c r="Y15" s="4">
        <v>567.0</v>
      </c>
    </row>
    <row r="16">
      <c r="A16" s="2" t="s">
        <v>32</v>
      </c>
      <c r="B16" s="4">
        <v>39.0</v>
      </c>
      <c r="C16" s="4">
        <v>8.0</v>
      </c>
      <c r="D16" s="4">
        <v>533.0</v>
      </c>
      <c r="E16" s="4">
        <v>580.0</v>
      </c>
      <c r="F16" s="5">
        <v>1013.0</v>
      </c>
      <c r="G16" s="6">
        <v>0.573</v>
      </c>
      <c r="H16" s="4">
        <v>209.0</v>
      </c>
      <c r="I16" s="4">
        <v>189.0</v>
      </c>
      <c r="J16" s="4">
        <v>183.0</v>
      </c>
      <c r="K16" s="4">
        <v>180.0</v>
      </c>
      <c r="L16" s="4">
        <v>306.0</v>
      </c>
      <c r="M16" s="4">
        <v>311.0</v>
      </c>
      <c r="N16" s="4">
        <v>307.0</v>
      </c>
      <c r="O16" s="4">
        <v>299.0</v>
      </c>
      <c r="P16" s="4">
        <v>23.0</v>
      </c>
      <c r="Q16" s="4">
        <v>22.0</v>
      </c>
      <c r="R16" s="4">
        <v>25.0</v>
      </c>
      <c r="S16" s="4">
        <v>23.0</v>
      </c>
      <c r="T16" s="4">
        <v>0.0</v>
      </c>
      <c r="U16" s="4">
        <v>243.0</v>
      </c>
      <c r="V16" s="4">
        <v>0.0</v>
      </c>
      <c r="W16" s="4">
        <v>243.0</v>
      </c>
      <c r="X16" s="4">
        <v>243.0</v>
      </c>
      <c r="Y16" s="4">
        <v>2077.0</v>
      </c>
    </row>
    <row r="17">
      <c r="A17" s="2" t="s">
        <v>33</v>
      </c>
      <c r="B17" s="4">
        <v>15.0</v>
      </c>
      <c r="C17" s="4">
        <v>6.0</v>
      </c>
      <c r="D17" s="4">
        <v>407.0</v>
      </c>
      <c r="E17" s="4">
        <v>428.0</v>
      </c>
      <c r="F17" s="4">
        <v>677.0</v>
      </c>
      <c r="G17" s="6">
        <v>0.632</v>
      </c>
      <c r="H17" s="4">
        <v>97.0</v>
      </c>
      <c r="I17" s="4">
        <v>93.0</v>
      </c>
      <c r="J17" s="4">
        <v>91.0</v>
      </c>
      <c r="K17" s="4">
        <v>90.0</v>
      </c>
      <c r="L17" s="4">
        <v>284.0</v>
      </c>
      <c r="M17" s="4">
        <v>282.0</v>
      </c>
      <c r="N17" s="4">
        <v>269.0</v>
      </c>
      <c r="O17" s="4">
        <v>276.0</v>
      </c>
      <c r="P17" s="4">
        <v>22.0</v>
      </c>
      <c r="Q17" s="4">
        <v>22.0</v>
      </c>
      <c r="R17" s="4">
        <v>22.0</v>
      </c>
      <c r="S17" s="4">
        <v>23.0</v>
      </c>
      <c r="T17" s="4">
        <v>0.0</v>
      </c>
      <c r="U17" s="4">
        <v>141.0</v>
      </c>
      <c r="V17" s="4">
        <v>0.0</v>
      </c>
      <c r="W17" s="4">
        <v>141.0</v>
      </c>
      <c r="X17" s="4">
        <v>141.0</v>
      </c>
      <c r="Y17" s="4">
        <v>1571.0</v>
      </c>
    </row>
    <row r="18">
      <c r="A18" s="2" t="s">
        <v>34</v>
      </c>
      <c r="B18" s="4">
        <v>45.0</v>
      </c>
      <c r="C18" s="4">
        <v>5.0</v>
      </c>
      <c r="D18" s="4">
        <v>788.0</v>
      </c>
      <c r="E18" s="4">
        <v>838.0</v>
      </c>
      <c r="F18" s="5">
        <v>1415.0</v>
      </c>
      <c r="G18" s="6">
        <v>0.592</v>
      </c>
      <c r="H18" s="4">
        <v>221.0</v>
      </c>
      <c r="I18" s="4">
        <v>208.0</v>
      </c>
      <c r="J18" s="4">
        <v>195.0</v>
      </c>
      <c r="K18" s="4">
        <v>187.0</v>
      </c>
      <c r="L18" s="4">
        <v>485.0</v>
      </c>
      <c r="M18" s="4">
        <v>490.0</v>
      </c>
      <c r="N18" s="4">
        <v>484.0</v>
      </c>
      <c r="O18" s="4">
        <v>497.0</v>
      </c>
      <c r="P18" s="4">
        <v>57.0</v>
      </c>
      <c r="Q18" s="4">
        <v>61.0</v>
      </c>
      <c r="R18" s="4">
        <v>59.0</v>
      </c>
      <c r="S18" s="4">
        <v>59.0</v>
      </c>
      <c r="T18" s="4">
        <v>0.0</v>
      </c>
      <c r="U18" s="4">
        <v>349.0</v>
      </c>
      <c r="V18" s="4">
        <v>0.0</v>
      </c>
      <c r="W18" s="4">
        <v>349.0</v>
      </c>
      <c r="X18" s="4">
        <v>349.0</v>
      </c>
      <c r="Y18" s="4">
        <v>3003.0</v>
      </c>
    </row>
    <row r="19">
      <c r="A19" s="2" t="s">
        <v>35</v>
      </c>
      <c r="B19" s="4">
        <v>37.0</v>
      </c>
      <c r="C19" s="4">
        <v>3.0</v>
      </c>
      <c r="D19" s="4">
        <v>358.0</v>
      </c>
      <c r="E19" s="4">
        <v>398.0</v>
      </c>
      <c r="F19" s="4">
        <v>667.0</v>
      </c>
      <c r="G19" s="6">
        <v>0.597</v>
      </c>
      <c r="H19" s="4">
        <v>137.0</v>
      </c>
      <c r="I19" s="4">
        <v>127.0</v>
      </c>
      <c r="J19" s="4">
        <v>120.0</v>
      </c>
      <c r="K19" s="4">
        <v>112.0</v>
      </c>
      <c r="L19" s="4">
        <v>183.0</v>
      </c>
      <c r="M19" s="4">
        <v>179.0</v>
      </c>
      <c r="N19" s="4">
        <v>178.0</v>
      </c>
      <c r="O19" s="4">
        <v>206.0</v>
      </c>
      <c r="P19" s="4">
        <v>14.0</v>
      </c>
      <c r="Q19" s="4">
        <v>16.0</v>
      </c>
      <c r="R19" s="4">
        <v>17.0</v>
      </c>
      <c r="S19" s="4">
        <v>19.0</v>
      </c>
      <c r="T19" s="4">
        <v>0.0</v>
      </c>
      <c r="U19" s="4">
        <v>284.0</v>
      </c>
      <c r="V19" s="4">
        <v>0.0</v>
      </c>
      <c r="W19" s="4">
        <v>284.0</v>
      </c>
      <c r="X19" s="4">
        <v>284.0</v>
      </c>
      <c r="Y19" s="4">
        <v>1308.0</v>
      </c>
    </row>
    <row r="20">
      <c r="A20" s="2" t="s">
        <v>36</v>
      </c>
      <c r="B20" s="4">
        <v>75.0</v>
      </c>
      <c r="C20" s="4">
        <v>5.0</v>
      </c>
      <c r="D20" s="4">
        <v>453.0</v>
      </c>
      <c r="E20" s="4">
        <v>533.0</v>
      </c>
      <c r="F20" s="4">
        <v>812.0</v>
      </c>
      <c r="G20" s="6">
        <v>0.656</v>
      </c>
      <c r="H20" s="4">
        <v>152.0</v>
      </c>
      <c r="I20" s="4">
        <v>131.0</v>
      </c>
      <c r="J20" s="4">
        <v>130.0</v>
      </c>
      <c r="K20" s="4">
        <v>112.0</v>
      </c>
      <c r="L20" s="4">
        <v>291.0</v>
      </c>
      <c r="M20" s="4">
        <v>298.0</v>
      </c>
      <c r="N20" s="4">
        <v>283.0</v>
      </c>
      <c r="O20" s="4">
        <v>331.0</v>
      </c>
      <c r="P20" s="4">
        <v>28.0</v>
      </c>
      <c r="Q20" s="4">
        <v>30.0</v>
      </c>
      <c r="R20" s="4">
        <v>32.0</v>
      </c>
      <c r="S20" s="4">
        <v>28.0</v>
      </c>
      <c r="T20" s="4">
        <v>0.0</v>
      </c>
      <c r="U20" s="4">
        <v>286.0</v>
      </c>
      <c r="V20" s="4">
        <v>0.0</v>
      </c>
      <c r="W20" s="4">
        <v>286.0</v>
      </c>
      <c r="X20" s="4">
        <v>286.0</v>
      </c>
      <c r="Y20" s="4">
        <v>1846.0</v>
      </c>
    </row>
    <row r="21">
      <c r="A21" s="2" t="s">
        <v>37</v>
      </c>
      <c r="B21" s="4">
        <v>48.0</v>
      </c>
      <c r="C21" s="4">
        <v>9.0</v>
      </c>
      <c r="D21" s="4">
        <v>689.0</v>
      </c>
      <c r="E21" s="4">
        <v>746.0</v>
      </c>
      <c r="F21" s="5">
        <v>1212.0</v>
      </c>
      <c r="G21" s="6">
        <v>0.616</v>
      </c>
      <c r="H21" s="4">
        <v>189.0</v>
      </c>
      <c r="I21" s="4">
        <v>166.0</v>
      </c>
      <c r="J21" s="4">
        <v>168.0</v>
      </c>
      <c r="K21" s="4">
        <v>153.0</v>
      </c>
      <c r="L21" s="4">
        <v>425.0</v>
      </c>
      <c r="M21" s="4">
        <v>414.0</v>
      </c>
      <c r="N21" s="4">
        <v>414.0</v>
      </c>
      <c r="O21" s="4">
        <v>455.0</v>
      </c>
      <c r="P21" s="4">
        <v>38.0</v>
      </c>
      <c r="Q21" s="4">
        <v>42.0</v>
      </c>
      <c r="R21" s="4">
        <v>41.0</v>
      </c>
      <c r="S21" s="4">
        <v>41.0</v>
      </c>
      <c r="T21" s="4">
        <v>0.0</v>
      </c>
      <c r="U21" s="4">
        <v>438.0</v>
      </c>
      <c r="V21" s="4">
        <v>0.0</v>
      </c>
      <c r="W21" s="4">
        <v>438.0</v>
      </c>
      <c r="X21" s="4">
        <v>438.0</v>
      </c>
      <c r="Y21" s="4">
        <v>2546.0</v>
      </c>
    </row>
    <row r="22">
      <c r="A22" s="2" t="s">
        <v>38</v>
      </c>
      <c r="B22" s="4">
        <v>10.0</v>
      </c>
      <c r="C22" s="4">
        <v>4.0</v>
      </c>
      <c r="D22" s="4">
        <v>162.0</v>
      </c>
      <c r="E22" s="4">
        <v>176.0</v>
      </c>
      <c r="F22" s="4">
        <v>331.0</v>
      </c>
      <c r="G22" s="6">
        <v>0.532</v>
      </c>
      <c r="H22" s="4">
        <v>52.0</v>
      </c>
      <c r="I22" s="4">
        <v>47.0</v>
      </c>
      <c r="J22" s="4">
        <v>50.0</v>
      </c>
      <c r="K22" s="4">
        <v>47.0</v>
      </c>
      <c r="L22" s="4">
        <v>90.0</v>
      </c>
      <c r="M22" s="4">
        <v>94.0</v>
      </c>
      <c r="N22" s="4">
        <v>91.0</v>
      </c>
      <c r="O22" s="4">
        <v>89.0</v>
      </c>
      <c r="P22" s="4">
        <v>16.0</v>
      </c>
      <c r="Q22" s="4">
        <v>16.0</v>
      </c>
      <c r="R22" s="4">
        <v>19.0</v>
      </c>
      <c r="S22" s="4">
        <v>15.0</v>
      </c>
      <c r="T22" s="4">
        <v>0.0</v>
      </c>
      <c r="U22" s="4">
        <v>78.0</v>
      </c>
      <c r="V22" s="4">
        <v>0.0</v>
      </c>
      <c r="W22" s="4">
        <v>78.0</v>
      </c>
      <c r="X22" s="4">
        <v>78.0</v>
      </c>
      <c r="Y22" s="4">
        <v>626.0</v>
      </c>
    </row>
    <row r="23">
      <c r="A23" s="2" t="s">
        <v>39</v>
      </c>
      <c r="B23" s="4">
        <v>22.0</v>
      </c>
      <c r="C23" s="4">
        <v>3.0</v>
      </c>
      <c r="D23" s="4">
        <v>405.0</v>
      </c>
      <c r="E23" s="4">
        <v>430.0</v>
      </c>
      <c r="F23" s="4">
        <v>697.0</v>
      </c>
      <c r="G23" s="6">
        <v>0.617</v>
      </c>
      <c r="H23" s="4">
        <v>88.0</v>
      </c>
      <c r="I23" s="4">
        <v>84.0</v>
      </c>
      <c r="J23" s="4">
        <v>73.0</v>
      </c>
      <c r="K23" s="4">
        <v>79.0</v>
      </c>
      <c r="L23" s="4">
        <v>263.0</v>
      </c>
      <c r="M23" s="4">
        <v>264.0</v>
      </c>
      <c r="N23" s="4">
        <v>268.0</v>
      </c>
      <c r="O23" s="4">
        <v>257.0</v>
      </c>
      <c r="P23" s="4">
        <v>35.0</v>
      </c>
      <c r="Q23" s="4">
        <v>35.0</v>
      </c>
      <c r="R23" s="4">
        <v>36.0</v>
      </c>
      <c r="S23" s="4">
        <v>32.0</v>
      </c>
      <c r="T23" s="4">
        <v>0.0</v>
      </c>
      <c r="U23" s="4">
        <v>206.0</v>
      </c>
      <c r="V23" s="4">
        <v>0.0</v>
      </c>
      <c r="W23" s="4">
        <v>206.0</v>
      </c>
      <c r="X23" s="4">
        <v>206.0</v>
      </c>
      <c r="Y23" s="4">
        <v>1514.0</v>
      </c>
    </row>
    <row r="24">
      <c r="A24" s="2" t="s">
        <v>40</v>
      </c>
      <c r="B24" s="4">
        <v>19.0</v>
      </c>
      <c r="C24" s="4">
        <v>2.0</v>
      </c>
      <c r="D24" s="4">
        <v>441.0</v>
      </c>
      <c r="E24" s="4">
        <v>462.0</v>
      </c>
      <c r="F24" s="4">
        <v>814.0</v>
      </c>
      <c r="G24" s="6">
        <v>0.568</v>
      </c>
      <c r="H24" s="4">
        <v>115.0</v>
      </c>
      <c r="I24" s="4">
        <v>109.0</v>
      </c>
      <c r="J24" s="4">
        <v>101.0</v>
      </c>
      <c r="K24" s="4">
        <v>98.0</v>
      </c>
      <c r="L24" s="4">
        <v>284.0</v>
      </c>
      <c r="M24" s="4">
        <v>271.0</v>
      </c>
      <c r="N24" s="4">
        <v>270.0</v>
      </c>
      <c r="O24" s="4">
        <v>287.0</v>
      </c>
      <c r="P24" s="4">
        <v>20.0</v>
      </c>
      <c r="Q24" s="4">
        <v>23.0</v>
      </c>
      <c r="R24" s="4">
        <v>26.0</v>
      </c>
      <c r="S24" s="4">
        <v>22.0</v>
      </c>
      <c r="T24" s="4">
        <v>0.0</v>
      </c>
      <c r="U24" s="4">
        <v>222.0</v>
      </c>
      <c r="V24" s="4">
        <v>0.0</v>
      </c>
      <c r="W24" s="4">
        <v>222.0</v>
      </c>
      <c r="X24" s="4">
        <v>222.0</v>
      </c>
      <c r="Y24" s="4">
        <v>1626.0</v>
      </c>
    </row>
    <row r="25">
      <c r="A25" s="2" t="s">
        <v>41</v>
      </c>
      <c r="B25" s="4">
        <v>15.0</v>
      </c>
      <c r="C25" s="4">
        <v>7.0</v>
      </c>
      <c r="D25" s="4">
        <v>314.0</v>
      </c>
      <c r="E25" s="4">
        <v>336.0</v>
      </c>
      <c r="F25" s="4">
        <v>566.0</v>
      </c>
      <c r="G25" s="6">
        <v>0.594</v>
      </c>
      <c r="H25" s="4">
        <v>97.0</v>
      </c>
      <c r="I25" s="4">
        <v>91.0</v>
      </c>
      <c r="J25" s="4">
        <v>86.0</v>
      </c>
      <c r="K25" s="4">
        <v>90.0</v>
      </c>
      <c r="L25" s="4">
        <v>174.0</v>
      </c>
      <c r="M25" s="4">
        <v>170.0</v>
      </c>
      <c r="N25" s="4">
        <v>169.0</v>
      </c>
      <c r="O25" s="4">
        <v>166.0</v>
      </c>
      <c r="P25" s="4">
        <v>25.0</v>
      </c>
      <c r="Q25" s="4">
        <v>24.0</v>
      </c>
      <c r="R25" s="4">
        <v>28.0</v>
      </c>
      <c r="S25" s="4">
        <v>26.0</v>
      </c>
      <c r="T25" s="4">
        <v>0.0</v>
      </c>
      <c r="U25" s="4">
        <v>198.0</v>
      </c>
      <c r="V25" s="4">
        <v>0.0</v>
      </c>
      <c r="W25" s="4">
        <v>198.0</v>
      </c>
      <c r="X25" s="4">
        <v>198.0</v>
      </c>
      <c r="Y25" s="4">
        <v>1146.0</v>
      </c>
    </row>
    <row r="26">
      <c r="A26" s="2" t="s">
        <v>42</v>
      </c>
      <c r="B26" s="4">
        <v>25.0</v>
      </c>
      <c r="C26" s="4">
        <v>3.0</v>
      </c>
      <c r="D26" s="4">
        <v>547.0</v>
      </c>
      <c r="E26" s="4">
        <v>575.0</v>
      </c>
      <c r="F26" s="4">
        <v>988.0</v>
      </c>
      <c r="G26" s="6">
        <v>0.582</v>
      </c>
      <c r="H26" s="4">
        <v>137.0</v>
      </c>
      <c r="I26" s="4">
        <v>125.0</v>
      </c>
      <c r="J26" s="4">
        <v>116.0</v>
      </c>
      <c r="K26" s="4">
        <v>117.0</v>
      </c>
      <c r="L26" s="4">
        <v>359.0</v>
      </c>
      <c r="M26" s="4">
        <v>346.0</v>
      </c>
      <c r="N26" s="4">
        <v>349.0</v>
      </c>
      <c r="O26" s="4">
        <v>350.0</v>
      </c>
      <c r="P26" s="4">
        <v>33.0</v>
      </c>
      <c r="Q26" s="4">
        <v>35.0</v>
      </c>
      <c r="R26" s="4">
        <v>33.0</v>
      </c>
      <c r="S26" s="4">
        <v>40.0</v>
      </c>
      <c r="T26" s="4">
        <v>1.0</v>
      </c>
      <c r="U26" s="4">
        <v>259.0</v>
      </c>
      <c r="V26" s="4">
        <v>0.0</v>
      </c>
      <c r="W26" s="4">
        <v>259.0</v>
      </c>
      <c r="X26" s="4">
        <v>259.0</v>
      </c>
      <c r="Y26" s="4">
        <v>2041.0</v>
      </c>
    </row>
    <row r="27">
      <c r="A27" s="2" t="s">
        <v>43</v>
      </c>
      <c r="B27" s="4">
        <v>31.0</v>
      </c>
      <c r="C27" s="4">
        <v>2.0</v>
      </c>
      <c r="D27" s="4">
        <v>301.0</v>
      </c>
      <c r="E27" s="4">
        <v>334.0</v>
      </c>
      <c r="F27" s="4">
        <v>576.0</v>
      </c>
      <c r="G27" s="6">
        <v>0.58</v>
      </c>
      <c r="H27" s="4">
        <v>112.0</v>
      </c>
      <c r="I27" s="4">
        <v>109.0</v>
      </c>
      <c r="J27" s="4">
        <v>101.0</v>
      </c>
      <c r="K27" s="4">
        <v>95.0</v>
      </c>
      <c r="L27" s="4">
        <v>151.0</v>
      </c>
      <c r="M27" s="4">
        <v>155.0</v>
      </c>
      <c r="N27" s="4">
        <v>152.0</v>
      </c>
      <c r="O27" s="4">
        <v>177.0</v>
      </c>
      <c r="P27" s="4">
        <v>23.0</v>
      </c>
      <c r="Q27" s="4">
        <v>17.0</v>
      </c>
      <c r="R27" s="4">
        <v>18.0</v>
      </c>
      <c r="S27" s="4">
        <v>21.0</v>
      </c>
      <c r="T27" s="4">
        <v>0.0</v>
      </c>
      <c r="U27" s="4">
        <v>205.0</v>
      </c>
      <c r="V27" s="4">
        <v>0.0</v>
      </c>
      <c r="W27" s="4">
        <v>205.0</v>
      </c>
      <c r="X27" s="4">
        <v>205.0</v>
      </c>
      <c r="Y27" s="4">
        <v>1131.0</v>
      </c>
    </row>
    <row r="28">
      <c r="A28" s="2" t="s">
        <v>44</v>
      </c>
      <c r="B28" s="4">
        <v>41.0</v>
      </c>
      <c r="C28" s="4">
        <v>6.0</v>
      </c>
      <c r="D28" s="4">
        <v>589.0</v>
      </c>
      <c r="E28" s="4">
        <v>636.0</v>
      </c>
      <c r="F28" s="4">
        <v>938.0</v>
      </c>
      <c r="G28" s="6">
        <v>0.678</v>
      </c>
      <c r="H28" s="4">
        <v>175.0</v>
      </c>
      <c r="I28" s="4">
        <v>167.0</v>
      </c>
      <c r="J28" s="4">
        <v>154.0</v>
      </c>
      <c r="K28" s="4">
        <v>156.0</v>
      </c>
      <c r="L28" s="4">
        <v>362.0</v>
      </c>
      <c r="M28" s="4">
        <v>366.0</v>
      </c>
      <c r="N28" s="4">
        <v>353.0</v>
      </c>
      <c r="O28" s="4">
        <v>373.0</v>
      </c>
      <c r="P28" s="4">
        <v>27.0</v>
      </c>
      <c r="Q28" s="4">
        <v>32.0</v>
      </c>
      <c r="R28" s="4">
        <v>32.0</v>
      </c>
      <c r="S28" s="4">
        <v>32.0</v>
      </c>
      <c r="T28" s="4">
        <v>0.0</v>
      </c>
      <c r="U28" s="4">
        <v>315.0</v>
      </c>
      <c r="V28" s="4">
        <v>0.0</v>
      </c>
      <c r="W28" s="4">
        <v>315.0</v>
      </c>
      <c r="X28" s="4">
        <v>315.0</v>
      </c>
      <c r="Y28" s="4">
        <v>2229.0</v>
      </c>
    </row>
    <row r="29">
      <c r="A29" s="2" t="s">
        <v>45</v>
      </c>
      <c r="B29" s="4">
        <v>33.0</v>
      </c>
      <c r="C29" s="4">
        <v>5.0</v>
      </c>
      <c r="D29" s="4">
        <v>338.0</v>
      </c>
      <c r="E29" s="4">
        <v>376.0</v>
      </c>
      <c r="F29" s="4">
        <v>543.0</v>
      </c>
      <c r="G29" s="6">
        <v>0.692</v>
      </c>
      <c r="H29" s="4">
        <v>137.0</v>
      </c>
      <c r="I29" s="4">
        <v>128.0</v>
      </c>
      <c r="J29" s="4">
        <v>116.0</v>
      </c>
      <c r="K29" s="4">
        <v>104.0</v>
      </c>
      <c r="L29" s="4">
        <v>176.0</v>
      </c>
      <c r="M29" s="4">
        <v>180.0</v>
      </c>
      <c r="N29" s="4">
        <v>181.0</v>
      </c>
      <c r="O29" s="4">
        <v>208.0</v>
      </c>
      <c r="P29" s="4">
        <v>18.0</v>
      </c>
      <c r="Q29" s="4">
        <v>17.0</v>
      </c>
      <c r="R29" s="4">
        <v>16.0</v>
      </c>
      <c r="S29" s="4">
        <v>22.0</v>
      </c>
      <c r="T29" s="4">
        <v>0.0</v>
      </c>
      <c r="U29" s="4">
        <v>201.0</v>
      </c>
      <c r="V29" s="4">
        <v>0.0</v>
      </c>
      <c r="W29" s="4">
        <v>201.0</v>
      </c>
      <c r="X29" s="4">
        <v>201.0</v>
      </c>
      <c r="Y29" s="4">
        <v>1303.0</v>
      </c>
    </row>
    <row r="30">
      <c r="A30" s="2" t="s">
        <v>46</v>
      </c>
      <c r="B30" s="4">
        <v>115.0</v>
      </c>
      <c r="C30" s="4">
        <v>5.0</v>
      </c>
      <c r="D30" s="4">
        <v>641.0</v>
      </c>
      <c r="E30" s="4">
        <v>761.0</v>
      </c>
      <c r="F30" s="5">
        <v>1190.0</v>
      </c>
      <c r="G30" s="6">
        <v>0.639</v>
      </c>
      <c r="H30" s="4">
        <v>222.0</v>
      </c>
      <c r="I30" s="4">
        <v>199.0</v>
      </c>
      <c r="J30" s="4">
        <v>180.0</v>
      </c>
      <c r="K30" s="4">
        <v>182.0</v>
      </c>
      <c r="L30" s="4">
        <v>402.0</v>
      </c>
      <c r="M30" s="4">
        <v>402.0</v>
      </c>
      <c r="N30" s="4">
        <v>388.0</v>
      </c>
      <c r="O30" s="4">
        <v>439.0</v>
      </c>
      <c r="P30" s="4">
        <v>51.0</v>
      </c>
      <c r="Q30" s="4">
        <v>52.0</v>
      </c>
      <c r="R30" s="4">
        <v>57.0</v>
      </c>
      <c r="S30" s="4">
        <v>58.0</v>
      </c>
      <c r="T30" s="4">
        <v>0.0</v>
      </c>
      <c r="U30" s="4">
        <v>412.0</v>
      </c>
      <c r="V30" s="4">
        <v>0.0</v>
      </c>
      <c r="W30" s="4">
        <v>412.0</v>
      </c>
      <c r="X30" s="4">
        <v>412.0</v>
      </c>
      <c r="Y30" s="4">
        <v>2632.0</v>
      </c>
    </row>
    <row r="31">
      <c r="A31" s="2" t="s">
        <v>47</v>
      </c>
      <c r="B31" s="4">
        <v>52.0</v>
      </c>
      <c r="C31" s="4">
        <v>7.0</v>
      </c>
      <c r="D31" s="4">
        <v>836.0</v>
      </c>
      <c r="E31" s="4">
        <v>895.0</v>
      </c>
      <c r="F31" s="5">
        <v>1562.0</v>
      </c>
      <c r="G31" s="6">
        <v>0.573</v>
      </c>
      <c r="H31" s="4">
        <v>199.0</v>
      </c>
      <c r="I31" s="4">
        <v>180.0</v>
      </c>
      <c r="J31" s="4">
        <v>161.0</v>
      </c>
      <c r="K31" s="4">
        <v>164.0</v>
      </c>
      <c r="L31" s="4">
        <v>566.0</v>
      </c>
      <c r="M31" s="4">
        <v>571.0</v>
      </c>
      <c r="N31" s="4">
        <v>561.0</v>
      </c>
      <c r="O31" s="4">
        <v>541.0</v>
      </c>
      <c r="P31" s="4">
        <v>53.0</v>
      </c>
      <c r="Q31" s="4">
        <v>60.0</v>
      </c>
      <c r="R31" s="4">
        <v>57.0</v>
      </c>
      <c r="S31" s="4">
        <v>62.0</v>
      </c>
      <c r="T31" s="4">
        <v>0.0</v>
      </c>
      <c r="U31" s="4">
        <v>401.0</v>
      </c>
      <c r="V31" s="4">
        <v>4.0</v>
      </c>
      <c r="W31" s="4">
        <v>405.0</v>
      </c>
      <c r="X31" s="4">
        <v>405.0</v>
      </c>
      <c r="Y31" s="4">
        <v>3175.0</v>
      </c>
    </row>
    <row r="32">
      <c r="A32" s="2" t="s">
        <v>48</v>
      </c>
      <c r="B32" s="4">
        <v>18.0</v>
      </c>
      <c r="C32" s="4">
        <v>4.0</v>
      </c>
      <c r="D32" s="4">
        <v>415.0</v>
      </c>
      <c r="E32" s="4">
        <v>437.0</v>
      </c>
      <c r="F32" s="4">
        <v>850.0</v>
      </c>
      <c r="G32" s="6">
        <v>0.514</v>
      </c>
      <c r="H32" s="4">
        <v>129.0</v>
      </c>
      <c r="I32" s="4">
        <v>120.0</v>
      </c>
      <c r="J32" s="4">
        <v>119.0</v>
      </c>
      <c r="K32" s="4">
        <v>106.0</v>
      </c>
      <c r="L32" s="4">
        <v>230.0</v>
      </c>
      <c r="M32" s="4">
        <v>243.0</v>
      </c>
      <c r="N32" s="4">
        <v>233.0</v>
      </c>
      <c r="O32" s="4">
        <v>236.0</v>
      </c>
      <c r="P32" s="4">
        <v>23.0</v>
      </c>
      <c r="Q32" s="4">
        <v>25.0</v>
      </c>
      <c r="R32" s="4">
        <v>30.0</v>
      </c>
      <c r="S32" s="4">
        <v>28.0</v>
      </c>
      <c r="T32" s="4">
        <v>3.0</v>
      </c>
      <c r="U32" s="4">
        <v>219.0</v>
      </c>
      <c r="V32" s="4">
        <v>4.0</v>
      </c>
      <c r="W32" s="4">
        <v>223.0</v>
      </c>
      <c r="X32" s="4">
        <v>223.0</v>
      </c>
      <c r="Y32" s="4">
        <v>1525.0</v>
      </c>
    </row>
    <row r="33">
      <c r="A33" s="2" t="s">
        <v>49</v>
      </c>
      <c r="B33" s="4">
        <v>24.0</v>
      </c>
      <c r="C33" s="4">
        <v>1.0</v>
      </c>
      <c r="D33" s="4">
        <v>486.0</v>
      </c>
      <c r="E33" s="4">
        <v>511.0</v>
      </c>
      <c r="F33" s="4">
        <v>822.0</v>
      </c>
      <c r="G33" s="6">
        <v>0.622</v>
      </c>
      <c r="H33" s="4">
        <v>105.0</v>
      </c>
      <c r="I33" s="4">
        <v>94.0</v>
      </c>
      <c r="J33" s="4">
        <v>77.0</v>
      </c>
      <c r="K33" s="4">
        <v>75.0</v>
      </c>
      <c r="L33" s="4">
        <v>285.0</v>
      </c>
      <c r="M33" s="4">
        <v>293.0</v>
      </c>
      <c r="N33" s="4">
        <v>293.0</v>
      </c>
      <c r="O33" s="4">
        <v>335.0</v>
      </c>
      <c r="P33" s="4">
        <v>40.0</v>
      </c>
      <c r="Q33" s="4">
        <v>44.0</v>
      </c>
      <c r="R33" s="4">
        <v>50.0</v>
      </c>
      <c r="S33" s="4">
        <v>51.0</v>
      </c>
      <c r="T33" s="4">
        <v>0.0</v>
      </c>
      <c r="U33" s="4">
        <v>302.0</v>
      </c>
      <c r="V33" s="4">
        <v>0.0</v>
      </c>
      <c r="W33" s="4">
        <v>302.0</v>
      </c>
      <c r="X33" s="4">
        <v>302.0</v>
      </c>
      <c r="Y33" s="4">
        <v>1742.0</v>
      </c>
    </row>
    <row r="34">
      <c r="A34" s="2" t="s">
        <v>50</v>
      </c>
      <c r="B34" s="4">
        <v>85.0</v>
      </c>
      <c r="C34" s="4">
        <v>9.0</v>
      </c>
      <c r="D34" s="4">
        <v>641.0</v>
      </c>
      <c r="E34" s="4">
        <v>735.0</v>
      </c>
      <c r="F34" s="5">
        <v>1132.0</v>
      </c>
      <c r="G34" s="6">
        <v>0.649</v>
      </c>
      <c r="H34" s="4">
        <v>261.0</v>
      </c>
      <c r="I34" s="4">
        <v>253.0</v>
      </c>
      <c r="J34" s="4">
        <v>220.0</v>
      </c>
      <c r="K34" s="4">
        <v>189.0</v>
      </c>
      <c r="L34" s="4">
        <v>296.0</v>
      </c>
      <c r="M34" s="4">
        <v>291.0</v>
      </c>
      <c r="N34" s="4">
        <v>295.0</v>
      </c>
      <c r="O34" s="4">
        <v>442.0</v>
      </c>
      <c r="P34" s="4">
        <v>29.0</v>
      </c>
      <c r="Q34" s="4">
        <v>31.0</v>
      </c>
      <c r="R34" s="4">
        <v>28.0</v>
      </c>
      <c r="S34" s="4">
        <v>65.0</v>
      </c>
      <c r="T34" s="4">
        <v>0.0</v>
      </c>
      <c r="U34" s="4">
        <v>540.0</v>
      </c>
      <c r="V34" s="4">
        <v>0.0</v>
      </c>
      <c r="W34" s="4">
        <v>540.0</v>
      </c>
      <c r="X34" s="4">
        <v>540.0</v>
      </c>
      <c r="Y34" s="4">
        <v>2400.0</v>
      </c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</row>
    <row r="35">
      <c r="A35" s="2" t="s">
        <v>51</v>
      </c>
      <c r="B35" s="4">
        <v>73.0</v>
      </c>
      <c r="C35" s="4">
        <v>6.0</v>
      </c>
      <c r="D35" s="4">
        <v>788.0</v>
      </c>
      <c r="E35" s="4">
        <v>867.0</v>
      </c>
      <c r="F35" s="5">
        <v>1334.0</v>
      </c>
      <c r="G35" s="6">
        <v>0.65</v>
      </c>
      <c r="H35" s="4">
        <v>249.0</v>
      </c>
      <c r="I35" s="4">
        <v>251.0</v>
      </c>
      <c r="J35" s="4">
        <v>223.0</v>
      </c>
      <c r="K35" s="4">
        <v>164.0</v>
      </c>
      <c r="L35" s="4">
        <v>420.0</v>
      </c>
      <c r="M35" s="4">
        <v>413.0</v>
      </c>
      <c r="N35" s="4">
        <v>418.0</v>
      </c>
      <c r="O35" s="4">
        <v>591.0</v>
      </c>
      <c r="P35" s="4">
        <v>39.0</v>
      </c>
      <c r="Q35" s="4">
        <v>45.0</v>
      </c>
      <c r="R35" s="4">
        <v>40.0</v>
      </c>
      <c r="S35" s="4">
        <v>62.0</v>
      </c>
      <c r="T35" s="4">
        <v>0.0</v>
      </c>
      <c r="U35" s="4">
        <v>553.0</v>
      </c>
      <c r="V35" s="4">
        <v>0.0</v>
      </c>
      <c r="W35" s="4">
        <v>553.0</v>
      </c>
      <c r="X35" s="4">
        <v>553.0</v>
      </c>
      <c r="Y35" s="4">
        <v>2915.0</v>
      </c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</row>
    <row r="36">
      <c r="A36" s="2" t="s">
        <v>52</v>
      </c>
      <c r="B36" s="4">
        <v>5.0</v>
      </c>
      <c r="C36" s="4">
        <v>1.0</v>
      </c>
      <c r="D36" s="4">
        <v>153.0</v>
      </c>
      <c r="E36" s="4">
        <v>159.0</v>
      </c>
      <c r="F36" s="4">
        <v>218.0</v>
      </c>
      <c r="G36" s="6">
        <v>0.729</v>
      </c>
      <c r="H36" s="4">
        <v>26.0</v>
      </c>
      <c r="I36" s="4">
        <v>27.0</v>
      </c>
      <c r="J36" s="4">
        <v>22.0</v>
      </c>
      <c r="K36" s="4">
        <v>24.0</v>
      </c>
      <c r="L36" s="4">
        <v>118.0</v>
      </c>
      <c r="M36" s="4">
        <v>114.0</v>
      </c>
      <c r="N36" s="4">
        <v>112.0</v>
      </c>
      <c r="O36" s="4">
        <v>111.0</v>
      </c>
      <c r="P36" s="4">
        <v>5.0</v>
      </c>
      <c r="Q36" s="4">
        <v>6.0</v>
      </c>
      <c r="R36" s="4">
        <v>6.0</v>
      </c>
      <c r="S36" s="4">
        <v>6.0</v>
      </c>
      <c r="T36" s="4">
        <v>0.0</v>
      </c>
      <c r="U36" s="4">
        <v>59.0</v>
      </c>
      <c r="V36" s="4">
        <v>0.0</v>
      </c>
      <c r="W36" s="4">
        <v>59.0</v>
      </c>
      <c r="X36" s="4">
        <v>59.0</v>
      </c>
      <c r="Y36" s="4">
        <v>577.0</v>
      </c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</row>
    <row r="37">
      <c r="A37" s="2" t="s">
        <v>53</v>
      </c>
      <c r="B37" s="4">
        <v>18.0</v>
      </c>
      <c r="C37" s="4">
        <v>0.0</v>
      </c>
      <c r="D37" s="4">
        <v>430.0</v>
      </c>
      <c r="E37" s="4">
        <v>448.0</v>
      </c>
      <c r="F37" s="4">
        <v>752.0</v>
      </c>
      <c r="G37" s="6">
        <v>0.596</v>
      </c>
      <c r="H37" s="4">
        <v>97.0</v>
      </c>
      <c r="I37" s="4">
        <v>90.0</v>
      </c>
      <c r="J37" s="4">
        <v>91.0</v>
      </c>
      <c r="K37" s="4">
        <v>84.0</v>
      </c>
      <c r="L37" s="4">
        <v>282.0</v>
      </c>
      <c r="M37" s="4">
        <v>285.0</v>
      </c>
      <c r="N37" s="4">
        <v>277.0</v>
      </c>
      <c r="O37" s="4">
        <v>283.0</v>
      </c>
      <c r="P37" s="4">
        <v>30.0</v>
      </c>
      <c r="Q37" s="4">
        <v>31.0</v>
      </c>
      <c r="R37" s="4">
        <v>30.0</v>
      </c>
      <c r="S37" s="4">
        <v>30.0</v>
      </c>
      <c r="T37" s="4">
        <v>0.0</v>
      </c>
      <c r="U37" s="4">
        <v>182.0</v>
      </c>
      <c r="V37" s="4">
        <v>0.0</v>
      </c>
      <c r="W37" s="4">
        <v>182.0</v>
      </c>
      <c r="X37" s="4">
        <v>182.0</v>
      </c>
      <c r="Y37" s="4">
        <v>1610.0</v>
      </c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</row>
    <row r="38">
      <c r="A38" s="2" t="s">
        <v>54</v>
      </c>
      <c r="B38" s="4">
        <v>2.0</v>
      </c>
      <c r="C38" s="4">
        <v>0.0</v>
      </c>
      <c r="D38" s="4">
        <v>84.0</v>
      </c>
      <c r="E38" s="4">
        <v>86.0</v>
      </c>
      <c r="F38" s="4">
        <v>134.0</v>
      </c>
      <c r="G38" s="6">
        <v>0.642</v>
      </c>
      <c r="H38" s="4">
        <v>27.0</v>
      </c>
      <c r="I38" s="4">
        <v>23.0</v>
      </c>
      <c r="J38" s="4">
        <v>21.0</v>
      </c>
      <c r="K38" s="4">
        <v>22.0</v>
      </c>
      <c r="L38" s="4">
        <v>46.0</v>
      </c>
      <c r="M38" s="4">
        <v>42.0</v>
      </c>
      <c r="N38" s="4">
        <v>42.0</v>
      </c>
      <c r="O38" s="4">
        <v>43.0</v>
      </c>
      <c r="P38" s="4">
        <v>6.0</v>
      </c>
      <c r="Q38" s="4">
        <v>7.0</v>
      </c>
      <c r="R38" s="4">
        <v>8.0</v>
      </c>
      <c r="S38" s="4">
        <v>6.0</v>
      </c>
      <c r="T38" s="4">
        <v>0.0</v>
      </c>
      <c r="U38" s="4">
        <v>51.0</v>
      </c>
      <c r="V38" s="4">
        <v>0.0</v>
      </c>
      <c r="W38" s="4">
        <v>51.0</v>
      </c>
      <c r="X38" s="4">
        <v>51.0</v>
      </c>
      <c r="Y38" s="4">
        <v>293.0</v>
      </c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</row>
    <row r="39">
      <c r="A39" s="2" t="s">
        <v>55</v>
      </c>
      <c r="B39" s="4">
        <v>47.0</v>
      </c>
      <c r="C39" s="4">
        <v>4.0</v>
      </c>
      <c r="D39" s="4">
        <v>533.0</v>
      </c>
      <c r="E39" s="4">
        <v>584.0</v>
      </c>
      <c r="F39" s="4">
        <v>969.0</v>
      </c>
      <c r="G39" s="6">
        <v>0.603</v>
      </c>
      <c r="H39" s="4">
        <v>144.0</v>
      </c>
      <c r="I39" s="4">
        <v>134.0</v>
      </c>
      <c r="J39" s="4">
        <v>125.0</v>
      </c>
      <c r="K39" s="4">
        <v>123.0</v>
      </c>
      <c r="L39" s="4">
        <v>360.0</v>
      </c>
      <c r="M39" s="4">
        <v>357.0</v>
      </c>
      <c r="N39" s="4">
        <v>354.0</v>
      </c>
      <c r="O39" s="4">
        <v>355.0</v>
      </c>
      <c r="P39" s="4">
        <v>38.0</v>
      </c>
      <c r="Q39" s="4">
        <v>37.0</v>
      </c>
      <c r="R39" s="4">
        <v>37.0</v>
      </c>
      <c r="S39" s="4">
        <v>38.0</v>
      </c>
      <c r="T39" s="4">
        <v>0.0</v>
      </c>
      <c r="U39" s="4">
        <v>234.0</v>
      </c>
      <c r="V39" s="4">
        <v>0.0</v>
      </c>
      <c r="W39" s="4">
        <v>234.0</v>
      </c>
      <c r="X39" s="4">
        <v>234.0</v>
      </c>
      <c r="Y39" s="4">
        <v>2102.0</v>
      </c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</row>
    <row r="40">
      <c r="A40" s="2" t="s">
        <v>56</v>
      </c>
      <c r="B40" s="4">
        <v>74.0</v>
      </c>
      <c r="C40" s="4">
        <v>3.0</v>
      </c>
      <c r="D40" s="4">
        <v>662.0</v>
      </c>
      <c r="E40" s="4">
        <v>739.0</v>
      </c>
      <c r="F40" s="5">
        <v>1103.0</v>
      </c>
      <c r="G40" s="6">
        <v>0.67</v>
      </c>
      <c r="H40" s="4">
        <v>223.0</v>
      </c>
      <c r="I40" s="4">
        <v>208.0</v>
      </c>
      <c r="J40" s="4">
        <v>196.0</v>
      </c>
      <c r="K40" s="4">
        <v>195.0</v>
      </c>
      <c r="L40" s="4">
        <v>408.0</v>
      </c>
      <c r="M40" s="4">
        <v>411.0</v>
      </c>
      <c r="N40" s="4">
        <v>416.0</v>
      </c>
      <c r="O40" s="4">
        <v>397.0</v>
      </c>
      <c r="P40" s="4">
        <v>33.0</v>
      </c>
      <c r="Q40" s="4">
        <v>34.0</v>
      </c>
      <c r="R40" s="4">
        <v>34.0</v>
      </c>
      <c r="S40" s="4">
        <v>37.0</v>
      </c>
      <c r="T40" s="4">
        <v>0.0</v>
      </c>
      <c r="U40" s="4">
        <v>356.0</v>
      </c>
      <c r="V40" s="4">
        <v>8.0</v>
      </c>
      <c r="W40" s="4">
        <v>364.0</v>
      </c>
      <c r="X40" s="4">
        <v>364.0</v>
      </c>
      <c r="Y40" s="4">
        <v>2592.0</v>
      </c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</row>
    <row r="41">
      <c r="A41" s="2" t="s">
        <v>57</v>
      </c>
      <c r="B41" s="4">
        <v>44.0</v>
      </c>
      <c r="C41" s="4">
        <v>9.0</v>
      </c>
      <c r="D41" s="4">
        <v>570.0</v>
      </c>
      <c r="E41" s="4">
        <v>623.0</v>
      </c>
      <c r="F41" s="5">
        <v>1029.0</v>
      </c>
      <c r="G41" s="6">
        <v>0.605</v>
      </c>
      <c r="H41" s="4">
        <v>297.0</v>
      </c>
      <c r="I41" s="4">
        <v>276.0</v>
      </c>
      <c r="J41" s="4">
        <v>274.0</v>
      </c>
      <c r="K41" s="4">
        <v>254.0</v>
      </c>
      <c r="L41" s="4">
        <v>252.0</v>
      </c>
      <c r="M41" s="4">
        <v>252.0</v>
      </c>
      <c r="N41" s="4">
        <v>241.0</v>
      </c>
      <c r="O41" s="4">
        <v>259.0</v>
      </c>
      <c r="P41" s="4">
        <v>29.0</v>
      </c>
      <c r="Q41" s="4">
        <v>24.0</v>
      </c>
      <c r="R41" s="4">
        <v>23.0</v>
      </c>
      <c r="S41" s="4">
        <v>28.0</v>
      </c>
      <c r="T41" s="4">
        <v>0.0</v>
      </c>
      <c r="U41" s="4">
        <v>283.0</v>
      </c>
      <c r="V41" s="4">
        <v>0.0</v>
      </c>
      <c r="W41" s="4">
        <v>283.0</v>
      </c>
      <c r="X41" s="4">
        <v>283.0</v>
      </c>
      <c r="Y41" s="4">
        <v>2209.0</v>
      </c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</row>
    <row r="42">
      <c r="A42" s="2" t="s">
        <v>58</v>
      </c>
      <c r="B42" s="4">
        <v>49.0</v>
      </c>
      <c r="C42" s="4">
        <v>6.0</v>
      </c>
      <c r="D42" s="4">
        <v>747.0</v>
      </c>
      <c r="E42" s="4">
        <v>802.0</v>
      </c>
      <c r="F42" s="5">
        <v>1353.0</v>
      </c>
      <c r="G42" s="6">
        <v>0.593</v>
      </c>
      <c r="H42" s="4">
        <v>220.0</v>
      </c>
      <c r="I42" s="4">
        <v>197.0</v>
      </c>
      <c r="J42" s="4">
        <v>188.0</v>
      </c>
      <c r="K42" s="4">
        <v>182.0</v>
      </c>
      <c r="L42" s="4">
        <v>448.0</v>
      </c>
      <c r="M42" s="4">
        <v>455.0</v>
      </c>
      <c r="N42" s="4">
        <v>451.0</v>
      </c>
      <c r="O42" s="4">
        <v>477.0</v>
      </c>
      <c r="P42" s="4">
        <v>56.0</v>
      </c>
      <c r="Q42" s="4">
        <v>57.0</v>
      </c>
      <c r="R42" s="4">
        <v>54.0</v>
      </c>
      <c r="S42" s="4">
        <v>56.0</v>
      </c>
      <c r="T42" s="4">
        <v>0.0</v>
      </c>
      <c r="U42" s="4">
        <v>367.0</v>
      </c>
      <c r="V42" s="4">
        <v>0.0</v>
      </c>
      <c r="W42" s="4">
        <v>367.0</v>
      </c>
      <c r="X42" s="4">
        <v>367.0</v>
      </c>
      <c r="Y42" s="4">
        <v>2841.0</v>
      </c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</row>
    <row r="43">
      <c r="A43" s="2" t="s">
        <v>59</v>
      </c>
      <c r="B43" s="4">
        <v>11.0</v>
      </c>
      <c r="C43" s="4">
        <v>1.0</v>
      </c>
      <c r="D43" s="4">
        <v>254.0</v>
      </c>
      <c r="E43" s="4">
        <v>266.0</v>
      </c>
      <c r="F43" s="4">
        <v>445.0</v>
      </c>
      <c r="G43" s="6">
        <v>0.598</v>
      </c>
      <c r="H43" s="4">
        <v>63.0</v>
      </c>
      <c r="I43" s="4">
        <v>57.0</v>
      </c>
      <c r="J43" s="4">
        <v>50.0</v>
      </c>
      <c r="K43" s="4">
        <v>48.0</v>
      </c>
      <c r="L43" s="4">
        <v>169.0</v>
      </c>
      <c r="M43" s="4">
        <v>165.0</v>
      </c>
      <c r="N43" s="4">
        <v>169.0</v>
      </c>
      <c r="O43" s="4">
        <v>175.0</v>
      </c>
      <c r="P43" s="4">
        <v>14.0</v>
      </c>
      <c r="Q43" s="4">
        <v>14.0</v>
      </c>
      <c r="R43" s="4">
        <v>15.0</v>
      </c>
      <c r="S43" s="4">
        <v>16.0</v>
      </c>
      <c r="T43" s="4">
        <v>0.0</v>
      </c>
      <c r="U43" s="4">
        <v>109.0</v>
      </c>
      <c r="V43" s="4">
        <v>0.0</v>
      </c>
      <c r="W43" s="4">
        <v>109.0</v>
      </c>
      <c r="X43" s="4">
        <v>109.0</v>
      </c>
      <c r="Y43" s="4">
        <v>955.0</v>
      </c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</row>
    <row r="44">
      <c r="A44" s="2" t="s">
        <v>60</v>
      </c>
      <c r="B44" s="4">
        <v>2.0</v>
      </c>
      <c r="C44" s="4">
        <v>0.0</v>
      </c>
      <c r="D44" s="4">
        <v>106.0</v>
      </c>
      <c r="E44" s="4">
        <v>108.0</v>
      </c>
      <c r="F44" s="4">
        <v>232.0</v>
      </c>
      <c r="G44" s="6">
        <v>0.466</v>
      </c>
      <c r="H44" s="4">
        <v>23.0</v>
      </c>
      <c r="I44" s="4">
        <v>20.0</v>
      </c>
      <c r="J44" s="4">
        <v>16.0</v>
      </c>
      <c r="K44" s="4">
        <v>13.0</v>
      </c>
      <c r="L44" s="4">
        <v>62.0</v>
      </c>
      <c r="M44" s="4">
        <v>65.0</v>
      </c>
      <c r="N44" s="4">
        <v>56.0</v>
      </c>
      <c r="O44" s="4">
        <v>59.0</v>
      </c>
      <c r="P44" s="4">
        <v>8.0</v>
      </c>
      <c r="Q44" s="4">
        <v>8.0</v>
      </c>
      <c r="R44" s="4">
        <v>9.0</v>
      </c>
      <c r="S44" s="4">
        <v>10.0</v>
      </c>
      <c r="T44" s="4">
        <v>0.0</v>
      </c>
      <c r="U44" s="4">
        <v>83.0</v>
      </c>
      <c r="V44" s="4">
        <v>0.0</v>
      </c>
      <c r="W44" s="4">
        <v>83.0</v>
      </c>
      <c r="X44" s="4">
        <v>83.0</v>
      </c>
      <c r="Y44" s="4">
        <v>349.0</v>
      </c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</row>
    <row r="45">
      <c r="A45" s="2" t="s">
        <v>61</v>
      </c>
      <c r="B45" s="4">
        <v>8.0</v>
      </c>
      <c r="C45" s="4">
        <v>1.0</v>
      </c>
      <c r="D45" s="4">
        <v>161.0</v>
      </c>
      <c r="E45" s="4">
        <v>170.0</v>
      </c>
      <c r="F45" s="4">
        <v>338.0</v>
      </c>
      <c r="G45" s="6">
        <v>0.503</v>
      </c>
      <c r="H45" s="4">
        <v>48.0</v>
      </c>
      <c r="I45" s="4">
        <v>46.0</v>
      </c>
      <c r="J45" s="4">
        <v>42.0</v>
      </c>
      <c r="K45" s="4">
        <v>39.0</v>
      </c>
      <c r="L45" s="4">
        <v>89.0</v>
      </c>
      <c r="M45" s="4">
        <v>88.0</v>
      </c>
      <c r="N45" s="4">
        <v>82.0</v>
      </c>
      <c r="O45" s="4">
        <v>90.0</v>
      </c>
      <c r="P45" s="4">
        <v>12.0</v>
      </c>
      <c r="Q45" s="4">
        <v>12.0</v>
      </c>
      <c r="R45" s="4">
        <v>14.0</v>
      </c>
      <c r="S45" s="4">
        <v>14.0</v>
      </c>
      <c r="T45" s="4">
        <v>0.0</v>
      </c>
      <c r="U45" s="4">
        <v>104.0</v>
      </c>
      <c r="V45" s="4">
        <v>0.0</v>
      </c>
      <c r="W45" s="4">
        <v>104.0</v>
      </c>
      <c r="X45" s="4">
        <v>104.0</v>
      </c>
      <c r="Y45" s="4">
        <v>576.0</v>
      </c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</row>
    <row r="46">
      <c r="A46" s="2" t="s">
        <v>62</v>
      </c>
      <c r="B46" s="4">
        <v>48.0</v>
      </c>
      <c r="C46" s="4">
        <v>11.0</v>
      </c>
      <c r="D46" s="4">
        <v>452.0</v>
      </c>
      <c r="E46" s="4">
        <v>511.0</v>
      </c>
      <c r="F46" s="5">
        <v>1604.0</v>
      </c>
      <c r="G46" s="6">
        <v>0.319</v>
      </c>
      <c r="H46" s="4">
        <v>175.0</v>
      </c>
      <c r="I46" s="4">
        <v>164.0</v>
      </c>
      <c r="J46" s="4">
        <v>154.0</v>
      </c>
      <c r="K46" s="4">
        <v>149.0</v>
      </c>
      <c r="L46" s="4">
        <v>272.0</v>
      </c>
      <c r="M46" s="4">
        <v>272.0</v>
      </c>
      <c r="N46" s="4">
        <v>266.0</v>
      </c>
      <c r="O46" s="4">
        <v>280.0</v>
      </c>
      <c r="P46" s="4">
        <v>33.0</v>
      </c>
      <c r="Q46" s="4">
        <v>35.0</v>
      </c>
      <c r="R46" s="4">
        <v>33.0</v>
      </c>
      <c r="S46" s="4">
        <v>29.0</v>
      </c>
      <c r="T46" s="4">
        <v>0.0</v>
      </c>
      <c r="U46" s="4">
        <v>178.0</v>
      </c>
      <c r="V46" s="4">
        <v>4.0</v>
      </c>
      <c r="W46" s="4">
        <v>182.0</v>
      </c>
      <c r="X46" s="4">
        <v>182.0</v>
      </c>
      <c r="Y46" s="4">
        <v>1862.0</v>
      </c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</row>
    <row r="47">
      <c r="A47" s="2" t="s">
        <v>63</v>
      </c>
      <c r="B47" s="4">
        <v>23.0</v>
      </c>
      <c r="C47" s="4">
        <v>1.0</v>
      </c>
      <c r="D47" s="4">
        <v>219.0</v>
      </c>
      <c r="E47" s="4">
        <v>243.0</v>
      </c>
      <c r="F47" s="4">
        <v>414.0</v>
      </c>
      <c r="G47" s="6">
        <v>0.587</v>
      </c>
      <c r="H47" s="4">
        <v>88.0</v>
      </c>
      <c r="I47" s="4">
        <v>80.0</v>
      </c>
      <c r="J47" s="4">
        <v>75.0</v>
      </c>
      <c r="K47" s="4">
        <v>74.0</v>
      </c>
      <c r="L47" s="4">
        <v>126.0</v>
      </c>
      <c r="M47" s="4">
        <v>123.0</v>
      </c>
      <c r="N47" s="4">
        <v>122.0</v>
      </c>
      <c r="O47" s="4">
        <v>124.0</v>
      </c>
      <c r="P47" s="4">
        <v>10.0</v>
      </c>
      <c r="Q47" s="4">
        <v>13.0</v>
      </c>
      <c r="R47" s="4">
        <v>12.0</v>
      </c>
      <c r="S47" s="4">
        <v>12.0</v>
      </c>
      <c r="T47" s="4">
        <v>0.0</v>
      </c>
      <c r="U47" s="4">
        <v>113.0</v>
      </c>
      <c r="V47" s="4">
        <v>0.0</v>
      </c>
      <c r="W47" s="4">
        <v>113.0</v>
      </c>
      <c r="X47" s="4">
        <v>113.0</v>
      </c>
      <c r="Y47" s="4">
        <v>859.0</v>
      </c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</row>
    <row r="48">
      <c r="A48" s="2" t="s">
        <v>64</v>
      </c>
      <c r="B48" s="4">
        <v>6.0</v>
      </c>
      <c r="C48" s="4">
        <v>2.0</v>
      </c>
      <c r="D48" s="4">
        <v>126.0</v>
      </c>
      <c r="E48" s="4">
        <v>134.0</v>
      </c>
      <c r="F48" s="4">
        <v>374.0</v>
      </c>
      <c r="G48" s="6">
        <v>0.358</v>
      </c>
      <c r="H48" s="4">
        <v>37.0</v>
      </c>
      <c r="I48" s="4">
        <v>34.0</v>
      </c>
      <c r="J48" s="4">
        <v>30.0</v>
      </c>
      <c r="K48" s="4">
        <v>32.0</v>
      </c>
      <c r="L48" s="4">
        <v>73.0</v>
      </c>
      <c r="M48" s="4">
        <v>69.0</v>
      </c>
      <c r="N48" s="4">
        <v>67.0</v>
      </c>
      <c r="O48" s="4">
        <v>71.0</v>
      </c>
      <c r="P48" s="4">
        <v>9.0</v>
      </c>
      <c r="Q48" s="4">
        <v>7.0</v>
      </c>
      <c r="R48" s="4">
        <v>10.0</v>
      </c>
      <c r="S48" s="4">
        <v>6.0</v>
      </c>
      <c r="T48" s="4">
        <v>0.0</v>
      </c>
      <c r="U48" s="4">
        <v>91.0</v>
      </c>
      <c r="V48" s="4">
        <v>0.0</v>
      </c>
      <c r="W48" s="4">
        <v>91.0</v>
      </c>
      <c r="X48" s="4">
        <v>91.0</v>
      </c>
      <c r="Y48" s="4">
        <v>445.0</v>
      </c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</row>
    <row r="49">
      <c r="A49" s="2" t="s">
        <v>65</v>
      </c>
      <c r="B49" s="4">
        <v>8.0</v>
      </c>
      <c r="C49" s="4">
        <v>2.0</v>
      </c>
      <c r="D49" s="4">
        <v>49.0</v>
      </c>
      <c r="E49" s="4">
        <v>59.0</v>
      </c>
      <c r="F49" s="4">
        <v>389.0</v>
      </c>
      <c r="G49" s="6">
        <v>0.152</v>
      </c>
      <c r="H49" s="4">
        <v>24.0</v>
      </c>
      <c r="I49" s="4">
        <v>22.0</v>
      </c>
      <c r="J49" s="4">
        <v>22.0</v>
      </c>
      <c r="K49" s="4">
        <v>20.0</v>
      </c>
      <c r="L49" s="4">
        <v>28.0</v>
      </c>
      <c r="M49" s="4">
        <v>30.0</v>
      </c>
      <c r="N49" s="4">
        <v>30.0</v>
      </c>
      <c r="O49" s="4">
        <v>29.0</v>
      </c>
      <c r="P49" s="4">
        <v>4.0</v>
      </c>
      <c r="Q49" s="4">
        <v>3.0</v>
      </c>
      <c r="R49" s="4">
        <v>4.0</v>
      </c>
      <c r="S49" s="4">
        <v>5.0</v>
      </c>
      <c r="T49" s="4">
        <v>0.0</v>
      </c>
      <c r="U49" s="4">
        <v>15.0</v>
      </c>
      <c r="V49" s="4">
        <v>0.0</v>
      </c>
      <c r="W49" s="4">
        <v>15.0</v>
      </c>
      <c r="X49" s="4">
        <v>15.0</v>
      </c>
      <c r="Y49" s="4">
        <v>221.0</v>
      </c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</row>
    <row r="50">
      <c r="A50" s="2" t="s">
        <v>66</v>
      </c>
      <c r="B50" s="4">
        <v>43.0</v>
      </c>
      <c r="C50" s="4">
        <v>8.0</v>
      </c>
      <c r="D50" s="4">
        <v>377.0</v>
      </c>
      <c r="E50" s="4">
        <v>428.0</v>
      </c>
      <c r="F50" s="5">
        <v>1561.0</v>
      </c>
      <c r="G50" s="6">
        <v>0.274</v>
      </c>
      <c r="H50" s="4">
        <v>130.0</v>
      </c>
      <c r="I50" s="4">
        <v>130.0</v>
      </c>
      <c r="J50" s="4">
        <v>123.0</v>
      </c>
      <c r="K50" s="4">
        <v>118.0</v>
      </c>
      <c r="L50" s="4">
        <v>217.0</v>
      </c>
      <c r="M50" s="4">
        <v>215.0</v>
      </c>
      <c r="N50" s="4">
        <v>214.0</v>
      </c>
      <c r="O50" s="4">
        <v>225.0</v>
      </c>
      <c r="P50" s="4">
        <v>30.0</v>
      </c>
      <c r="Q50" s="4">
        <v>31.0</v>
      </c>
      <c r="R50" s="4">
        <v>31.0</v>
      </c>
      <c r="S50" s="4">
        <v>28.0</v>
      </c>
      <c r="T50" s="4">
        <v>1.0</v>
      </c>
      <c r="U50" s="4">
        <v>215.0</v>
      </c>
      <c r="V50" s="4">
        <v>4.0</v>
      </c>
      <c r="W50" s="4">
        <v>219.0</v>
      </c>
      <c r="X50" s="4">
        <v>219.0</v>
      </c>
      <c r="Y50" s="4">
        <v>1493.0</v>
      </c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</row>
    <row r="51">
      <c r="A51" s="2" t="s">
        <v>67</v>
      </c>
      <c r="B51" s="4">
        <v>18.0</v>
      </c>
      <c r="C51" s="4">
        <v>2.0</v>
      </c>
      <c r="D51" s="4">
        <v>402.0</v>
      </c>
      <c r="E51" s="4">
        <v>422.0</v>
      </c>
      <c r="F51" s="4">
        <v>638.0</v>
      </c>
      <c r="G51" s="6">
        <v>0.661</v>
      </c>
      <c r="H51" s="4">
        <v>75.0</v>
      </c>
      <c r="I51" s="4">
        <v>68.0</v>
      </c>
      <c r="J51" s="4">
        <v>62.0</v>
      </c>
      <c r="K51" s="4">
        <v>60.0</v>
      </c>
      <c r="L51" s="4">
        <v>270.0</v>
      </c>
      <c r="M51" s="4">
        <v>270.0</v>
      </c>
      <c r="N51" s="4">
        <v>259.0</v>
      </c>
      <c r="O51" s="4">
        <v>257.0</v>
      </c>
      <c r="P51" s="4">
        <v>32.0</v>
      </c>
      <c r="Q51" s="4">
        <v>38.0</v>
      </c>
      <c r="R51" s="4">
        <v>35.0</v>
      </c>
      <c r="S51" s="4">
        <v>36.0</v>
      </c>
      <c r="T51" s="4">
        <v>0.0</v>
      </c>
      <c r="U51" s="4">
        <v>226.0</v>
      </c>
      <c r="V51" s="4">
        <v>0.0</v>
      </c>
      <c r="W51" s="4">
        <v>226.0</v>
      </c>
      <c r="X51" s="4">
        <v>226.0</v>
      </c>
      <c r="Y51" s="4">
        <v>1462.0</v>
      </c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</row>
    <row r="52">
      <c r="A52" s="2" t="s">
        <v>68</v>
      </c>
      <c r="B52" s="4">
        <v>22.0</v>
      </c>
      <c r="C52" s="4">
        <v>4.0</v>
      </c>
      <c r="D52" s="4">
        <v>361.0</v>
      </c>
      <c r="E52" s="4">
        <v>387.0</v>
      </c>
      <c r="F52" s="4">
        <v>600.0</v>
      </c>
      <c r="G52" s="6">
        <v>0.645</v>
      </c>
      <c r="H52" s="4">
        <v>112.0</v>
      </c>
      <c r="I52" s="4">
        <v>98.0</v>
      </c>
      <c r="J52" s="4">
        <v>92.0</v>
      </c>
      <c r="K52" s="4">
        <v>88.0</v>
      </c>
      <c r="L52" s="4">
        <v>207.0</v>
      </c>
      <c r="M52" s="4">
        <v>208.0</v>
      </c>
      <c r="N52" s="4">
        <v>204.0</v>
      </c>
      <c r="O52" s="4">
        <v>217.0</v>
      </c>
      <c r="P52" s="4">
        <v>25.0</v>
      </c>
      <c r="Q52" s="4">
        <v>28.0</v>
      </c>
      <c r="R52" s="4">
        <v>26.0</v>
      </c>
      <c r="S52" s="4">
        <v>29.0</v>
      </c>
      <c r="T52" s="4">
        <v>0.0</v>
      </c>
      <c r="U52" s="4">
        <v>210.0</v>
      </c>
      <c r="V52" s="4">
        <v>4.0</v>
      </c>
      <c r="W52" s="4">
        <v>214.0</v>
      </c>
      <c r="X52" s="4">
        <v>214.0</v>
      </c>
      <c r="Y52" s="4">
        <v>1334.0</v>
      </c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</row>
    <row r="53">
      <c r="A53" s="2" t="s">
        <v>69</v>
      </c>
      <c r="B53" s="4">
        <v>55.0</v>
      </c>
      <c r="C53" s="4">
        <v>6.0</v>
      </c>
      <c r="D53" s="4">
        <v>443.0</v>
      </c>
      <c r="E53" s="4">
        <v>504.0</v>
      </c>
      <c r="F53" s="4">
        <v>797.0</v>
      </c>
      <c r="G53" s="6">
        <v>0.632</v>
      </c>
      <c r="H53" s="4">
        <v>142.0</v>
      </c>
      <c r="I53" s="4">
        <v>148.0</v>
      </c>
      <c r="J53" s="4">
        <v>144.0</v>
      </c>
      <c r="K53" s="4">
        <v>132.0</v>
      </c>
      <c r="L53" s="4">
        <v>267.0</v>
      </c>
      <c r="M53" s="4">
        <v>265.0</v>
      </c>
      <c r="N53" s="4">
        <v>260.0</v>
      </c>
      <c r="O53" s="4">
        <v>267.0</v>
      </c>
      <c r="P53" s="4">
        <v>36.0</v>
      </c>
      <c r="Q53" s="4">
        <v>34.0</v>
      </c>
      <c r="R53" s="4">
        <v>32.0</v>
      </c>
      <c r="S53" s="4">
        <v>35.0</v>
      </c>
      <c r="T53" s="4">
        <v>0.0</v>
      </c>
      <c r="U53" s="4">
        <v>254.0</v>
      </c>
      <c r="V53" s="4">
        <v>0.0</v>
      </c>
      <c r="W53" s="4">
        <v>254.0</v>
      </c>
      <c r="X53" s="4">
        <v>254.0</v>
      </c>
      <c r="Y53" s="4">
        <v>1762.0</v>
      </c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</row>
    <row r="54">
      <c r="A54" s="2" t="s">
        <v>70</v>
      </c>
      <c r="B54" s="4">
        <v>11.0</v>
      </c>
      <c r="C54" s="4">
        <v>6.0</v>
      </c>
      <c r="D54" s="4">
        <v>209.0</v>
      </c>
      <c r="E54" s="4">
        <v>226.0</v>
      </c>
      <c r="F54" s="4">
        <v>414.0</v>
      </c>
      <c r="G54" s="6">
        <v>0.546</v>
      </c>
      <c r="H54" s="4">
        <v>69.0</v>
      </c>
      <c r="I54" s="4">
        <v>55.0</v>
      </c>
      <c r="J54" s="4">
        <v>56.0</v>
      </c>
      <c r="K54" s="4">
        <v>56.0</v>
      </c>
      <c r="L54" s="4">
        <v>123.0</v>
      </c>
      <c r="M54" s="4">
        <v>127.0</v>
      </c>
      <c r="N54" s="4">
        <v>121.0</v>
      </c>
      <c r="O54" s="4">
        <v>131.0</v>
      </c>
      <c r="P54" s="4">
        <v>11.0</v>
      </c>
      <c r="Q54" s="4">
        <v>13.0</v>
      </c>
      <c r="R54" s="4">
        <v>10.0</v>
      </c>
      <c r="S54" s="4">
        <v>14.0</v>
      </c>
      <c r="T54" s="4">
        <v>0.0</v>
      </c>
      <c r="U54" s="4">
        <v>118.0</v>
      </c>
      <c r="V54" s="4">
        <v>0.0</v>
      </c>
      <c r="W54" s="4">
        <v>118.0</v>
      </c>
      <c r="X54" s="4">
        <v>118.0</v>
      </c>
      <c r="Y54" s="4">
        <v>786.0</v>
      </c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</row>
    <row r="55">
      <c r="A55" s="2" t="s">
        <v>71</v>
      </c>
      <c r="B55" s="4">
        <v>19.0</v>
      </c>
      <c r="C55" s="4">
        <v>4.0</v>
      </c>
      <c r="D55" s="4">
        <v>650.0</v>
      </c>
      <c r="E55" s="4">
        <v>673.0</v>
      </c>
      <c r="F55" s="5">
        <v>1167.0</v>
      </c>
      <c r="G55" s="6">
        <v>0.577</v>
      </c>
      <c r="H55" s="4">
        <v>141.0</v>
      </c>
      <c r="I55" s="4">
        <v>130.0</v>
      </c>
      <c r="J55" s="4">
        <v>131.0</v>
      </c>
      <c r="K55" s="4">
        <v>110.0</v>
      </c>
      <c r="L55" s="4">
        <v>412.0</v>
      </c>
      <c r="M55" s="4">
        <v>400.0</v>
      </c>
      <c r="N55" s="4">
        <v>387.0</v>
      </c>
      <c r="O55" s="4">
        <v>431.0</v>
      </c>
      <c r="P55" s="4">
        <v>39.0</v>
      </c>
      <c r="Q55" s="4">
        <v>38.0</v>
      </c>
      <c r="R55" s="4">
        <v>39.0</v>
      </c>
      <c r="S55" s="4">
        <v>52.0</v>
      </c>
      <c r="T55" s="4">
        <v>1.0</v>
      </c>
      <c r="U55" s="4">
        <v>377.0</v>
      </c>
      <c r="V55" s="4">
        <v>4.0</v>
      </c>
      <c r="W55" s="4">
        <v>381.0</v>
      </c>
      <c r="X55" s="4">
        <v>381.0</v>
      </c>
      <c r="Y55" s="4">
        <v>2311.0</v>
      </c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</row>
    <row r="56">
      <c r="A56" s="2" t="s">
        <v>72</v>
      </c>
      <c r="B56" s="4">
        <v>52.0</v>
      </c>
      <c r="C56" s="4">
        <v>1.0</v>
      </c>
      <c r="D56" s="4">
        <v>366.0</v>
      </c>
      <c r="E56" s="4">
        <v>419.0</v>
      </c>
      <c r="F56" s="4">
        <v>662.0</v>
      </c>
      <c r="G56" s="6">
        <v>0.633</v>
      </c>
      <c r="H56" s="4">
        <v>135.0</v>
      </c>
      <c r="I56" s="4">
        <v>116.0</v>
      </c>
      <c r="J56" s="4">
        <v>115.0</v>
      </c>
      <c r="K56" s="4">
        <v>85.0</v>
      </c>
      <c r="L56" s="4">
        <v>205.0</v>
      </c>
      <c r="M56" s="4">
        <v>211.0</v>
      </c>
      <c r="N56" s="4">
        <v>204.0</v>
      </c>
      <c r="O56" s="4">
        <v>256.0</v>
      </c>
      <c r="P56" s="4">
        <v>26.0</v>
      </c>
      <c r="Q56" s="4">
        <v>31.0</v>
      </c>
      <c r="R56" s="4">
        <v>30.0</v>
      </c>
      <c r="S56" s="4">
        <v>41.0</v>
      </c>
      <c r="T56" s="4">
        <v>1.0</v>
      </c>
      <c r="U56" s="4">
        <v>216.0</v>
      </c>
      <c r="V56" s="4">
        <v>4.0</v>
      </c>
      <c r="W56" s="4">
        <v>220.0</v>
      </c>
      <c r="X56" s="4">
        <v>220.0</v>
      </c>
      <c r="Y56" s="4">
        <v>1456.0</v>
      </c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</row>
    <row r="57">
      <c r="A57" s="2" t="s">
        <v>73</v>
      </c>
      <c r="B57" s="4">
        <v>26.0</v>
      </c>
      <c r="C57" s="4">
        <v>8.0</v>
      </c>
      <c r="D57" s="4">
        <v>560.0</v>
      </c>
      <c r="E57" s="4">
        <v>594.0</v>
      </c>
      <c r="F57" s="4">
        <v>975.0</v>
      </c>
      <c r="G57" s="6">
        <v>0.609</v>
      </c>
      <c r="H57" s="4">
        <v>120.0</v>
      </c>
      <c r="I57" s="4">
        <v>109.0</v>
      </c>
      <c r="J57" s="4">
        <v>103.0</v>
      </c>
      <c r="K57" s="4">
        <v>104.0</v>
      </c>
      <c r="L57" s="4">
        <v>374.0</v>
      </c>
      <c r="M57" s="4">
        <v>372.0</v>
      </c>
      <c r="N57" s="4">
        <v>371.0</v>
      </c>
      <c r="O57" s="4">
        <v>374.0</v>
      </c>
      <c r="P57" s="4">
        <v>41.0</v>
      </c>
      <c r="Q57" s="4">
        <v>45.0</v>
      </c>
      <c r="R57" s="4">
        <v>41.0</v>
      </c>
      <c r="S57" s="4">
        <v>41.0</v>
      </c>
      <c r="T57" s="4">
        <v>0.0</v>
      </c>
      <c r="U57" s="4">
        <v>281.0</v>
      </c>
      <c r="V57" s="4">
        <v>0.0</v>
      </c>
      <c r="W57" s="4">
        <v>281.0</v>
      </c>
      <c r="X57" s="4">
        <v>281.0</v>
      </c>
      <c r="Y57" s="4">
        <v>2095.0</v>
      </c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</row>
    <row r="58">
      <c r="A58" s="2" t="s">
        <v>74</v>
      </c>
      <c r="B58" s="4">
        <v>28.0</v>
      </c>
      <c r="C58" s="4">
        <v>3.0</v>
      </c>
      <c r="D58" s="4">
        <v>574.0</v>
      </c>
      <c r="E58" s="4">
        <v>605.0</v>
      </c>
      <c r="F58" s="5">
        <v>1090.0</v>
      </c>
      <c r="G58" s="6">
        <v>0.555</v>
      </c>
      <c r="H58" s="4">
        <v>160.0</v>
      </c>
      <c r="I58" s="4">
        <v>153.0</v>
      </c>
      <c r="J58" s="4">
        <v>139.0</v>
      </c>
      <c r="K58" s="4">
        <v>141.0</v>
      </c>
      <c r="L58" s="4">
        <v>364.0</v>
      </c>
      <c r="M58" s="4">
        <v>354.0</v>
      </c>
      <c r="N58" s="4">
        <v>354.0</v>
      </c>
      <c r="O58" s="4">
        <v>363.0</v>
      </c>
      <c r="P58" s="4">
        <v>30.0</v>
      </c>
      <c r="Q58" s="4">
        <v>28.0</v>
      </c>
      <c r="R58" s="4">
        <v>33.0</v>
      </c>
      <c r="S58" s="4">
        <v>39.0</v>
      </c>
      <c r="T58" s="4">
        <v>0.0</v>
      </c>
      <c r="U58" s="4">
        <v>262.0</v>
      </c>
      <c r="V58" s="4">
        <v>0.0</v>
      </c>
      <c r="W58" s="4">
        <v>262.0</v>
      </c>
      <c r="X58" s="4">
        <v>262.0</v>
      </c>
      <c r="Y58" s="4">
        <v>2158.0</v>
      </c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</row>
    <row r="59">
      <c r="A59" s="2" t="s">
        <v>75</v>
      </c>
      <c r="B59" s="4">
        <v>19.0</v>
      </c>
      <c r="C59" s="4">
        <v>5.0</v>
      </c>
      <c r="D59" s="4">
        <v>228.0</v>
      </c>
      <c r="E59" s="4">
        <v>252.0</v>
      </c>
      <c r="F59" s="4">
        <v>558.0</v>
      </c>
      <c r="G59" s="6">
        <v>0.452</v>
      </c>
      <c r="H59" s="4">
        <v>69.0</v>
      </c>
      <c r="I59" s="4">
        <v>70.0</v>
      </c>
      <c r="J59" s="4">
        <v>65.0</v>
      </c>
      <c r="K59" s="4">
        <v>58.0</v>
      </c>
      <c r="L59" s="4">
        <v>144.0</v>
      </c>
      <c r="M59" s="4">
        <v>138.0</v>
      </c>
      <c r="N59" s="4">
        <v>134.0</v>
      </c>
      <c r="O59" s="4">
        <v>143.0</v>
      </c>
      <c r="P59" s="4">
        <v>13.0</v>
      </c>
      <c r="Q59" s="4">
        <v>13.0</v>
      </c>
      <c r="R59" s="4">
        <v>13.0</v>
      </c>
      <c r="S59" s="4">
        <v>11.0</v>
      </c>
      <c r="T59" s="4">
        <v>0.0</v>
      </c>
      <c r="U59" s="4">
        <v>137.0</v>
      </c>
      <c r="V59" s="4">
        <v>0.0</v>
      </c>
      <c r="W59" s="4">
        <v>137.0</v>
      </c>
      <c r="X59" s="4">
        <v>137.0</v>
      </c>
      <c r="Y59" s="4">
        <v>871.0</v>
      </c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</row>
    <row r="60">
      <c r="A60" s="2" t="s">
        <v>76</v>
      </c>
      <c r="B60" s="4">
        <v>19.0</v>
      </c>
      <c r="C60" s="4">
        <v>12.0</v>
      </c>
      <c r="D60" s="4">
        <v>251.0</v>
      </c>
      <c r="E60" s="4">
        <v>282.0</v>
      </c>
      <c r="F60" s="4">
        <v>454.0</v>
      </c>
      <c r="G60" s="6">
        <v>0.621</v>
      </c>
      <c r="H60" s="4">
        <v>65.0</v>
      </c>
      <c r="I60" s="4">
        <v>59.0</v>
      </c>
      <c r="J60" s="4">
        <v>57.0</v>
      </c>
      <c r="K60" s="4">
        <v>53.0</v>
      </c>
      <c r="L60" s="4">
        <v>163.0</v>
      </c>
      <c r="M60" s="4">
        <v>174.0</v>
      </c>
      <c r="N60" s="4">
        <v>168.0</v>
      </c>
      <c r="O60" s="4">
        <v>172.0</v>
      </c>
      <c r="P60" s="4">
        <v>22.0</v>
      </c>
      <c r="Q60" s="4">
        <v>22.0</v>
      </c>
      <c r="R60" s="4">
        <v>22.0</v>
      </c>
      <c r="S60" s="4">
        <v>20.0</v>
      </c>
      <c r="T60" s="4">
        <v>0.0</v>
      </c>
      <c r="U60" s="4">
        <v>131.0</v>
      </c>
      <c r="V60" s="4">
        <v>0.0</v>
      </c>
      <c r="W60" s="4">
        <v>131.0</v>
      </c>
      <c r="X60" s="4">
        <v>131.0</v>
      </c>
      <c r="Y60" s="4">
        <v>997.0</v>
      </c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</row>
    <row r="61">
      <c r="A61" s="2" t="s">
        <v>77</v>
      </c>
      <c r="B61" s="4">
        <v>14.0</v>
      </c>
      <c r="C61" s="4">
        <v>0.0</v>
      </c>
      <c r="D61" s="4">
        <v>496.0</v>
      </c>
      <c r="E61" s="4">
        <v>510.0</v>
      </c>
      <c r="F61" s="4">
        <v>799.0</v>
      </c>
      <c r="G61" s="6">
        <v>0.638</v>
      </c>
      <c r="H61" s="4">
        <v>79.0</v>
      </c>
      <c r="I61" s="4">
        <v>73.0</v>
      </c>
      <c r="J61" s="4">
        <v>66.0</v>
      </c>
      <c r="K61" s="4">
        <v>66.0</v>
      </c>
      <c r="L61" s="4">
        <v>338.0</v>
      </c>
      <c r="M61" s="4">
        <v>336.0</v>
      </c>
      <c r="N61" s="4">
        <v>329.0</v>
      </c>
      <c r="O61" s="4">
        <v>341.0</v>
      </c>
      <c r="P61" s="4">
        <v>36.0</v>
      </c>
      <c r="Q61" s="4">
        <v>34.0</v>
      </c>
      <c r="R61" s="4">
        <v>32.0</v>
      </c>
      <c r="S61" s="4">
        <v>31.0</v>
      </c>
      <c r="T61" s="4">
        <v>0.0</v>
      </c>
      <c r="U61" s="4">
        <v>275.0</v>
      </c>
      <c r="V61" s="4">
        <v>4.0</v>
      </c>
      <c r="W61" s="4">
        <v>279.0</v>
      </c>
      <c r="X61" s="4">
        <v>279.0</v>
      </c>
      <c r="Y61" s="4">
        <v>1761.0</v>
      </c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</row>
    <row r="62">
      <c r="A62" s="2" t="s">
        <v>78</v>
      </c>
      <c r="B62" s="4">
        <v>14.0</v>
      </c>
      <c r="C62" s="4">
        <v>0.0</v>
      </c>
      <c r="D62" s="4">
        <v>457.0</v>
      </c>
      <c r="E62" s="4">
        <v>471.0</v>
      </c>
      <c r="F62" s="4">
        <v>759.0</v>
      </c>
      <c r="G62" s="6">
        <v>0.621</v>
      </c>
      <c r="H62" s="4">
        <v>87.0</v>
      </c>
      <c r="I62" s="4">
        <v>86.0</v>
      </c>
      <c r="J62" s="4">
        <v>75.0</v>
      </c>
      <c r="K62" s="4">
        <v>75.0</v>
      </c>
      <c r="L62" s="4">
        <v>310.0</v>
      </c>
      <c r="M62" s="4">
        <v>302.0</v>
      </c>
      <c r="N62" s="4">
        <v>303.0</v>
      </c>
      <c r="O62" s="4">
        <v>308.0</v>
      </c>
      <c r="P62" s="4">
        <v>22.0</v>
      </c>
      <c r="Q62" s="4">
        <v>23.0</v>
      </c>
      <c r="R62" s="4">
        <v>23.0</v>
      </c>
      <c r="S62" s="4">
        <v>24.0</v>
      </c>
      <c r="T62" s="4">
        <v>0.0</v>
      </c>
      <c r="U62" s="4">
        <v>246.0</v>
      </c>
      <c r="V62" s="4">
        <v>0.0</v>
      </c>
      <c r="W62" s="4">
        <v>246.0</v>
      </c>
      <c r="X62" s="4">
        <v>246.0</v>
      </c>
      <c r="Y62" s="4">
        <v>1638.0</v>
      </c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</row>
    <row r="63">
      <c r="A63" s="2" t="s">
        <v>79</v>
      </c>
      <c r="B63" s="4">
        <v>24.0</v>
      </c>
      <c r="C63" s="4">
        <v>2.0</v>
      </c>
      <c r="D63" s="4">
        <v>341.0</v>
      </c>
      <c r="E63" s="4">
        <v>367.0</v>
      </c>
      <c r="F63" s="4">
        <v>736.0</v>
      </c>
      <c r="G63" s="6">
        <v>0.499</v>
      </c>
      <c r="H63" s="4">
        <v>70.0</v>
      </c>
      <c r="I63" s="4">
        <v>67.0</v>
      </c>
      <c r="J63" s="4">
        <v>63.0</v>
      </c>
      <c r="K63" s="4">
        <v>57.0</v>
      </c>
      <c r="L63" s="4">
        <v>225.0</v>
      </c>
      <c r="M63" s="4">
        <v>215.0</v>
      </c>
      <c r="N63" s="4">
        <v>213.0</v>
      </c>
      <c r="O63" s="4">
        <v>224.0</v>
      </c>
      <c r="P63" s="4">
        <v>24.0</v>
      </c>
      <c r="Q63" s="4">
        <v>24.0</v>
      </c>
      <c r="R63" s="4">
        <v>20.0</v>
      </c>
      <c r="S63" s="4">
        <v>23.0</v>
      </c>
      <c r="T63" s="4">
        <v>0.0</v>
      </c>
      <c r="U63" s="4">
        <v>243.0</v>
      </c>
      <c r="V63" s="4">
        <v>0.0</v>
      </c>
      <c r="W63" s="4">
        <v>243.0</v>
      </c>
      <c r="X63" s="4">
        <v>243.0</v>
      </c>
      <c r="Y63" s="4">
        <v>1225.0</v>
      </c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</row>
    <row r="64">
      <c r="A64" s="2" t="s">
        <v>80</v>
      </c>
      <c r="B64" s="4">
        <v>5.0</v>
      </c>
      <c r="C64" s="4">
        <v>0.0</v>
      </c>
      <c r="D64" s="4">
        <v>123.0</v>
      </c>
      <c r="E64" s="4">
        <v>128.0</v>
      </c>
      <c r="F64" s="4">
        <v>250.0</v>
      </c>
      <c r="G64" s="6">
        <v>0.512</v>
      </c>
      <c r="H64" s="4">
        <v>41.0</v>
      </c>
      <c r="I64" s="4">
        <v>37.0</v>
      </c>
      <c r="J64" s="4">
        <v>32.0</v>
      </c>
      <c r="K64" s="4">
        <v>38.0</v>
      </c>
      <c r="L64" s="4">
        <v>70.0</v>
      </c>
      <c r="M64" s="4">
        <v>68.0</v>
      </c>
      <c r="N64" s="4">
        <v>70.0</v>
      </c>
      <c r="O64" s="4">
        <v>72.0</v>
      </c>
      <c r="P64" s="4">
        <v>6.0</v>
      </c>
      <c r="Q64" s="4">
        <v>6.0</v>
      </c>
      <c r="R64" s="4">
        <v>6.0</v>
      </c>
      <c r="S64" s="4">
        <v>5.0</v>
      </c>
      <c r="T64" s="4">
        <v>0.0</v>
      </c>
      <c r="U64" s="4">
        <v>61.0</v>
      </c>
      <c r="V64" s="4">
        <v>0.0</v>
      </c>
      <c r="W64" s="4">
        <v>61.0</v>
      </c>
      <c r="X64" s="4">
        <v>61.0</v>
      </c>
      <c r="Y64" s="4">
        <v>451.0</v>
      </c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</row>
    <row r="65">
      <c r="A65" s="2" t="s">
        <v>81</v>
      </c>
      <c r="B65" s="4">
        <v>57.0</v>
      </c>
      <c r="C65" s="4">
        <v>8.0</v>
      </c>
      <c r="D65" s="4">
        <v>885.0</v>
      </c>
      <c r="E65" s="4">
        <v>950.0</v>
      </c>
      <c r="F65" s="5">
        <v>1676.0</v>
      </c>
      <c r="G65" s="6">
        <v>0.567</v>
      </c>
      <c r="H65" s="4">
        <v>246.0</v>
      </c>
      <c r="I65" s="4">
        <v>227.0</v>
      </c>
      <c r="J65" s="4">
        <v>213.0</v>
      </c>
      <c r="K65" s="4">
        <v>212.0</v>
      </c>
      <c r="L65" s="4">
        <v>544.0</v>
      </c>
      <c r="M65" s="4">
        <v>546.0</v>
      </c>
      <c r="N65" s="4">
        <v>540.0</v>
      </c>
      <c r="O65" s="4">
        <v>546.0</v>
      </c>
      <c r="P65" s="4">
        <v>68.0</v>
      </c>
      <c r="Q65" s="4">
        <v>73.0</v>
      </c>
      <c r="R65" s="4">
        <v>70.0</v>
      </c>
      <c r="S65" s="4">
        <v>72.0</v>
      </c>
      <c r="T65" s="4">
        <v>0.0</v>
      </c>
      <c r="U65" s="4">
        <v>443.0</v>
      </c>
      <c r="V65" s="4">
        <v>0.0</v>
      </c>
      <c r="W65" s="4">
        <v>443.0</v>
      </c>
      <c r="X65" s="4">
        <v>443.0</v>
      </c>
      <c r="Y65" s="4">
        <v>3357.0</v>
      </c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</row>
    <row r="66">
      <c r="A66" s="2" t="s">
        <v>82</v>
      </c>
      <c r="B66" s="4">
        <v>68.0</v>
      </c>
      <c r="C66" s="4">
        <v>4.0</v>
      </c>
      <c r="D66" s="4">
        <v>803.0</v>
      </c>
      <c r="E66" s="4">
        <v>875.0</v>
      </c>
      <c r="F66" s="5">
        <v>1693.0</v>
      </c>
      <c r="G66" s="6">
        <v>0.517</v>
      </c>
      <c r="H66" s="4">
        <v>290.0</v>
      </c>
      <c r="I66" s="4">
        <v>259.0</v>
      </c>
      <c r="J66" s="4">
        <v>240.0</v>
      </c>
      <c r="K66" s="4">
        <v>242.0</v>
      </c>
      <c r="L66" s="4">
        <v>439.0</v>
      </c>
      <c r="M66" s="4">
        <v>452.0</v>
      </c>
      <c r="N66" s="4">
        <v>455.0</v>
      </c>
      <c r="O66" s="4">
        <v>466.0</v>
      </c>
      <c r="P66" s="4">
        <v>62.0</v>
      </c>
      <c r="Q66" s="4">
        <v>67.0</v>
      </c>
      <c r="R66" s="4">
        <v>53.0</v>
      </c>
      <c r="S66" s="4">
        <v>63.0</v>
      </c>
      <c r="T66" s="4">
        <v>0.0</v>
      </c>
      <c r="U66" s="4">
        <v>412.0</v>
      </c>
      <c r="V66" s="4">
        <v>0.0</v>
      </c>
      <c r="W66" s="4">
        <v>412.0</v>
      </c>
      <c r="X66" s="4">
        <v>412.0</v>
      </c>
      <c r="Y66" s="4">
        <v>3088.0</v>
      </c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</row>
    <row r="67">
      <c r="A67" s="2" t="s">
        <v>83</v>
      </c>
      <c r="B67" s="4">
        <v>63.0</v>
      </c>
      <c r="C67" s="4">
        <v>8.0</v>
      </c>
      <c r="D67" s="4">
        <v>819.0</v>
      </c>
      <c r="E67" s="4">
        <v>890.0</v>
      </c>
      <c r="F67" s="5">
        <v>1488.0</v>
      </c>
      <c r="G67" s="6">
        <v>0.598</v>
      </c>
      <c r="H67" s="4">
        <v>219.0</v>
      </c>
      <c r="I67" s="4">
        <v>221.0</v>
      </c>
      <c r="J67" s="4">
        <v>201.0</v>
      </c>
      <c r="K67" s="4">
        <v>189.0</v>
      </c>
      <c r="L67" s="4">
        <v>510.0</v>
      </c>
      <c r="M67" s="4">
        <v>514.0</v>
      </c>
      <c r="N67" s="4">
        <v>498.0</v>
      </c>
      <c r="O67" s="4">
        <v>516.0</v>
      </c>
      <c r="P67" s="4">
        <v>59.0</v>
      </c>
      <c r="Q67" s="4">
        <v>61.0</v>
      </c>
      <c r="R67" s="4">
        <v>64.0</v>
      </c>
      <c r="S67" s="4">
        <v>63.0</v>
      </c>
      <c r="T67" s="4">
        <v>0.0</v>
      </c>
      <c r="U67" s="4">
        <v>441.0</v>
      </c>
      <c r="V67" s="4">
        <v>4.0</v>
      </c>
      <c r="W67" s="4">
        <v>445.0</v>
      </c>
      <c r="X67" s="4">
        <v>445.0</v>
      </c>
      <c r="Y67" s="4">
        <v>3115.0</v>
      </c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</row>
    <row r="68">
      <c r="A68" s="2" t="s">
        <v>84</v>
      </c>
      <c r="B68" s="4">
        <v>8.0</v>
      </c>
      <c r="C68" s="4">
        <v>1.0</v>
      </c>
      <c r="D68" s="4">
        <v>112.0</v>
      </c>
      <c r="E68" s="4">
        <v>121.0</v>
      </c>
      <c r="F68" s="4">
        <v>294.0</v>
      </c>
      <c r="G68" s="6">
        <v>0.412</v>
      </c>
      <c r="H68" s="4">
        <v>44.0</v>
      </c>
      <c r="I68" s="4">
        <v>43.0</v>
      </c>
      <c r="J68" s="4">
        <v>40.0</v>
      </c>
      <c r="K68" s="4">
        <v>41.0</v>
      </c>
      <c r="L68" s="4">
        <v>60.0</v>
      </c>
      <c r="M68" s="4">
        <v>59.0</v>
      </c>
      <c r="N68" s="4">
        <v>57.0</v>
      </c>
      <c r="O68" s="4">
        <v>58.0</v>
      </c>
      <c r="P68" s="4">
        <v>8.0</v>
      </c>
      <c r="Q68" s="4">
        <v>9.0</v>
      </c>
      <c r="R68" s="4">
        <v>8.0</v>
      </c>
      <c r="S68" s="4">
        <v>9.0</v>
      </c>
      <c r="T68" s="4">
        <v>0.0</v>
      </c>
      <c r="U68" s="4">
        <v>48.0</v>
      </c>
      <c r="V68" s="4">
        <v>0.0</v>
      </c>
      <c r="W68" s="4">
        <v>48.0</v>
      </c>
      <c r="X68" s="4">
        <v>48.0</v>
      </c>
      <c r="Y68" s="4">
        <v>436.0</v>
      </c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</row>
    <row r="69">
      <c r="A69" s="2" t="s">
        <v>85</v>
      </c>
      <c r="B69" s="4">
        <v>0.0</v>
      </c>
      <c r="C69" s="4">
        <v>3.0</v>
      </c>
      <c r="D69" s="4">
        <v>28.0</v>
      </c>
      <c r="E69" s="4">
        <v>31.0</v>
      </c>
      <c r="F69" s="4">
        <v>69.0</v>
      </c>
      <c r="G69" s="6">
        <v>0.449</v>
      </c>
      <c r="H69" s="4">
        <v>11.0</v>
      </c>
      <c r="I69" s="4">
        <v>11.0</v>
      </c>
      <c r="J69" s="4">
        <v>10.0</v>
      </c>
      <c r="K69" s="4">
        <v>10.0</v>
      </c>
      <c r="L69" s="4">
        <v>14.0</v>
      </c>
      <c r="M69" s="4">
        <v>12.0</v>
      </c>
      <c r="N69" s="4">
        <v>13.0</v>
      </c>
      <c r="O69" s="4">
        <v>11.0</v>
      </c>
      <c r="P69" s="4">
        <v>3.0</v>
      </c>
      <c r="Q69" s="4">
        <v>3.0</v>
      </c>
      <c r="R69" s="4">
        <v>3.0</v>
      </c>
      <c r="S69" s="4">
        <v>3.0</v>
      </c>
      <c r="T69" s="4">
        <v>0.0</v>
      </c>
      <c r="U69" s="4">
        <v>20.0</v>
      </c>
      <c r="V69" s="4">
        <v>0.0</v>
      </c>
      <c r="W69" s="4">
        <v>20.0</v>
      </c>
      <c r="X69" s="4">
        <v>20.0</v>
      </c>
      <c r="Y69" s="4">
        <v>104.0</v>
      </c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</row>
    <row r="70">
      <c r="A70" s="2" t="s">
        <v>86</v>
      </c>
      <c r="B70" s="4">
        <v>1.0</v>
      </c>
      <c r="C70" s="4">
        <v>2.0</v>
      </c>
      <c r="D70" s="4">
        <v>66.0</v>
      </c>
      <c r="E70" s="4">
        <v>69.0</v>
      </c>
      <c r="F70" s="4">
        <v>111.0</v>
      </c>
      <c r="G70" s="6">
        <v>0.622</v>
      </c>
      <c r="H70" s="4">
        <v>21.0</v>
      </c>
      <c r="I70" s="4">
        <v>18.0</v>
      </c>
      <c r="J70" s="4">
        <v>21.0</v>
      </c>
      <c r="K70" s="4">
        <v>18.0</v>
      </c>
      <c r="L70" s="4">
        <v>42.0</v>
      </c>
      <c r="M70" s="4">
        <v>46.0</v>
      </c>
      <c r="N70" s="4">
        <v>41.0</v>
      </c>
      <c r="O70" s="4">
        <v>44.0</v>
      </c>
      <c r="P70" s="4">
        <v>4.0</v>
      </c>
      <c r="Q70" s="4">
        <v>4.0</v>
      </c>
      <c r="R70" s="4">
        <v>3.0</v>
      </c>
      <c r="S70" s="4">
        <v>4.0</v>
      </c>
      <c r="T70" s="4">
        <v>0.0</v>
      </c>
      <c r="U70" s="4">
        <v>10.0</v>
      </c>
      <c r="V70" s="4">
        <v>0.0</v>
      </c>
      <c r="W70" s="4">
        <v>10.0</v>
      </c>
      <c r="X70" s="4">
        <v>10.0</v>
      </c>
      <c r="Y70" s="4">
        <v>266.0</v>
      </c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</row>
    <row r="71">
      <c r="A71" s="2" t="s">
        <v>87</v>
      </c>
      <c r="B71" s="4">
        <v>10.0</v>
      </c>
      <c r="C71" s="4">
        <v>2.0</v>
      </c>
      <c r="D71" s="4">
        <v>189.0</v>
      </c>
      <c r="E71" s="4">
        <v>201.0</v>
      </c>
      <c r="F71" s="4">
        <v>333.0</v>
      </c>
      <c r="G71" s="6">
        <v>0.604</v>
      </c>
      <c r="H71" s="4">
        <v>36.0</v>
      </c>
      <c r="I71" s="4">
        <v>41.0</v>
      </c>
      <c r="J71" s="4">
        <v>34.0</v>
      </c>
      <c r="K71" s="4">
        <v>33.0</v>
      </c>
      <c r="L71" s="4">
        <v>116.0</v>
      </c>
      <c r="M71" s="4">
        <v>113.0</v>
      </c>
      <c r="N71" s="4">
        <v>114.0</v>
      </c>
      <c r="O71" s="4">
        <v>109.0</v>
      </c>
      <c r="P71" s="4">
        <v>15.0</v>
      </c>
      <c r="Q71" s="4">
        <v>18.0</v>
      </c>
      <c r="R71" s="4">
        <v>18.0</v>
      </c>
      <c r="S71" s="4">
        <v>16.0</v>
      </c>
      <c r="T71" s="4">
        <v>0.0</v>
      </c>
      <c r="U71" s="4">
        <v>141.0</v>
      </c>
      <c r="V71" s="4">
        <v>0.0</v>
      </c>
      <c r="W71" s="4">
        <v>141.0</v>
      </c>
      <c r="X71" s="4">
        <v>141.0</v>
      </c>
      <c r="Y71" s="4">
        <v>663.0</v>
      </c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</row>
    <row r="72">
      <c r="A72" s="2" t="s">
        <v>88</v>
      </c>
      <c r="B72" s="4">
        <v>36.0</v>
      </c>
      <c r="C72" s="4">
        <v>0.0</v>
      </c>
      <c r="D72" s="4">
        <v>433.0</v>
      </c>
      <c r="E72" s="4">
        <v>469.0</v>
      </c>
      <c r="F72" s="4">
        <v>862.0</v>
      </c>
      <c r="G72" s="6">
        <v>0.544</v>
      </c>
      <c r="H72" s="4">
        <v>82.0</v>
      </c>
      <c r="I72" s="4">
        <v>78.0</v>
      </c>
      <c r="J72" s="4">
        <v>72.0</v>
      </c>
      <c r="K72" s="4">
        <v>69.0</v>
      </c>
      <c r="L72" s="4">
        <v>314.0</v>
      </c>
      <c r="M72" s="4">
        <v>312.0</v>
      </c>
      <c r="N72" s="4">
        <v>302.0</v>
      </c>
      <c r="O72" s="4">
        <v>299.0</v>
      </c>
      <c r="P72" s="4">
        <v>24.0</v>
      </c>
      <c r="Q72" s="4">
        <v>28.0</v>
      </c>
      <c r="R72" s="4">
        <v>26.0</v>
      </c>
      <c r="S72" s="4">
        <v>23.0</v>
      </c>
      <c r="T72" s="4">
        <v>0.0</v>
      </c>
      <c r="U72" s="4">
        <v>247.0</v>
      </c>
      <c r="V72" s="4">
        <v>0.0</v>
      </c>
      <c r="W72" s="4">
        <v>247.0</v>
      </c>
      <c r="X72" s="4">
        <v>247.0</v>
      </c>
      <c r="Y72" s="4">
        <v>1629.0</v>
      </c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</row>
    <row r="73">
      <c r="A73" s="2" t="s">
        <v>89</v>
      </c>
      <c r="B73" s="4">
        <v>34.0</v>
      </c>
      <c r="C73" s="4">
        <v>5.0</v>
      </c>
      <c r="D73" s="4">
        <v>477.0</v>
      </c>
      <c r="E73" s="4">
        <v>516.0</v>
      </c>
      <c r="F73" s="5">
        <v>1182.0</v>
      </c>
      <c r="G73" s="6">
        <v>0.437</v>
      </c>
      <c r="H73" s="4">
        <v>188.0</v>
      </c>
      <c r="I73" s="4">
        <v>180.0</v>
      </c>
      <c r="J73" s="4">
        <v>166.0</v>
      </c>
      <c r="K73" s="4">
        <v>158.0</v>
      </c>
      <c r="L73" s="4">
        <v>259.0</v>
      </c>
      <c r="M73" s="4">
        <v>253.0</v>
      </c>
      <c r="N73" s="4">
        <v>253.0</v>
      </c>
      <c r="O73" s="4">
        <v>259.0</v>
      </c>
      <c r="P73" s="4">
        <v>28.0</v>
      </c>
      <c r="Q73" s="4">
        <v>30.0</v>
      </c>
      <c r="R73" s="4">
        <v>25.0</v>
      </c>
      <c r="S73" s="4">
        <v>25.0</v>
      </c>
      <c r="T73" s="4">
        <v>0.0</v>
      </c>
      <c r="U73" s="4">
        <v>240.0</v>
      </c>
      <c r="V73" s="4">
        <v>0.0</v>
      </c>
      <c r="W73" s="4">
        <v>240.0</v>
      </c>
      <c r="X73" s="4">
        <v>240.0</v>
      </c>
      <c r="Y73" s="4">
        <v>1824.0</v>
      </c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</row>
    <row r="74">
      <c r="A74" s="2" t="s">
        <v>90</v>
      </c>
      <c r="B74" s="4">
        <v>5.0</v>
      </c>
      <c r="C74" s="4">
        <v>0.0</v>
      </c>
      <c r="D74" s="4">
        <v>113.0</v>
      </c>
      <c r="E74" s="4">
        <v>118.0</v>
      </c>
      <c r="F74" s="4">
        <v>176.0</v>
      </c>
      <c r="G74" s="6">
        <v>0.67</v>
      </c>
      <c r="H74" s="4">
        <v>18.0</v>
      </c>
      <c r="I74" s="4">
        <v>15.0</v>
      </c>
      <c r="J74" s="4">
        <v>16.0</v>
      </c>
      <c r="K74" s="4">
        <v>13.0</v>
      </c>
      <c r="L74" s="4">
        <v>75.0</v>
      </c>
      <c r="M74" s="4">
        <v>72.0</v>
      </c>
      <c r="N74" s="4">
        <v>74.0</v>
      </c>
      <c r="O74" s="4">
        <v>75.0</v>
      </c>
      <c r="P74" s="4">
        <v>4.0</v>
      </c>
      <c r="Q74" s="4">
        <v>4.0</v>
      </c>
      <c r="R74" s="4">
        <v>4.0</v>
      </c>
      <c r="S74" s="4">
        <v>3.0</v>
      </c>
      <c r="T74" s="4">
        <v>0.0</v>
      </c>
      <c r="U74" s="4">
        <v>99.0</v>
      </c>
      <c r="V74" s="4">
        <v>0.0</v>
      </c>
      <c r="W74" s="4">
        <v>99.0</v>
      </c>
      <c r="X74" s="4">
        <v>99.0</v>
      </c>
      <c r="Y74" s="4">
        <v>373.0</v>
      </c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</row>
    <row r="75">
      <c r="A75" s="2" t="s">
        <v>91</v>
      </c>
      <c r="B75" s="4">
        <v>2293.0</v>
      </c>
      <c r="C75" s="4">
        <v>287.0</v>
      </c>
      <c r="D75" s="4">
        <v>29392.0</v>
      </c>
      <c r="E75" s="4">
        <v>31972.0</v>
      </c>
      <c r="F75" s="5">
        <v>58415.0</v>
      </c>
      <c r="G75" s="6">
        <v>0.547</v>
      </c>
      <c r="H75" s="4">
        <v>9363.0</v>
      </c>
      <c r="I75" s="4">
        <v>8779.0</v>
      </c>
      <c r="J75" s="4">
        <v>8198.0</v>
      </c>
      <c r="K75" s="4">
        <v>7818.0</v>
      </c>
      <c r="L75" s="4">
        <v>17148.0</v>
      </c>
      <c r="M75" s="4">
        <v>17202.0</v>
      </c>
      <c r="N75" s="4">
        <v>16892.0</v>
      </c>
      <c r="O75" s="4">
        <v>17971.0</v>
      </c>
      <c r="P75" s="4">
        <v>1883.0</v>
      </c>
      <c r="Q75" s="4">
        <v>1982.0</v>
      </c>
      <c r="R75" s="4">
        <v>1948.0</v>
      </c>
      <c r="S75" s="4">
        <v>2082.0</v>
      </c>
      <c r="T75" s="4">
        <v>11.0</v>
      </c>
      <c r="U75" s="4">
        <v>16561.0</v>
      </c>
      <c r="V75" s="4">
        <v>50.0</v>
      </c>
      <c r="W75" s="4">
        <v>16611.0</v>
      </c>
      <c r="X75" s="4">
        <v>16611.0</v>
      </c>
      <c r="Y75" s="4">
        <v>111277.0</v>
      </c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</row>
    <row r="77">
      <c r="A77" s="2" t="s">
        <v>190</v>
      </c>
      <c r="B77" s="5">
        <v>9363.0</v>
      </c>
      <c r="C77" s="6">
        <v>0.084</v>
      </c>
      <c r="D77" s="6">
        <v>0.073</v>
      </c>
      <c r="E77" s="1"/>
      <c r="F77" s="1"/>
      <c r="G77" s="2" t="s">
        <v>199</v>
      </c>
      <c r="H77" s="2" t="s">
        <v>200</v>
      </c>
      <c r="I77" s="2" t="s">
        <v>71</v>
      </c>
      <c r="J77" s="2" t="s">
        <v>72</v>
      </c>
      <c r="K77" s="2" t="s">
        <v>172</v>
      </c>
      <c r="L77" s="2" t="s">
        <v>161</v>
      </c>
      <c r="M77" s="2" t="s">
        <v>201</v>
      </c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</row>
    <row r="78">
      <c r="A78" s="2" t="s">
        <v>191</v>
      </c>
      <c r="B78" s="5">
        <v>8779.0</v>
      </c>
      <c r="C78" s="6">
        <v>0.079</v>
      </c>
      <c r="D78" s="6">
        <v>0.069</v>
      </c>
      <c r="E78" s="1"/>
      <c r="F78" s="2" t="s">
        <v>202</v>
      </c>
      <c r="G78" s="4">
        <v>1.0</v>
      </c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</row>
    <row r="79">
      <c r="A79" s="2" t="s">
        <v>192</v>
      </c>
      <c r="B79" s="5">
        <v>8198.0</v>
      </c>
      <c r="C79" s="6">
        <v>0.074</v>
      </c>
      <c r="D79" s="6">
        <v>0.064</v>
      </c>
      <c r="E79" s="1"/>
      <c r="F79" s="2" t="s">
        <v>203</v>
      </c>
      <c r="G79" s="2"/>
      <c r="H79" s="4">
        <v>1.0</v>
      </c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</row>
    <row r="80">
      <c r="A80" s="2" t="s">
        <v>193</v>
      </c>
      <c r="B80" s="5">
        <v>7818.0</v>
      </c>
      <c r="C80" s="6">
        <v>0.07</v>
      </c>
      <c r="D80" s="6">
        <v>0.061</v>
      </c>
      <c r="E80" s="1"/>
      <c r="F80" s="2" t="s">
        <v>204</v>
      </c>
      <c r="G80" s="2"/>
      <c r="H80" s="4">
        <v>1.0</v>
      </c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</row>
    <row r="81">
      <c r="A81" s="2" t="s">
        <v>194</v>
      </c>
      <c r="B81" s="5">
        <v>19031.0</v>
      </c>
      <c r="C81" s="6">
        <v>0.171</v>
      </c>
      <c r="D81" s="6">
        <v>0.149</v>
      </c>
      <c r="E81" s="1"/>
      <c r="F81" s="2" t="s">
        <v>205</v>
      </c>
      <c r="G81" s="2"/>
      <c r="H81" s="4">
        <v>1.0</v>
      </c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</row>
    <row r="82">
      <c r="A82" s="2" t="s">
        <v>195</v>
      </c>
      <c r="B82" s="5">
        <v>19184.0</v>
      </c>
      <c r="C82" s="6">
        <v>0.172</v>
      </c>
      <c r="D82" s="6">
        <v>0.15</v>
      </c>
      <c r="E82" s="1"/>
      <c r="F82" s="2" t="s">
        <v>206</v>
      </c>
      <c r="G82" s="2"/>
      <c r="H82" s="1"/>
      <c r="I82" s="4">
        <v>1.0</v>
      </c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</row>
    <row r="83">
      <c r="A83" s="2" t="s">
        <v>196</v>
      </c>
      <c r="B83" s="5">
        <v>18840.0</v>
      </c>
      <c r="C83" s="6">
        <v>0.169</v>
      </c>
      <c r="D83" s="6">
        <v>0.147</v>
      </c>
      <c r="E83" s="1"/>
      <c r="F83" s="2" t="s">
        <v>207</v>
      </c>
      <c r="G83" s="2"/>
      <c r="H83" s="1"/>
      <c r="I83" s="1"/>
      <c r="J83" s="4">
        <v>1.0</v>
      </c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</row>
    <row r="84">
      <c r="A84" s="2" t="s">
        <v>197</v>
      </c>
      <c r="B84" s="5">
        <v>20053.0</v>
      </c>
      <c r="C84" s="6">
        <v>0.18</v>
      </c>
      <c r="D84" s="6">
        <v>0.157</v>
      </c>
      <c r="E84" s="1"/>
      <c r="F84" s="2" t="s">
        <v>208</v>
      </c>
      <c r="G84" s="1"/>
      <c r="H84" s="1"/>
      <c r="I84" s="1"/>
      <c r="J84" s="1"/>
      <c r="K84" s="4">
        <v>1.0</v>
      </c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</row>
    <row r="85">
      <c r="A85" s="2" t="s">
        <v>157</v>
      </c>
      <c r="B85" s="4">
        <v>11.0</v>
      </c>
      <c r="C85" s="1"/>
      <c r="D85" s="6">
        <v>0.0</v>
      </c>
      <c r="E85" s="1"/>
      <c r="F85" s="2" t="s">
        <v>140</v>
      </c>
      <c r="G85" s="1"/>
      <c r="H85" s="1"/>
      <c r="I85" s="1"/>
      <c r="J85" s="1"/>
      <c r="K85" s="1"/>
      <c r="L85" s="4">
        <v>3.0</v>
      </c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</row>
    <row r="86">
      <c r="A86" s="2" t="s">
        <v>169</v>
      </c>
      <c r="B86" s="5">
        <v>16561.0</v>
      </c>
      <c r="C86" s="1"/>
      <c r="D86" s="6">
        <v>0.129</v>
      </c>
      <c r="E86" s="1"/>
      <c r="F86" s="2" t="s">
        <v>209</v>
      </c>
      <c r="G86" s="2"/>
      <c r="H86" s="1"/>
      <c r="I86" s="1"/>
      <c r="J86" s="1"/>
      <c r="K86" s="1"/>
      <c r="L86" s="1"/>
      <c r="M86" s="4">
        <v>1.0</v>
      </c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</row>
    <row r="87">
      <c r="A87" s="2" t="s">
        <v>170</v>
      </c>
      <c r="B87" s="4">
        <v>50.0</v>
      </c>
      <c r="C87" s="1"/>
      <c r="D87" s="6">
        <v>0.0</v>
      </c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</row>
    <row r="88">
      <c r="A88" s="2" t="s">
        <v>20</v>
      </c>
      <c r="B88" s="5">
        <v>127888.0</v>
      </c>
      <c r="C88" s="1"/>
      <c r="D88" s="6">
        <v>1.0</v>
      </c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</row>
  </sheetData>
  <mergeCells count="2">
    <mergeCell ref="A2:E2"/>
    <mergeCell ref="E3:F3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6.5"/>
    <col customWidth="1" min="2" max="2" width="14.25"/>
    <col customWidth="1" min="6" max="6" width="14.38"/>
    <col customWidth="1" min="9" max="10" width="13.13"/>
    <col customWidth="1" min="15" max="15" width="17.5"/>
  </cols>
  <sheetData>
    <row r="1">
      <c r="A1" s="1"/>
      <c r="B1" s="1"/>
      <c r="C1" s="1"/>
      <c r="D1" s="1"/>
      <c r="E1" s="1"/>
      <c r="F1" s="2" t="s">
        <v>0</v>
      </c>
      <c r="G1" s="2" t="s">
        <v>1</v>
      </c>
      <c r="H1" s="2" t="s">
        <v>138</v>
      </c>
      <c r="I1" s="2" t="s">
        <v>210</v>
      </c>
      <c r="J1" s="2" t="s">
        <v>210</v>
      </c>
      <c r="K1" s="2" t="s">
        <v>138</v>
      </c>
      <c r="L1" s="2" t="s">
        <v>4</v>
      </c>
      <c r="M1" s="2" t="s">
        <v>5</v>
      </c>
      <c r="N1" s="2" t="s">
        <v>6</v>
      </c>
      <c r="O1" s="2" t="s">
        <v>7</v>
      </c>
      <c r="P1" s="2" t="s">
        <v>8</v>
      </c>
      <c r="Q1" s="2" t="s">
        <v>9</v>
      </c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</row>
    <row r="2">
      <c r="A2" s="2" t="s">
        <v>211</v>
      </c>
      <c r="B2" s="1"/>
      <c r="C2" s="1"/>
      <c r="D2" s="1"/>
      <c r="E2" s="1"/>
      <c r="F2" s="1"/>
      <c r="G2" s="1"/>
      <c r="H2" s="2" t="s">
        <v>11</v>
      </c>
      <c r="I2" s="2" t="s">
        <v>12</v>
      </c>
      <c r="J2" s="2" t="s">
        <v>13</v>
      </c>
      <c r="K2" s="2" t="s">
        <v>212</v>
      </c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>
      <c r="A3" s="2" t="s">
        <v>15</v>
      </c>
      <c r="B3" s="2" t="s">
        <v>16</v>
      </c>
      <c r="C3" s="2" t="s">
        <v>17</v>
      </c>
      <c r="D3" s="2" t="s">
        <v>18</v>
      </c>
      <c r="E3" s="2" t="s">
        <v>19</v>
      </c>
      <c r="G3" s="1"/>
      <c r="H3" s="2" t="s">
        <v>20</v>
      </c>
      <c r="I3" s="2" t="s">
        <v>20</v>
      </c>
      <c r="J3" s="2" t="s">
        <v>20</v>
      </c>
      <c r="K3" s="2" t="s">
        <v>20</v>
      </c>
      <c r="L3" s="2" t="s">
        <v>20</v>
      </c>
      <c r="M3" s="2" t="s">
        <v>20</v>
      </c>
      <c r="N3" s="2" t="s">
        <v>20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</row>
    <row r="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</row>
    <row r="5">
      <c r="A5" s="2" t="s">
        <v>35</v>
      </c>
      <c r="B5" s="4">
        <v>43.0</v>
      </c>
      <c r="C5" s="4">
        <v>3.0</v>
      </c>
      <c r="D5" s="4">
        <v>358.0</v>
      </c>
      <c r="E5" s="4">
        <v>404.0</v>
      </c>
      <c r="F5" s="4">
        <v>667.0</v>
      </c>
      <c r="G5" s="6">
        <v>0.606</v>
      </c>
      <c r="H5" s="4">
        <v>173.0</v>
      </c>
      <c r="I5" s="4">
        <v>208.0</v>
      </c>
      <c r="J5" s="4">
        <v>12.0</v>
      </c>
      <c r="K5" s="4">
        <v>3.0</v>
      </c>
      <c r="L5" s="4">
        <v>1.0</v>
      </c>
      <c r="M5" s="4">
        <v>7.0</v>
      </c>
      <c r="N5" s="4">
        <v>0.0</v>
      </c>
      <c r="O5" s="4">
        <v>7.0</v>
      </c>
      <c r="P5" s="4">
        <v>7.0</v>
      </c>
      <c r="Q5" s="4">
        <v>397.0</v>
      </c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</row>
    <row r="6">
      <c r="A6" s="2" t="s">
        <v>36</v>
      </c>
      <c r="B6" s="4">
        <v>75.0</v>
      </c>
      <c r="C6" s="4">
        <v>5.0</v>
      </c>
      <c r="D6" s="4">
        <v>454.0</v>
      </c>
      <c r="E6" s="4">
        <v>534.0</v>
      </c>
      <c r="F6" s="4">
        <v>812.0</v>
      </c>
      <c r="G6" s="6">
        <v>0.658</v>
      </c>
      <c r="H6" s="4">
        <v>186.0</v>
      </c>
      <c r="I6" s="4">
        <v>311.0</v>
      </c>
      <c r="J6" s="4">
        <v>28.0</v>
      </c>
      <c r="K6" s="4">
        <v>5.0</v>
      </c>
      <c r="L6" s="4">
        <v>0.0</v>
      </c>
      <c r="M6" s="4">
        <v>4.0</v>
      </c>
      <c r="N6" s="4">
        <v>0.0</v>
      </c>
      <c r="O6" s="4">
        <v>4.0</v>
      </c>
      <c r="P6" s="4">
        <v>4.0</v>
      </c>
      <c r="Q6" s="4">
        <v>530.0</v>
      </c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</row>
    <row r="7">
      <c r="A7" s="2" t="s">
        <v>37</v>
      </c>
      <c r="B7" s="4">
        <v>49.0</v>
      </c>
      <c r="C7" s="4">
        <v>9.0</v>
      </c>
      <c r="D7" s="4">
        <v>689.0</v>
      </c>
      <c r="E7" s="4">
        <v>747.0</v>
      </c>
      <c r="F7" s="5">
        <v>1212.0</v>
      </c>
      <c r="G7" s="6">
        <v>0.616</v>
      </c>
      <c r="H7" s="4">
        <v>235.0</v>
      </c>
      <c r="I7" s="4">
        <v>470.0</v>
      </c>
      <c r="J7" s="4">
        <v>28.0</v>
      </c>
      <c r="K7" s="4">
        <v>5.0</v>
      </c>
      <c r="L7" s="4">
        <v>1.0</v>
      </c>
      <c r="M7" s="4">
        <v>7.0</v>
      </c>
      <c r="N7" s="4">
        <v>1.0</v>
      </c>
      <c r="O7" s="4">
        <v>8.0</v>
      </c>
      <c r="P7" s="4">
        <v>8.0</v>
      </c>
      <c r="Q7" s="4">
        <v>739.0</v>
      </c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</row>
    <row r="8">
      <c r="A8" s="2" t="s">
        <v>38</v>
      </c>
      <c r="B8" s="4">
        <v>10.0</v>
      </c>
      <c r="C8" s="4">
        <v>4.0</v>
      </c>
      <c r="D8" s="4">
        <v>162.0</v>
      </c>
      <c r="E8" s="4">
        <v>176.0</v>
      </c>
      <c r="F8" s="4">
        <v>331.0</v>
      </c>
      <c r="G8" s="6">
        <v>0.532</v>
      </c>
      <c r="H8" s="4">
        <v>57.0</v>
      </c>
      <c r="I8" s="4">
        <v>99.0</v>
      </c>
      <c r="J8" s="4">
        <v>16.0</v>
      </c>
      <c r="K8" s="4">
        <v>1.0</v>
      </c>
      <c r="L8" s="4">
        <v>0.0</v>
      </c>
      <c r="M8" s="4">
        <v>3.0</v>
      </c>
      <c r="N8" s="4">
        <v>0.0</v>
      </c>
      <c r="O8" s="4">
        <v>3.0</v>
      </c>
      <c r="P8" s="4">
        <v>3.0</v>
      </c>
      <c r="Q8" s="4">
        <v>173.0</v>
      </c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</row>
    <row r="9">
      <c r="A9" s="2" t="s">
        <v>39</v>
      </c>
      <c r="B9" s="4">
        <v>22.0</v>
      </c>
      <c r="C9" s="4">
        <v>3.0</v>
      </c>
      <c r="D9" s="4">
        <v>405.0</v>
      </c>
      <c r="E9" s="4">
        <v>430.0</v>
      </c>
      <c r="F9" s="4">
        <v>697.0</v>
      </c>
      <c r="G9" s="6">
        <v>0.617</v>
      </c>
      <c r="H9" s="4">
        <v>106.0</v>
      </c>
      <c r="I9" s="4">
        <v>285.0</v>
      </c>
      <c r="J9" s="4">
        <v>28.0</v>
      </c>
      <c r="K9" s="4">
        <v>3.0</v>
      </c>
      <c r="L9" s="4">
        <v>0.0</v>
      </c>
      <c r="M9" s="4">
        <v>8.0</v>
      </c>
      <c r="N9" s="4">
        <v>0.0</v>
      </c>
      <c r="O9" s="4">
        <v>8.0</v>
      </c>
      <c r="P9" s="4">
        <v>8.0</v>
      </c>
      <c r="Q9" s="4">
        <v>422.0</v>
      </c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</row>
    <row r="10">
      <c r="A10" s="2" t="s">
        <v>59</v>
      </c>
      <c r="B10" s="4">
        <v>11.0</v>
      </c>
      <c r="C10" s="4">
        <v>1.0</v>
      </c>
      <c r="D10" s="4">
        <v>254.0</v>
      </c>
      <c r="E10" s="4">
        <v>266.0</v>
      </c>
      <c r="F10" s="4">
        <v>445.0</v>
      </c>
      <c r="G10" s="6">
        <v>0.598</v>
      </c>
      <c r="H10" s="4">
        <v>66.0</v>
      </c>
      <c r="I10" s="4">
        <v>183.0</v>
      </c>
      <c r="J10" s="4">
        <v>14.0</v>
      </c>
      <c r="K10" s="4">
        <v>1.0</v>
      </c>
      <c r="L10" s="4">
        <v>0.0</v>
      </c>
      <c r="M10" s="4">
        <v>2.0</v>
      </c>
      <c r="N10" s="4">
        <v>0.0</v>
      </c>
      <c r="O10" s="4">
        <v>2.0</v>
      </c>
      <c r="P10" s="4">
        <v>2.0</v>
      </c>
      <c r="Q10" s="4">
        <v>264.0</v>
      </c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</row>
    <row r="11">
      <c r="A11" s="2" t="s">
        <v>60</v>
      </c>
      <c r="B11" s="4">
        <v>4.0</v>
      </c>
      <c r="C11" s="4">
        <v>0.0</v>
      </c>
      <c r="D11" s="4">
        <v>106.0</v>
      </c>
      <c r="E11" s="4">
        <v>110.0</v>
      </c>
      <c r="F11" s="4">
        <v>232.0</v>
      </c>
      <c r="G11" s="6">
        <v>0.474</v>
      </c>
      <c r="H11" s="4">
        <v>34.0</v>
      </c>
      <c r="I11" s="4">
        <v>65.0</v>
      </c>
      <c r="J11" s="4">
        <v>9.0</v>
      </c>
      <c r="K11" s="4">
        <v>0.0</v>
      </c>
      <c r="L11" s="4">
        <v>1.0</v>
      </c>
      <c r="M11" s="4">
        <v>1.0</v>
      </c>
      <c r="N11" s="4">
        <v>0.0</v>
      </c>
      <c r="O11" s="4">
        <v>1.0</v>
      </c>
      <c r="P11" s="4">
        <v>1.0</v>
      </c>
      <c r="Q11" s="4">
        <v>109.0</v>
      </c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</row>
    <row r="12">
      <c r="A12" s="2" t="s">
        <v>61</v>
      </c>
      <c r="B12" s="4">
        <v>9.0</v>
      </c>
      <c r="C12" s="4">
        <v>1.0</v>
      </c>
      <c r="D12" s="4">
        <v>161.0</v>
      </c>
      <c r="E12" s="4">
        <v>171.0</v>
      </c>
      <c r="F12" s="4">
        <v>338.0</v>
      </c>
      <c r="G12" s="6">
        <v>0.506</v>
      </c>
      <c r="H12" s="4">
        <v>57.0</v>
      </c>
      <c r="I12" s="4">
        <v>93.0</v>
      </c>
      <c r="J12" s="4">
        <v>14.0</v>
      </c>
      <c r="K12" s="4">
        <v>2.0</v>
      </c>
      <c r="L12" s="4">
        <v>0.0</v>
      </c>
      <c r="M12" s="4">
        <v>5.0</v>
      </c>
      <c r="N12" s="4">
        <v>0.0</v>
      </c>
      <c r="O12" s="4">
        <v>5.0</v>
      </c>
      <c r="P12" s="4">
        <v>5.0</v>
      </c>
      <c r="Q12" s="4">
        <v>166.0</v>
      </c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</row>
    <row r="13">
      <c r="A13" s="2" t="s">
        <v>62</v>
      </c>
      <c r="B13" s="4">
        <v>50.0</v>
      </c>
      <c r="C13" s="4">
        <v>11.0</v>
      </c>
      <c r="D13" s="4">
        <v>452.0</v>
      </c>
      <c r="E13" s="4">
        <v>513.0</v>
      </c>
      <c r="F13" s="5">
        <v>1604.0</v>
      </c>
      <c r="G13" s="6">
        <v>0.32</v>
      </c>
      <c r="H13" s="4">
        <v>195.0</v>
      </c>
      <c r="I13" s="4">
        <v>283.0</v>
      </c>
      <c r="J13" s="4">
        <v>30.0</v>
      </c>
      <c r="K13" s="4">
        <v>1.0</v>
      </c>
      <c r="L13" s="4">
        <v>0.0</v>
      </c>
      <c r="M13" s="4">
        <v>4.0</v>
      </c>
      <c r="N13" s="4">
        <v>0.0</v>
      </c>
      <c r="O13" s="4">
        <v>4.0</v>
      </c>
      <c r="P13" s="4">
        <v>4.0</v>
      </c>
      <c r="Q13" s="4">
        <v>509.0</v>
      </c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</row>
    <row r="14">
      <c r="A14" s="2" t="s">
        <v>63</v>
      </c>
      <c r="B14" s="4">
        <v>23.0</v>
      </c>
      <c r="C14" s="4">
        <v>1.0</v>
      </c>
      <c r="D14" s="4">
        <v>219.0</v>
      </c>
      <c r="E14" s="4">
        <v>243.0</v>
      </c>
      <c r="F14" s="4">
        <v>414.0</v>
      </c>
      <c r="G14" s="6">
        <v>0.587</v>
      </c>
      <c r="H14" s="4">
        <v>102.0</v>
      </c>
      <c r="I14" s="4">
        <v>124.0</v>
      </c>
      <c r="J14" s="4">
        <v>10.0</v>
      </c>
      <c r="K14" s="4">
        <v>1.0</v>
      </c>
      <c r="L14" s="4">
        <v>0.0</v>
      </c>
      <c r="M14" s="4">
        <v>6.0</v>
      </c>
      <c r="N14" s="4">
        <v>0.0</v>
      </c>
      <c r="O14" s="4">
        <v>6.0</v>
      </c>
      <c r="P14" s="4">
        <v>6.0</v>
      </c>
      <c r="Q14" s="4">
        <v>237.0</v>
      </c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</row>
    <row r="15">
      <c r="A15" s="2" t="s">
        <v>64</v>
      </c>
      <c r="B15" s="4">
        <v>6.0</v>
      </c>
      <c r="C15" s="4">
        <v>2.0</v>
      </c>
      <c r="D15" s="4">
        <v>126.0</v>
      </c>
      <c r="E15" s="4">
        <v>134.0</v>
      </c>
      <c r="F15" s="4">
        <v>374.0</v>
      </c>
      <c r="G15" s="6">
        <v>0.358</v>
      </c>
      <c r="H15" s="4">
        <v>41.0</v>
      </c>
      <c r="I15" s="4">
        <v>84.0</v>
      </c>
      <c r="J15" s="4">
        <v>6.0</v>
      </c>
      <c r="K15" s="4">
        <v>0.0</v>
      </c>
      <c r="L15" s="4">
        <v>1.0</v>
      </c>
      <c r="M15" s="4">
        <v>2.0</v>
      </c>
      <c r="N15" s="4">
        <v>0.0</v>
      </c>
      <c r="O15" s="4">
        <v>2.0</v>
      </c>
      <c r="P15" s="4">
        <v>2.0</v>
      </c>
      <c r="Q15" s="4">
        <v>132.0</v>
      </c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</row>
    <row r="16">
      <c r="A16" s="2" t="s">
        <v>65</v>
      </c>
      <c r="B16" s="4">
        <v>8.0</v>
      </c>
      <c r="C16" s="4">
        <v>2.0</v>
      </c>
      <c r="D16" s="4">
        <v>49.0</v>
      </c>
      <c r="E16" s="4">
        <v>59.0</v>
      </c>
      <c r="F16" s="4">
        <v>389.0</v>
      </c>
      <c r="G16" s="6">
        <v>0.152</v>
      </c>
      <c r="H16" s="4">
        <v>21.0</v>
      </c>
      <c r="I16" s="4">
        <v>33.0</v>
      </c>
      <c r="J16" s="4">
        <v>5.0</v>
      </c>
      <c r="K16" s="4">
        <v>0.0</v>
      </c>
      <c r="L16" s="4">
        <v>0.0</v>
      </c>
      <c r="M16" s="4">
        <v>0.0</v>
      </c>
      <c r="N16" s="4">
        <v>0.0</v>
      </c>
      <c r="O16" s="4">
        <v>0.0</v>
      </c>
      <c r="P16" s="4">
        <v>0.0</v>
      </c>
      <c r="Q16" s="4">
        <v>59.0</v>
      </c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</row>
    <row r="17">
      <c r="A17" s="2" t="s">
        <v>66</v>
      </c>
      <c r="B17" s="4">
        <v>45.0</v>
      </c>
      <c r="C17" s="4">
        <v>8.0</v>
      </c>
      <c r="D17" s="4">
        <v>377.0</v>
      </c>
      <c r="E17" s="4">
        <v>430.0</v>
      </c>
      <c r="F17" s="5">
        <v>1561.0</v>
      </c>
      <c r="G17" s="6">
        <v>0.275</v>
      </c>
      <c r="H17" s="4">
        <v>152.0</v>
      </c>
      <c r="I17" s="4">
        <v>245.0</v>
      </c>
      <c r="J17" s="4">
        <v>28.0</v>
      </c>
      <c r="K17" s="4">
        <v>2.0</v>
      </c>
      <c r="L17" s="4">
        <v>0.0</v>
      </c>
      <c r="M17" s="4">
        <v>1.0</v>
      </c>
      <c r="N17" s="4">
        <v>2.0</v>
      </c>
      <c r="O17" s="4">
        <v>3.0</v>
      </c>
      <c r="P17" s="4">
        <v>3.0</v>
      </c>
      <c r="Q17" s="4">
        <v>427.0</v>
      </c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</row>
    <row r="18">
      <c r="A18" s="2" t="s">
        <v>75</v>
      </c>
      <c r="B18" s="4">
        <v>21.0</v>
      </c>
      <c r="C18" s="4">
        <v>5.0</v>
      </c>
      <c r="D18" s="4">
        <v>228.0</v>
      </c>
      <c r="E18" s="4">
        <v>254.0</v>
      </c>
      <c r="F18" s="4">
        <v>558.0</v>
      </c>
      <c r="G18" s="6">
        <v>0.455</v>
      </c>
      <c r="H18" s="4">
        <v>90.0</v>
      </c>
      <c r="I18" s="4">
        <v>150.0</v>
      </c>
      <c r="J18" s="4">
        <v>11.0</v>
      </c>
      <c r="K18" s="4">
        <v>1.0</v>
      </c>
      <c r="L18" s="4">
        <v>0.0</v>
      </c>
      <c r="M18" s="4">
        <v>2.0</v>
      </c>
      <c r="N18" s="4">
        <v>0.0</v>
      </c>
      <c r="O18" s="4">
        <v>2.0</v>
      </c>
      <c r="P18" s="4">
        <v>2.0</v>
      </c>
      <c r="Q18" s="4">
        <v>252.0</v>
      </c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</row>
    <row r="19">
      <c r="A19" s="2" t="s">
        <v>76</v>
      </c>
      <c r="B19" s="4">
        <v>19.0</v>
      </c>
      <c r="C19" s="4">
        <v>12.0</v>
      </c>
      <c r="D19" s="4">
        <v>251.0</v>
      </c>
      <c r="E19" s="4">
        <v>282.0</v>
      </c>
      <c r="F19" s="4">
        <v>454.0</v>
      </c>
      <c r="G19" s="6">
        <v>0.621</v>
      </c>
      <c r="H19" s="4">
        <v>76.0</v>
      </c>
      <c r="I19" s="4">
        <v>180.0</v>
      </c>
      <c r="J19" s="4">
        <v>18.0</v>
      </c>
      <c r="K19" s="4">
        <v>1.0</v>
      </c>
      <c r="L19" s="4">
        <v>0.0</v>
      </c>
      <c r="M19" s="4">
        <v>7.0</v>
      </c>
      <c r="N19" s="4">
        <v>0.0</v>
      </c>
      <c r="O19" s="4">
        <v>7.0</v>
      </c>
      <c r="P19" s="4">
        <v>7.0</v>
      </c>
      <c r="Q19" s="4">
        <v>275.0</v>
      </c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</row>
    <row r="20">
      <c r="A20" s="2" t="s">
        <v>81</v>
      </c>
      <c r="B20" s="4">
        <v>57.0</v>
      </c>
      <c r="C20" s="4">
        <v>8.0</v>
      </c>
      <c r="D20" s="4">
        <v>885.0</v>
      </c>
      <c r="E20" s="4">
        <v>950.0</v>
      </c>
      <c r="F20" s="5">
        <v>1676.0</v>
      </c>
      <c r="G20" s="6">
        <v>0.567</v>
      </c>
      <c r="H20" s="4">
        <v>264.0</v>
      </c>
      <c r="I20" s="4">
        <v>611.0</v>
      </c>
      <c r="J20" s="4">
        <v>64.0</v>
      </c>
      <c r="K20" s="4">
        <v>6.0</v>
      </c>
      <c r="L20" s="4">
        <v>0.0</v>
      </c>
      <c r="M20" s="4">
        <v>5.0</v>
      </c>
      <c r="N20" s="4">
        <v>0.0</v>
      </c>
      <c r="O20" s="4">
        <v>5.0</v>
      </c>
      <c r="P20" s="4">
        <v>5.0</v>
      </c>
      <c r="Q20" s="4">
        <v>945.0</v>
      </c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</row>
    <row r="21">
      <c r="A21" s="2" t="s">
        <v>84</v>
      </c>
      <c r="B21" s="4">
        <v>9.0</v>
      </c>
      <c r="C21" s="4">
        <v>1.0</v>
      </c>
      <c r="D21" s="4">
        <v>112.0</v>
      </c>
      <c r="E21" s="4">
        <v>122.0</v>
      </c>
      <c r="F21" s="4">
        <v>294.0</v>
      </c>
      <c r="G21" s="6">
        <v>0.415</v>
      </c>
      <c r="H21" s="4">
        <v>47.0</v>
      </c>
      <c r="I21" s="4">
        <v>66.0</v>
      </c>
      <c r="J21" s="4">
        <v>8.0</v>
      </c>
      <c r="K21" s="4">
        <v>1.0</v>
      </c>
      <c r="L21" s="4">
        <v>0.0</v>
      </c>
      <c r="M21" s="4">
        <v>0.0</v>
      </c>
      <c r="N21" s="4">
        <v>0.0</v>
      </c>
      <c r="O21" s="4">
        <v>0.0</v>
      </c>
      <c r="P21" s="4">
        <v>0.0</v>
      </c>
      <c r="Q21" s="4">
        <v>122.0</v>
      </c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</row>
    <row r="22">
      <c r="A22" s="2" t="s">
        <v>85</v>
      </c>
      <c r="B22" s="4">
        <v>0.0</v>
      </c>
      <c r="C22" s="4">
        <v>3.0</v>
      </c>
      <c r="D22" s="4">
        <v>28.0</v>
      </c>
      <c r="E22" s="4">
        <v>31.0</v>
      </c>
      <c r="F22" s="4">
        <v>69.0</v>
      </c>
      <c r="G22" s="6">
        <v>0.449</v>
      </c>
      <c r="H22" s="4">
        <v>12.0</v>
      </c>
      <c r="I22" s="4">
        <v>15.0</v>
      </c>
      <c r="J22" s="4">
        <v>3.0</v>
      </c>
      <c r="K22" s="4">
        <v>0.0</v>
      </c>
      <c r="L22" s="4">
        <v>0.0</v>
      </c>
      <c r="M22" s="4">
        <v>1.0</v>
      </c>
      <c r="N22" s="4">
        <v>0.0</v>
      </c>
      <c r="O22" s="4">
        <v>1.0</v>
      </c>
      <c r="P22" s="4">
        <v>1.0</v>
      </c>
      <c r="Q22" s="4">
        <v>30.0</v>
      </c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</row>
    <row r="23">
      <c r="A23" s="2" t="s">
        <v>86</v>
      </c>
      <c r="B23" s="4">
        <v>1.0</v>
      </c>
      <c r="C23" s="4">
        <v>2.0</v>
      </c>
      <c r="D23" s="4">
        <v>66.0</v>
      </c>
      <c r="E23" s="4">
        <v>69.0</v>
      </c>
      <c r="F23" s="4">
        <v>111.0</v>
      </c>
      <c r="G23" s="6">
        <v>0.622</v>
      </c>
      <c r="H23" s="4">
        <v>18.0</v>
      </c>
      <c r="I23" s="4">
        <v>47.0</v>
      </c>
      <c r="J23" s="4">
        <v>3.0</v>
      </c>
      <c r="K23" s="4">
        <v>0.0</v>
      </c>
      <c r="L23" s="4">
        <v>0.0</v>
      </c>
      <c r="M23" s="4">
        <v>1.0</v>
      </c>
      <c r="N23" s="4">
        <v>0.0</v>
      </c>
      <c r="O23" s="4">
        <v>1.0</v>
      </c>
      <c r="P23" s="4">
        <v>1.0</v>
      </c>
      <c r="Q23" s="4">
        <v>68.0</v>
      </c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</row>
    <row r="24">
      <c r="A24" s="2" t="s">
        <v>87</v>
      </c>
      <c r="B24" s="4">
        <v>10.0</v>
      </c>
      <c r="C24" s="4">
        <v>2.0</v>
      </c>
      <c r="D24" s="4">
        <v>189.0</v>
      </c>
      <c r="E24" s="4">
        <v>201.0</v>
      </c>
      <c r="F24" s="4">
        <v>333.0</v>
      </c>
      <c r="G24" s="6">
        <v>0.604</v>
      </c>
      <c r="H24" s="4">
        <v>46.0</v>
      </c>
      <c r="I24" s="4">
        <v>138.0</v>
      </c>
      <c r="J24" s="4">
        <v>16.0</v>
      </c>
      <c r="K24" s="4">
        <v>0.0</v>
      </c>
      <c r="L24" s="4">
        <v>0.0</v>
      </c>
      <c r="M24" s="4">
        <v>1.0</v>
      </c>
      <c r="N24" s="4">
        <v>0.0</v>
      </c>
      <c r="O24" s="4">
        <v>1.0</v>
      </c>
      <c r="P24" s="4">
        <v>1.0</v>
      </c>
      <c r="Q24" s="4">
        <v>200.0</v>
      </c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</row>
    <row r="25">
      <c r="A25" s="2" t="s">
        <v>88</v>
      </c>
      <c r="B25" s="4">
        <v>36.0</v>
      </c>
      <c r="C25" s="4">
        <v>0.0</v>
      </c>
      <c r="D25" s="4">
        <v>433.0</v>
      </c>
      <c r="E25" s="4">
        <v>469.0</v>
      </c>
      <c r="F25" s="4">
        <v>862.0</v>
      </c>
      <c r="G25" s="6">
        <v>0.544</v>
      </c>
      <c r="H25" s="4">
        <v>97.0</v>
      </c>
      <c r="I25" s="4">
        <v>342.0</v>
      </c>
      <c r="J25" s="4">
        <v>23.0</v>
      </c>
      <c r="K25" s="4">
        <v>1.0</v>
      </c>
      <c r="L25" s="4">
        <v>0.0</v>
      </c>
      <c r="M25" s="4">
        <v>6.0</v>
      </c>
      <c r="N25" s="4">
        <v>0.0</v>
      </c>
      <c r="O25" s="4">
        <v>6.0</v>
      </c>
      <c r="P25" s="4">
        <v>6.0</v>
      </c>
      <c r="Q25" s="4">
        <v>463.0</v>
      </c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</row>
    <row r="26">
      <c r="A26" s="2" t="s">
        <v>91</v>
      </c>
      <c r="B26" s="4">
        <v>508.0</v>
      </c>
      <c r="C26" s="4">
        <v>83.0</v>
      </c>
      <c r="D26" s="4">
        <v>6004.0</v>
      </c>
      <c r="E26" s="4">
        <v>6595.0</v>
      </c>
      <c r="F26" s="4">
        <v>13433.0</v>
      </c>
      <c r="G26" s="6">
        <v>0.491</v>
      </c>
      <c r="H26" s="4">
        <v>2075.0</v>
      </c>
      <c r="I26" s="4">
        <v>4032.0</v>
      </c>
      <c r="J26" s="4">
        <v>374.0</v>
      </c>
      <c r="K26" s="4">
        <v>34.0</v>
      </c>
      <c r="L26" s="4">
        <v>4.0</v>
      </c>
      <c r="M26" s="4">
        <v>73.0</v>
      </c>
      <c r="N26" s="4">
        <v>3.0</v>
      </c>
      <c r="O26" s="4">
        <v>76.0</v>
      </c>
      <c r="P26" s="4">
        <v>76.0</v>
      </c>
      <c r="Q26" s="4">
        <v>6519.0</v>
      </c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</row>
    <row r="28">
      <c r="A28" s="2" t="s">
        <v>138</v>
      </c>
      <c r="B28" s="5">
        <v>2109.0</v>
      </c>
      <c r="C28" s="6">
        <v>0.324</v>
      </c>
      <c r="D28" s="6">
        <v>0.32</v>
      </c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</row>
    <row r="29">
      <c r="A29" s="2" t="s">
        <v>213</v>
      </c>
      <c r="B29" s="5">
        <v>4406.0</v>
      </c>
      <c r="C29" s="6">
        <v>0.676</v>
      </c>
      <c r="D29" s="6">
        <v>0.668</v>
      </c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</row>
    <row r="30">
      <c r="A30" s="2" t="s">
        <v>157</v>
      </c>
      <c r="B30" s="4">
        <v>4.0</v>
      </c>
      <c r="C30" s="6">
        <v>0.001</v>
      </c>
      <c r="D30" s="6">
        <v>0.001</v>
      </c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</row>
    <row r="31">
      <c r="A31" s="2" t="s">
        <v>169</v>
      </c>
      <c r="B31" s="4">
        <v>73.0</v>
      </c>
      <c r="C31" s="1"/>
      <c r="D31" s="6">
        <v>0.011</v>
      </c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</row>
    <row r="32">
      <c r="A32" s="2" t="s">
        <v>170</v>
      </c>
      <c r="B32" s="4">
        <v>3.0</v>
      </c>
      <c r="C32" s="1"/>
      <c r="D32" s="6">
        <v>0.0</v>
      </c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</row>
    <row r="33">
      <c r="A33" s="2" t="s">
        <v>20</v>
      </c>
      <c r="B33" s="5">
        <v>6595.0</v>
      </c>
      <c r="C33" s="1"/>
      <c r="D33" s="6">
        <v>1.0</v>
      </c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4">
        <v>0.0</v>
      </c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8" t="e">
        <v>#REF!</v>
      </c>
    </row>
    <row r="35">
      <c r="A35" s="2" t="s">
        <v>94</v>
      </c>
      <c r="B35" s="2" t="s">
        <v>98</v>
      </c>
      <c r="C35" s="2" t="s">
        <v>99</v>
      </c>
      <c r="D35" s="2" t="s">
        <v>100</v>
      </c>
      <c r="E35" s="2" t="s">
        <v>101</v>
      </c>
      <c r="F35" s="2" t="s">
        <v>60</v>
      </c>
      <c r="G35" s="2" t="s">
        <v>61</v>
      </c>
      <c r="H35" s="2" t="s">
        <v>64</v>
      </c>
      <c r="I35" s="2" t="s">
        <v>135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</row>
    <row r="36">
      <c r="A36" s="2" t="s">
        <v>214</v>
      </c>
      <c r="B36" s="1"/>
      <c r="C36" s="1"/>
      <c r="D36" s="4">
        <v>1.0</v>
      </c>
      <c r="E36" s="1"/>
      <c r="F36" s="1"/>
      <c r="G36" s="1"/>
      <c r="H36" s="1"/>
      <c r="I36" s="4">
        <v>1.0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</row>
    <row r="37">
      <c r="A37" s="2" t="s">
        <v>215</v>
      </c>
      <c r="B37" s="1"/>
      <c r="C37" s="1"/>
      <c r="D37" s="1"/>
      <c r="E37" s="1"/>
      <c r="F37" s="1"/>
      <c r="G37" s="1"/>
      <c r="H37" s="4">
        <v>1.0</v>
      </c>
      <c r="I37" s="4">
        <v>1.0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</row>
    <row r="38">
      <c r="A38" s="2" t="s">
        <v>140</v>
      </c>
      <c r="B38" s="1"/>
      <c r="C38" s="1"/>
      <c r="D38" s="1"/>
      <c r="E38" s="1"/>
      <c r="F38" s="4">
        <v>1.0</v>
      </c>
      <c r="G38" s="1"/>
      <c r="H38" s="1"/>
      <c r="I38" s="4">
        <v>1.0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</row>
    <row r="39">
      <c r="A39" s="2" t="s">
        <v>216</v>
      </c>
      <c r="B39" s="4">
        <v>1.0</v>
      </c>
      <c r="C39" s="1"/>
      <c r="D39" s="1"/>
      <c r="E39" s="1"/>
      <c r="F39" s="1"/>
      <c r="G39" s="1"/>
      <c r="H39" s="1"/>
      <c r="I39" s="4">
        <v>1.0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</row>
  </sheetData>
  <mergeCells count="2">
    <mergeCell ref="Q1:R1"/>
    <mergeCell ref="E3:F3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6.25"/>
    <col customWidth="1" min="2" max="2" width="14.25"/>
  </cols>
  <sheetData>
    <row r="1">
      <c r="A1" s="1"/>
      <c r="B1" s="1"/>
      <c r="C1" s="1"/>
      <c r="D1" s="1"/>
      <c r="E1" s="1"/>
      <c r="F1" s="2" t="s">
        <v>0</v>
      </c>
      <c r="G1" s="2" t="s">
        <v>1</v>
      </c>
      <c r="H1" s="2" t="s">
        <v>217</v>
      </c>
      <c r="I1" s="2" t="s">
        <v>218</v>
      </c>
      <c r="J1" s="2" t="s">
        <v>218</v>
      </c>
      <c r="K1" s="2" t="s">
        <v>4</v>
      </c>
      <c r="L1" s="2" t="s">
        <v>5</v>
      </c>
      <c r="M1" s="2" t="s">
        <v>6</v>
      </c>
      <c r="N1" s="2" t="s">
        <v>7</v>
      </c>
      <c r="O1" s="2" t="s">
        <v>8</v>
      </c>
      <c r="P1" s="2" t="s">
        <v>9</v>
      </c>
      <c r="Q1" s="2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</row>
    <row r="2">
      <c r="A2" s="2" t="s">
        <v>219</v>
      </c>
      <c r="E2" s="1"/>
      <c r="F2" s="1"/>
      <c r="G2" s="1"/>
      <c r="H2" s="2" t="s">
        <v>11</v>
      </c>
      <c r="I2" s="2" t="s">
        <v>12</v>
      </c>
      <c r="J2" s="2" t="s">
        <v>13</v>
      </c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</row>
    <row r="3">
      <c r="A3" s="2" t="s">
        <v>15</v>
      </c>
      <c r="B3" s="2" t="s">
        <v>16</v>
      </c>
      <c r="C3" s="2" t="s">
        <v>17</v>
      </c>
      <c r="D3" s="2" t="s">
        <v>18</v>
      </c>
      <c r="E3" s="2" t="s">
        <v>19</v>
      </c>
      <c r="G3" s="1"/>
      <c r="H3" s="2" t="s">
        <v>20</v>
      </c>
      <c r="I3" s="2" t="s">
        <v>20</v>
      </c>
      <c r="J3" s="2" t="s">
        <v>20</v>
      </c>
      <c r="K3" s="2" t="s">
        <v>20</v>
      </c>
      <c r="L3" s="2" t="s">
        <v>20</v>
      </c>
      <c r="M3" s="2" t="s">
        <v>20</v>
      </c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</row>
    <row r="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</row>
    <row r="5">
      <c r="A5" s="4" t="s">
        <v>21</v>
      </c>
      <c r="B5" s="4">
        <v>105.0</v>
      </c>
      <c r="C5" s="4">
        <v>4.0</v>
      </c>
      <c r="D5" s="4">
        <v>664.0</v>
      </c>
      <c r="E5" s="4">
        <v>773.0</v>
      </c>
      <c r="F5" s="5">
        <v>1458.0</v>
      </c>
      <c r="G5" s="6">
        <v>0.53</v>
      </c>
      <c r="H5" s="4">
        <v>341.0</v>
      </c>
      <c r="I5" s="4">
        <v>340.0</v>
      </c>
      <c r="J5" s="4">
        <v>63.0</v>
      </c>
      <c r="K5" s="4">
        <v>0.0</v>
      </c>
      <c r="L5" s="4">
        <v>28.0</v>
      </c>
      <c r="M5" s="4">
        <v>1.0</v>
      </c>
      <c r="N5" s="4">
        <v>29.0</v>
      </c>
      <c r="O5" s="4">
        <v>29.0</v>
      </c>
      <c r="P5" s="4">
        <v>744.0</v>
      </c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</row>
    <row r="6">
      <c r="A6" s="4" t="s">
        <v>22</v>
      </c>
      <c r="B6" s="4">
        <v>50.0</v>
      </c>
      <c r="C6" s="4">
        <v>3.0</v>
      </c>
      <c r="D6" s="4">
        <v>579.0</v>
      </c>
      <c r="E6" s="4">
        <v>632.0</v>
      </c>
      <c r="F6" s="5">
        <v>1225.0</v>
      </c>
      <c r="G6" s="6">
        <v>0.516</v>
      </c>
      <c r="H6" s="4">
        <v>266.0</v>
      </c>
      <c r="I6" s="4">
        <v>313.0</v>
      </c>
      <c r="J6" s="4">
        <v>35.0</v>
      </c>
      <c r="K6" s="4">
        <v>0.0</v>
      </c>
      <c r="L6" s="4">
        <v>18.0</v>
      </c>
      <c r="M6" s="4">
        <v>0.0</v>
      </c>
      <c r="N6" s="4">
        <v>18.0</v>
      </c>
      <c r="O6" s="4">
        <v>18.0</v>
      </c>
      <c r="P6" s="4">
        <v>614.0</v>
      </c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</row>
    <row r="7">
      <c r="A7" s="4" t="s">
        <v>23</v>
      </c>
      <c r="B7" s="4">
        <v>44.0</v>
      </c>
      <c r="C7" s="4">
        <v>3.0</v>
      </c>
      <c r="D7" s="4">
        <v>482.0</v>
      </c>
      <c r="E7" s="4">
        <v>529.0</v>
      </c>
      <c r="F7" s="4">
        <v>854.0</v>
      </c>
      <c r="G7" s="6">
        <v>0.619</v>
      </c>
      <c r="H7" s="4">
        <v>207.0</v>
      </c>
      <c r="I7" s="4">
        <v>272.0</v>
      </c>
      <c r="J7" s="4">
        <v>29.0</v>
      </c>
      <c r="K7" s="4">
        <v>0.0</v>
      </c>
      <c r="L7" s="4">
        <v>21.0</v>
      </c>
      <c r="M7" s="4">
        <v>0.0</v>
      </c>
      <c r="N7" s="4">
        <v>21.0</v>
      </c>
      <c r="O7" s="4">
        <v>21.0</v>
      </c>
      <c r="P7" s="4">
        <v>508.0</v>
      </c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</row>
    <row r="8">
      <c r="A8" s="2" t="s">
        <v>24</v>
      </c>
      <c r="B8" s="4">
        <v>46.0</v>
      </c>
      <c r="C8" s="4">
        <v>2.0</v>
      </c>
      <c r="D8" s="4">
        <v>487.0</v>
      </c>
      <c r="E8" s="4">
        <v>535.0</v>
      </c>
      <c r="F8" s="5">
        <v>1231.0</v>
      </c>
      <c r="G8" s="6">
        <v>0.435</v>
      </c>
      <c r="H8" s="4">
        <v>222.0</v>
      </c>
      <c r="I8" s="4">
        <v>264.0</v>
      </c>
      <c r="J8" s="4">
        <v>29.0</v>
      </c>
      <c r="K8" s="4">
        <v>0.0</v>
      </c>
      <c r="L8" s="4">
        <v>20.0</v>
      </c>
      <c r="M8" s="4">
        <v>0.0</v>
      </c>
      <c r="N8" s="4">
        <v>20.0</v>
      </c>
      <c r="O8" s="4">
        <v>20.0</v>
      </c>
      <c r="P8" s="4">
        <v>515.0</v>
      </c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</row>
    <row r="9">
      <c r="A9" s="2" t="s">
        <v>25</v>
      </c>
      <c r="B9" s="4">
        <v>43.0</v>
      </c>
      <c r="C9" s="4">
        <v>7.0</v>
      </c>
      <c r="D9" s="4">
        <v>563.0</v>
      </c>
      <c r="E9" s="4">
        <v>613.0</v>
      </c>
      <c r="F9" s="5">
        <v>1140.0</v>
      </c>
      <c r="G9" s="6">
        <v>0.538</v>
      </c>
      <c r="H9" s="4">
        <v>271.0</v>
      </c>
      <c r="I9" s="4">
        <v>294.0</v>
      </c>
      <c r="J9" s="4">
        <v>29.0</v>
      </c>
      <c r="K9" s="4">
        <v>0.0</v>
      </c>
      <c r="L9" s="4">
        <v>19.0</v>
      </c>
      <c r="M9" s="4">
        <v>0.0</v>
      </c>
      <c r="N9" s="4">
        <v>19.0</v>
      </c>
      <c r="O9" s="4">
        <v>19.0</v>
      </c>
      <c r="P9" s="4">
        <v>594.0</v>
      </c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</row>
    <row r="10">
      <c r="A10" s="2" t="s">
        <v>26</v>
      </c>
      <c r="B10" s="4">
        <v>21.0</v>
      </c>
      <c r="C10" s="4">
        <v>9.0</v>
      </c>
      <c r="D10" s="4">
        <v>342.0</v>
      </c>
      <c r="E10" s="4">
        <v>372.0</v>
      </c>
      <c r="F10" s="4">
        <v>809.0</v>
      </c>
      <c r="G10" s="6">
        <v>0.46</v>
      </c>
      <c r="H10" s="4">
        <v>155.0</v>
      </c>
      <c r="I10" s="4">
        <v>183.0</v>
      </c>
      <c r="J10" s="4">
        <v>21.0</v>
      </c>
      <c r="K10" s="4">
        <v>0.0</v>
      </c>
      <c r="L10" s="4">
        <v>12.0</v>
      </c>
      <c r="M10" s="4">
        <v>1.0</v>
      </c>
      <c r="N10" s="4">
        <v>13.0</v>
      </c>
      <c r="O10" s="4">
        <v>13.0</v>
      </c>
      <c r="P10" s="4">
        <v>359.0</v>
      </c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</row>
    <row r="11">
      <c r="A11" s="2" t="s">
        <v>27</v>
      </c>
      <c r="B11" s="4">
        <v>34.0</v>
      </c>
      <c r="C11" s="4">
        <v>3.0</v>
      </c>
      <c r="D11" s="4">
        <v>410.0</v>
      </c>
      <c r="E11" s="4">
        <v>447.0</v>
      </c>
      <c r="F11" s="5">
        <v>1080.0</v>
      </c>
      <c r="G11" s="6">
        <v>0.414</v>
      </c>
      <c r="H11" s="4">
        <v>177.0</v>
      </c>
      <c r="I11" s="4">
        <v>203.0</v>
      </c>
      <c r="J11" s="4">
        <v>37.0</v>
      </c>
      <c r="K11" s="4">
        <v>0.0</v>
      </c>
      <c r="L11" s="4">
        <v>29.0</v>
      </c>
      <c r="M11" s="4">
        <v>1.0</v>
      </c>
      <c r="N11" s="4">
        <v>30.0</v>
      </c>
      <c r="O11" s="4">
        <v>30.0</v>
      </c>
      <c r="P11" s="4">
        <v>417.0</v>
      </c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</row>
    <row r="12">
      <c r="A12" s="2" t="s">
        <v>28</v>
      </c>
      <c r="B12" s="4">
        <v>20.0</v>
      </c>
      <c r="C12" s="4">
        <v>4.0</v>
      </c>
      <c r="D12" s="4">
        <v>213.0</v>
      </c>
      <c r="E12" s="4">
        <v>237.0</v>
      </c>
      <c r="F12" s="4">
        <v>688.0</v>
      </c>
      <c r="G12" s="6">
        <v>0.344</v>
      </c>
      <c r="H12" s="4">
        <v>90.0</v>
      </c>
      <c r="I12" s="4">
        <v>122.0</v>
      </c>
      <c r="J12" s="4">
        <v>14.0</v>
      </c>
      <c r="K12" s="4">
        <v>1.0</v>
      </c>
      <c r="L12" s="4">
        <v>10.0</v>
      </c>
      <c r="M12" s="4">
        <v>0.0</v>
      </c>
      <c r="N12" s="4">
        <v>10.0</v>
      </c>
      <c r="O12" s="4">
        <v>10.0</v>
      </c>
      <c r="P12" s="4">
        <v>227.0</v>
      </c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</row>
    <row r="13">
      <c r="A13" s="2" t="s">
        <v>29</v>
      </c>
      <c r="B13" s="4">
        <v>49.0</v>
      </c>
      <c r="C13" s="4">
        <v>8.0</v>
      </c>
      <c r="D13" s="4">
        <v>487.0</v>
      </c>
      <c r="E13" s="4">
        <v>544.0</v>
      </c>
      <c r="F13" s="5">
        <v>1183.0</v>
      </c>
      <c r="G13" s="6">
        <v>0.46</v>
      </c>
      <c r="H13" s="4">
        <v>199.0</v>
      </c>
      <c r="I13" s="4">
        <v>286.0</v>
      </c>
      <c r="J13" s="4">
        <v>29.0</v>
      </c>
      <c r="K13" s="4">
        <v>0.0</v>
      </c>
      <c r="L13" s="4">
        <v>30.0</v>
      </c>
      <c r="M13" s="4">
        <v>0.0</v>
      </c>
      <c r="N13" s="4">
        <v>30.0</v>
      </c>
      <c r="O13" s="4">
        <v>30.0</v>
      </c>
      <c r="P13" s="4">
        <v>514.0</v>
      </c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</row>
    <row r="14">
      <c r="A14" s="2" t="s">
        <v>30</v>
      </c>
      <c r="B14" s="4">
        <v>51.0</v>
      </c>
      <c r="C14" s="4">
        <v>7.0</v>
      </c>
      <c r="D14" s="4">
        <v>570.0</v>
      </c>
      <c r="E14" s="4">
        <v>628.0</v>
      </c>
      <c r="F14" s="5">
        <v>1371.0</v>
      </c>
      <c r="G14" s="6">
        <v>0.458</v>
      </c>
      <c r="H14" s="4">
        <v>228.0</v>
      </c>
      <c r="I14" s="4">
        <v>331.0</v>
      </c>
      <c r="J14" s="4">
        <v>45.0</v>
      </c>
      <c r="K14" s="4">
        <v>1.0</v>
      </c>
      <c r="L14" s="4">
        <v>23.0</v>
      </c>
      <c r="M14" s="4">
        <v>0.0</v>
      </c>
      <c r="N14" s="4">
        <v>23.0</v>
      </c>
      <c r="O14" s="4">
        <v>23.0</v>
      </c>
      <c r="P14" s="4">
        <v>605.0</v>
      </c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</row>
    <row r="15">
      <c r="A15" s="2" t="s">
        <v>31</v>
      </c>
      <c r="B15" s="4">
        <v>19.0</v>
      </c>
      <c r="C15" s="4">
        <v>2.0</v>
      </c>
      <c r="D15" s="4">
        <v>154.0</v>
      </c>
      <c r="E15" s="4">
        <v>175.0</v>
      </c>
      <c r="F15" s="4">
        <v>539.0</v>
      </c>
      <c r="G15" s="6">
        <v>0.325</v>
      </c>
      <c r="H15" s="4">
        <v>75.0</v>
      </c>
      <c r="I15" s="4">
        <v>75.0</v>
      </c>
      <c r="J15" s="4">
        <v>13.0</v>
      </c>
      <c r="K15" s="4">
        <v>2.0</v>
      </c>
      <c r="L15" s="4">
        <v>10.0</v>
      </c>
      <c r="M15" s="4">
        <v>0.0</v>
      </c>
      <c r="N15" s="4">
        <v>10.0</v>
      </c>
      <c r="O15" s="4">
        <v>10.0</v>
      </c>
      <c r="P15" s="4">
        <v>165.0</v>
      </c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</row>
    <row r="16">
      <c r="A16" s="2" t="s">
        <v>32</v>
      </c>
      <c r="B16" s="4">
        <v>39.0</v>
      </c>
      <c r="C16" s="4">
        <v>8.0</v>
      </c>
      <c r="D16" s="4">
        <v>533.0</v>
      </c>
      <c r="E16" s="4">
        <v>580.0</v>
      </c>
      <c r="F16" s="5">
        <v>1013.0</v>
      </c>
      <c r="G16" s="6">
        <v>0.573</v>
      </c>
      <c r="H16" s="4">
        <v>212.0</v>
      </c>
      <c r="I16" s="4">
        <v>324.0</v>
      </c>
      <c r="J16" s="4">
        <v>23.0</v>
      </c>
      <c r="K16" s="4">
        <v>1.0</v>
      </c>
      <c r="L16" s="4">
        <v>20.0</v>
      </c>
      <c r="M16" s="4">
        <v>0.0</v>
      </c>
      <c r="N16" s="4">
        <v>20.0</v>
      </c>
      <c r="O16" s="4">
        <v>20.0</v>
      </c>
      <c r="P16" s="4">
        <v>560.0</v>
      </c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</row>
    <row r="17">
      <c r="A17" s="2" t="s">
        <v>33</v>
      </c>
      <c r="B17" s="4">
        <v>15.0</v>
      </c>
      <c r="C17" s="4">
        <v>6.0</v>
      </c>
      <c r="D17" s="4">
        <v>407.0</v>
      </c>
      <c r="E17" s="4">
        <v>428.0</v>
      </c>
      <c r="F17" s="4">
        <v>677.0</v>
      </c>
      <c r="G17" s="6">
        <v>0.632</v>
      </c>
      <c r="H17" s="4">
        <v>108.0</v>
      </c>
      <c r="I17" s="4">
        <v>293.0</v>
      </c>
      <c r="J17" s="4">
        <v>16.0</v>
      </c>
      <c r="K17" s="4">
        <v>1.0</v>
      </c>
      <c r="L17" s="4">
        <v>10.0</v>
      </c>
      <c r="M17" s="4">
        <v>0.0</v>
      </c>
      <c r="N17" s="4">
        <v>10.0</v>
      </c>
      <c r="O17" s="4">
        <v>10.0</v>
      </c>
      <c r="P17" s="4">
        <v>418.0</v>
      </c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</row>
    <row r="18">
      <c r="A18" s="2" t="s">
        <v>34</v>
      </c>
      <c r="B18" s="4">
        <v>45.0</v>
      </c>
      <c r="C18" s="4">
        <v>5.0</v>
      </c>
      <c r="D18" s="4">
        <v>788.0</v>
      </c>
      <c r="E18" s="4">
        <v>838.0</v>
      </c>
      <c r="F18" s="5">
        <v>1415.0</v>
      </c>
      <c r="G18" s="6">
        <v>0.592</v>
      </c>
      <c r="H18" s="4">
        <v>223.0</v>
      </c>
      <c r="I18" s="4">
        <v>534.0</v>
      </c>
      <c r="J18" s="4">
        <v>63.0</v>
      </c>
      <c r="K18" s="4">
        <v>0.0</v>
      </c>
      <c r="L18" s="4">
        <v>18.0</v>
      </c>
      <c r="M18" s="4">
        <v>0.0</v>
      </c>
      <c r="N18" s="4">
        <v>18.0</v>
      </c>
      <c r="O18" s="4">
        <v>18.0</v>
      </c>
      <c r="P18" s="4">
        <v>820.0</v>
      </c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</row>
    <row r="19">
      <c r="A19" s="2" t="s">
        <v>40</v>
      </c>
      <c r="B19" s="4">
        <v>24.0</v>
      </c>
      <c r="C19" s="4">
        <v>2.0</v>
      </c>
      <c r="D19" s="4">
        <v>441.0</v>
      </c>
      <c r="E19" s="4">
        <v>467.0</v>
      </c>
      <c r="F19" s="4">
        <v>814.0</v>
      </c>
      <c r="G19" s="6">
        <v>0.574</v>
      </c>
      <c r="H19" s="4">
        <v>123.0</v>
      </c>
      <c r="I19" s="4">
        <v>303.0</v>
      </c>
      <c r="J19" s="4">
        <v>26.0</v>
      </c>
      <c r="K19" s="4">
        <v>0.0</v>
      </c>
      <c r="L19" s="4">
        <v>15.0</v>
      </c>
      <c r="M19" s="4">
        <v>0.0</v>
      </c>
      <c r="N19" s="4">
        <v>15.0</v>
      </c>
      <c r="O19" s="4">
        <v>15.0</v>
      </c>
      <c r="P19" s="4">
        <v>452.0</v>
      </c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</row>
    <row r="20">
      <c r="A20" s="2" t="s">
        <v>41</v>
      </c>
      <c r="B20" s="4">
        <v>15.0</v>
      </c>
      <c r="C20" s="4">
        <v>7.0</v>
      </c>
      <c r="D20" s="4">
        <v>314.0</v>
      </c>
      <c r="E20" s="4">
        <v>336.0</v>
      </c>
      <c r="F20" s="4">
        <v>566.0</v>
      </c>
      <c r="G20" s="6">
        <v>0.594</v>
      </c>
      <c r="H20" s="4">
        <v>96.0</v>
      </c>
      <c r="I20" s="4">
        <v>193.0</v>
      </c>
      <c r="J20" s="4">
        <v>30.0</v>
      </c>
      <c r="K20" s="4">
        <v>0.0</v>
      </c>
      <c r="L20" s="4">
        <v>17.0</v>
      </c>
      <c r="M20" s="4">
        <v>0.0</v>
      </c>
      <c r="N20" s="4">
        <v>17.0</v>
      </c>
      <c r="O20" s="4">
        <v>17.0</v>
      </c>
      <c r="P20" s="4">
        <v>319.0</v>
      </c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</row>
    <row r="21">
      <c r="A21" s="2" t="s">
        <v>42</v>
      </c>
      <c r="B21" s="4">
        <v>25.0</v>
      </c>
      <c r="C21" s="4">
        <v>3.0</v>
      </c>
      <c r="D21" s="4">
        <v>547.0</v>
      </c>
      <c r="E21" s="4">
        <v>575.0</v>
      </c>
      <c r="F21" s="4">
        <v>988.0</v>
      </c>
      <c r="G21" s="6">
        <v>0.582</v>
      </c>
      <c r="H21" s="4">
        <v>136.0</v>
      </c>
      <c r="I21" s="4">
        <v>387.0</v>
      </c>
      <c r="J21" s="4">
        <v>37.0</v>
      </c>
      <c r="K21" s="4">
        <v>0.0</v>
      </c>
      <c r="L21" s="4">
        <v>15.0</v>
      </c>
      <c r="M21" s="4">
        <v>0.0</v>
      </c>
      <c r="N21" s="4">
        <v>15.0</v>
      </c>
      <c r="O21" s="4">
        <v>15.0</v>
      </c>
      <c r="P21" s="4">
        <v>560.0</v>
      </c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</row>
    <row r="22">
      <c r="A22" s="2" t="s">
        <v>43</v>
      </c>
      <c r="B22" s="4">
        <v>31.0</v>
      </c>
      <c r="C22" s="4">
        <v>2.0</v>
      </c>
      <c r="D22" s="4">
        <v>301.0</v>
      </c>
      <c r="E22" s="4">
        <v>334.0</v>
      </c>
      <c r="F22" s="4">
        <v>576.0</v>
      </c>
      <c r="G22" s="6">
        <v>0.58</v>
      </c>
      <c r="H22" s="4">
        <v>121.0</v>
      </c>
      <c r="I22" s="4">
        <v>179.0</v>
      </c>
      <c r="J22" s="4">
        <v>18.0</v>
      </c>
      <c r="K22" s="4">
        <v>0.0</v>
      </c>
      <c r="L22" s="4">
        <v>16.0</v>
      </c>
      <c r="M22" s="4">
        <v>0.0</v>
      </c>
      <c r="N22" s="4">
        <v>16.0</v>
      </c>
      <c r="O22" s="4">
        <v>16.0</v>
      </c>
      <c r="P22" s="4">
        <v>318.0</v>
      </c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</row>
    <row r="23">
      <c r="A23" s="2" t="s">
        <v>44</v>
      </c>
      <c r="B23" s="4">
        <v>43.0</v>
      </c>
      <c r="C23" s="4">
        <v>6.0</v>
      </c>
      <c r="D23" s="4">
        <v>589.0</v>
      </c>
      <c r="E23" s="4">
        <v>638.0</v>
      </c>
      <c r="F23" s="4">
        <v>938.0</v>
      </c>
      <c r="G23" s="6">
        <v>0.68</v>
      </c>
      <c r="H23" s="4">
        <v>183.0</v>
      </c>
      <c r="I23" s="4">
        <v>401.0</v>
      </c>
      <c r="J23" s="4">
        <v>31.0</v>
      </c>
      <c r="K23" s="4">
        <v>0.0</v>
      </c>
      <c r="L23" s="4">
        <v>23.0</v>
      </c>
      <c r="M23" s="4">
        <v>0.0</v>
      </c>
      <c r="N23" s="4">
        <v>23.0</v>
      </c>
      <c r="O23" s="4">
        <v>23.0</v>
      </c>
      <c r="P23" s="4">
        <v>615.0</v>
      </c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</row>
    <row r="24">
      <c r="A24" s="2" t="s">
        <v>45</v>
      </c>
      <c r="B24" s="4">
        <v>33.0</v>
      </c>
      <c r="C24" s="4">
        <v>5.0</v>
      </c>
      <c r="D24" s="4">
        <v>338.0</v>
      </c>
      <c r="E24" s="4">
        <v>376.0</v>
      </c>
      <c r="F24" s="4">
        <v>543.0</v>
      </c>
      <c r="G24" s="6">
        <v>0.692</v>
      </c>
      <c r="H24" s="4">
        <v>142.0</v>
      </c>
      <c r="I24" s="4">
        <v>199.0</v>
      </c>
      <c r="J24" s="4">
        <v>14.0</v>
      </c>
      <c r="K24" s="4">
        <v>0.0</v>
      </c>
      <c r="L24" s="4">
        <v>21.0</v>
      </c>
      <c r="M24" s="4">
        <v>0.0</v>
      </c>
      <c r="N24" s="4">
        <v>21.0</v>
      </c>
      <c r="O24" s="4">
        <v>21.0</v>
      </c>
      <c r="P24" s="4">
        <v>355.0</v>
      </c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</row>
    <row r="25">
      <c r="A25" s="2" t="s">
        <v>46</v>
      </c>
      <c r="B25" s="4">
        <v>116.0</v>
      </c>
      <c r="C25" s="4">
        <v>5.0</v>
      </c>
      <c r="D25" s="4">
        <v>641.0</v>
      </c>
      <c r="E25" s="4">
        <v>762.0</v>
      </c>
      <c r="F25" s="5">
        <v>1190.0</v>
      </c>
      <c r="G25" s="6">
        <v>0.64</v>
      </c>
      <c r="H25" s="4">
        <v>226.0</v>
      </c>
      <c r="I25" s="4">
        <v>443.0</v>
      </c>
      <c r="J25" s="4">
        <v>59.0</v>
      </c>
      <c r="K25" s="4">
        <v>0.0</v>
      </c>
      <c r="L25" s="4">
        <v>34.0</v>
      </c>
      <c r="M25" s="4">
        <v>0.0</v>
      </c>
      <c r="N25" s="4">
        <v>34.0</v>
      </c>
      <c r="O25" s="4">
        <v>34.0</v>
      </c>
      <c r="P25" s="4">
        <v>728.0</v>
      </c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</row>
    <row r="26">
      <c r="A26" s="2" t="s">
        <v>47</v>
      </c>
      <c r="B26" s="4">
        <v>52.0</v>
      </c>
      <c r="C26" s="4">
        <v>7.0</v>
      </c>
      <c r="D26" s="4">
        <v>836.0</v>
      </c>
      <c r="E26" s="4">
        <v>895.0</v>
      </c>
      <c r="F26" s="5">
        <v>1562.0</v>
      </c>
      <c r="G26" s="6">
        <v>0.573</v>
      </c>
      <c r="H26" s="4">
        <v>202.0</v>
      </c>
      <c r="I26" s="4">
        <v>620.0</v>
      </c>
      <c r="J26" s="4">
        <v>49.0</v>
      </c>
      <c r="K26" s="4">
        <v>1.0</v>
      </c>
      <c r="L26" s="4">
        <v>23.0</v>
      </c>
      <c r="M26" s="4">
        <v>0.0</v>
      </c>
      <c r="N26" s="4">
        <v>23.0</v>
      </c>
      <c r="O26" s="4">
        <v>23.0</v>
      </c>
      <c r="P26" s="4">
        <v>872.0</v>
      </c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</row>
    <row r="27">
      <c r="A27" s="2" t="s">
        <v>48</v>
      </c>
      <c r="B27" s="4">
        <v>19.0</v>
      </c>
      <c r="C27" s="4">
        <v>4.0</v>
      </c>
      <c r="D27" s="4">
        <v>415.0</v>
      </c>
      <c r="E27" s="4">
        <v>438.0</v>
      </c>
      <c r="F27" s="4">
        <v>850.0</v>
      </c>
      <c r="G27" s="6">
        <v>0.515</v>
      </c>
      <c r="H27" s="4">
        <v>131.0</v>
      </c>
      <c r="I27" s="4">
        <v>265.0</v>
      </c>
      <c r="J27" s="4">
        <v>28.0</v>
      </c>
      <c r="K27" s="4">
        <v>0.0</v>
      </c>
      <c r="L27" s="4">
        <v>14.0</v>
      </c>
      <c r="M27" s="4">
        <v>0.0</v>
      </c>
      <c r="N27" s="4">
        <v>14.0</v>
      </c>
      <c r="O27" s="4">
        <v>14.0</v>
      </c>
      <c r="P27" s="4">
        <v>424.0</v>
      </c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</row>
    <row r="28">
      <c r="A28" s="2" t="s">
        <v>49</v>
      </c>
      <c r="B28" s="4">
        <v>24.0</v>
      </c>
      <c r="C28" s="4">
        <v>1.0</v>
      </c>
      <c r="D28" s="4">
        <v>486.0</v>
      </c>
      <c r="E28" s="4">
        <v>511.0</v>
      </c>
      <c r="F28" s="4">
        <v>822.0</v>
      </c>
      <c r="G28" s="6">
        <v>0.622</v>
      </c>
      <c r="H28" s="4">
        <v>118.0</v>
      </c>
      <c r="I28" s="4">
        <v>323.0</v>
      </c>
      <c r="J28" s="4">
        <v>45.0</v>
      </c>
      <c r="K28" s="4">
        <v>1.0</v>
      </c>
      <c r="L28" s="4">
        <v>24.0</v>
      </c>
      <c r="M28" s="4">
        <v>0.0</v>
      </c>
      <c r="N28" s="4">
        <v>24.0</v>
      </c>
      <c r="O28" s="4">
        <v>24.0</v>
      </c>
      <c r="P28" s="4">
        <v>487.0</v>
      </c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</row>
    <row r="29">
      <c r="A29" s="2" t="s">
        <v>50</v>
      </c>
      <c r="B29" s="4">
        <v>86.0</v>
      </c>
      <c r="C29" s="4">
        <v>9.0</v>
      </c>
      <c r="D29" s="4">
        <v>641.0</v>
      </c>
      <c r="E29" s="4">
        <v>736.0</v>
      </c>
      <c r="F29" s="5">
        <v>1132.0</v>
      </c>
      <c r="G29" s="6">
        <v>0.65</v>
      </c>
      <c r="H29" s="4">
        <v>299.0</v>
      </c>
      <c r="I29" s="4">
        <v>371.0</v>
      </c>
      <c r="J29" s="4">
        <v>34.0</v>
      </c>
      <c r="K29" s="4">
        <v>0.0</v>
      </c>
      <c r="L29" s="4">
        <v>32.0</v>
      </c>
      <c r="M29" s="4">
        <v>0.0</v>
      </c>
      <c r="N29" s="4">
        <v>32.0</v>
      </c>
      <c r="O29" s="4">
        <v>32.0</v>
      </c>
      <c r="P29" s="4">
        <v>704.0</v>
      </c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</row>
    <row r="30">
      <c r="A30" s="2" t="s">
        <v>51</v>
      </c>
      <c r="B30" s="4">
        <v>77.0</v>
      </c>
      <c r="C30" s="4">
        <v>6.0</v>
      </c>
      <c r="D30" s="4">
        <v>788.0</v>
      </c>
      <c r="E30" s="4">
        <v>871.0</v>
      </c>
      <c r="F30" s="5">
        <v>1334.0</v>
      </c>
      <c r="G30" s="6">
        <v>0.653</v>
      </c>
      <c r="H30" s="4">
        <v>281.0</v>
      </c>
      <c r="I30" s="4">
        <v>510.0</v>
      </c>
      <c r="J30" s="4">
        <v>48.0</v>
      </c>
      <c r="K30" s="4">
        <v>0.0</v>
      </c>
      <c r="L30" s="4">
        <v>32.0</v>
      </c>
      <c r="M30" s="4">
        <v>0.0</v>
      </c>
      <c r="N30" s="4">
        <v>32.0</v>
      </c>
      <c r="O30" s="4">
        <v>32.0</v>
      </c>
      <c r="P30" s="4">
        <v>839.0</v>
      </c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</row>
    <row r="31">
      <c r="A31" s="2" t="s">
        <v>52</v>
      </c>
      <c r="B31" s="4">
        <v>5.0</v>
      </c>
      <c r="C31" s="4">
        <v>1.0</v>
      </c>
      <c r="D31" s="4">
        <v>153.0</v>
      </c>
      <c r="E31" s="4">
        <v>159.0</v>
      </c>
      <c r="F31" s="4">
        <v>218.0</v>
      </c>
      <c r="G31" s="6">
        <v>0.729</v>
      </c>
      <c r="H31" s="4">
        <v>30.0</v>
      </c>
      <c r="I31" s="4">
        <v>122.0</v>
      </c>
      <c r="J31" s="4">
        <v>4.0</v>
      </c>
      <c r="K31" s="4">
        <v>0.0</v>
      </c>
      <c r="L31" s="4">
        <v>3.0</v>
      </c>
      <c r="M31" s="4">
        <v>0.0</v>
      </c>
      <c r="N31" s="4">
        <v>3.0</v>
      </c>
      <c r="O31" s="4">
        <v>3.0</v>
      </c>
      <c r="P31" s="4">
        <v>156.0</v>
      </c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</row>
    <row r="32">
      <c r="A32" s="2" t="s">
        <v>53</v>
      </c>
      <c r="B32" s="4">
        <v>18.0</v>
      </c>
      <c r="C32" s="4">
        <v>0.0</v>
      </c>
      <c r="D32" s="4">
        <v>430.0</v>
      </c>
      <c r="E32" s="4">
        <v>448.0</v>
      </c>
      <c r="F32" s="4">
        <v>752.0</v>
      </c>
      <c r="G32" s="6">
        <v>0.596</v>
      </c>
      <c r="H32" s="4">
        <v>110.0</v>
      </c>
      <c r="I32" s="4">
        <v>301.0</v>
      </c>
      <c r="J32" s="4">
        <v>28.0</v>
      </c>
      <c r="K32" s="4">
        <v>0.0</v>
      </c>
      <c r="L32" s="4">
        <v>9.0</v>
      </c>
      <c r="M32" s="4">
        <v>0.0</v>
      </c>
      <c r="N32" s="4">
        <v>9.0</v>
      </c>
      <c r="O32" s="4">
        <v>9.0</v>
      </c>
      <c r="P32" s="4">
        <v>439.0</v>
      </c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</row>
    <row r="33">
      <c r="A33" s="2" t="s">
        <v>54</v>
      </c>
      <c r="B33" s="4">
        <v>2.0</v>
      </c>
      <c r="C33" s="4">
        <v>0.0</v>
      </c>
      <c r="D33" s="4">
        <v>84.0</v>
      </c>
      <c r="E33" s="4">
        <v>86.0</v>
      </c>
      <c r="F33" s="4">
        <v>134.0</v>
      </c>
      <c r="G33" s="6">
        <v>0.642</v>
      </c>
      <c r="H33" s="4">
        <v>33.0</v>
      </c>
      <c r="I33" s="4">
        <v>44.0</v>
      </c>
      <c r="J33" s="4">
        <v>7.0</v>
      </c>
      <c r="K33" s="4">
        <v>0.0</v>
      </c>
      <c r="L33" s="4">
        <v>2.0</v>
      </c>
      <c r="M33" s="4">
        <v>0.0</v>
      </c>
      <c r="N33" s="4">
        <v>2.0</v>
      </c>
      <c r="O33" s="4">
        <v>2.0</v>
      </c>
      <c r="P33" s="4">
        <v>84.0</v>
      </c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</row>
    <row r="34">
      <c r="A34" s="2" t="s">
        <v>55</v>
      </c>
      <c r="B34" s="4">
        <v>47.0</v>
      </c>
      <c r="C34" s="4">
        <v>4.0</v>
      </c>
      <c r="D34" s="4">
        <v>533.0</v>
      </c>
      <c r="E34" s="4">
        <v>584.0</v>
      </c>
      <c r="F34" s="4">
        <v>969.0</v>
      </c>
      <c r="G34" s="6">
        <v>0.603</v>
      </c>
      <c r="H34" s="4">
        <v>158.0</v>
      </c>
      <c r="I34" s="4">
        <v>377.0</v>
      </c>
      <c r="J34" s="4">
        <v>37.0</v>
      </c>
      <c r="K34" s="4">
        <v>0.0</v>
      </c>
      <c r="L34" s="4">
        <v>12.0</v>
      </c>
      <c r="M34" s="4">
        <v>0.0</v>
      </c>
      <c r="N34" s="4">
        <v>12.0</v>
      </c>
      <c r="O34" s="4">
        <v>12.0</v>
      </c>
      <c r="P34" s="4">
        <v>572.0</v>
      </c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</row>
    <row r="35">
      <c r="A35" s="2" t="s">
        <v>56</v>
      </c>
      <c r="B35" s="4">
        <v>75.0</v>
      </c>
      <c r="C35" s="4">
        <v>3.0</v>
      </c>
      <c r="D35" s="4">
        <v>662.0</v>
      </c>
      <c r="E35" s="4">
        <v>740.0</v>
      </c>
      <c r="F35" s="5">
        <v>1103.0</v>
      </c>
      <c r="G35" s="6">
        <v>0.671</v>
      </c>
      <c r="H35" s="4">
        <v>231.0</v>
      </c>
      <c r="I35" s="4">
        <v>442.0</v>
      </c>
      <c r="J35" s="4">
        <v>39.0</v>
      </c>
      <c r="K35" s="4">
        <v>1.0</v>
      </c>
      <c r="L35" s="4">
        <v>27.0</v>
      </c>
      <c r="M35" s="4">
        <v>0.0</v>
      </c>
      <c r="N35" s="4">
        <v>27.0</v>
      </c>
      <c r="O35" s="4">
        <v>27.0</v>
      </c>
      <c r="P35" s="4">
        <v>713.0</v>
      </c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</row>
    <row r="36">
      <c r="A36" s="2" t="s">
        <v>57</v>
      </c>
      <c r="B36" s="4">
        <v>45.0</v>
      </c>
      <c r="C36" s="4">
        <v>9.0</v>
      </c>
      <c r="D36" s="4">
        <v>570.0</v>
      </c>
      <c r="E36" s="4">
        <v>624.0</v>
      </c>
      <c r="F36" s="5">
        <v>1029.0</v>
      </c>
      <c r="G36" s="6">
        <v>0.606</v>
      </c>
      <c r="H36" s="4">
        <v>301.0</v>
      </c>
      <c r="I36" s="4">
        <v>277.0</v>
      </c>
      <c r="J36" s="4">
        <v>23.0</v>
      </c>
      <c r="K36" s="4">
        <v>1.0</v>
      </c>
      <c r="L36" s="4">
        <v>22.0</v>
      </c>
      <c r="M36" s="4">
        <v>0.0</v>
      </c>
      <c r="N36" s="4">
        <v>22.0</v>
      </c>
      <c r="O36" s="4">
        <v>22.0</v>
      </c>
      <c r="P36" s="4">
        <v>602.0</v>
      </c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</row>
    <row r="37">
      <c r="A37" s="2" t="s">
        <v>58</v>
      </c>
      <c r="B37" s="4">
        <v>49.0</v>
      </c>
      <c r="C37" s="4">
        <v>6.0</v>
      </c>
      <c r="D37" s="4">
        <v>747.0</v>
      </c>
      <c r="E37" s="4">
        <v>802.0</v>
      </c>
      <c r="F37" s="5">
        <v>1353.0</v>
      </c>
      <c r="G37" s="6">
        <v>0.593</v>
      </c>
      <c r="H37" s="4">
        <v>216.0</v>
      </c>
      <c r="I37" s="4">
        <v>497.0</v>
      </c>
      <c r="J37" s="4">
        <v>52.0</v>
      </c>
      <c r="K37" s="4">
        <v>0.0</v>
      </c>
      <c r="L37" s="4">
        <v>37.0</v>
      </c>
      <c r="M37" s="4">
        <v>0.0</v>
      </c>
      <c r="N37" s="4">
        <v>37.0</v>
      </c>
      <c r="O37" s="4">
        <v>37.0</v>
      </c>
      <c r="P37" s="4">
        <v>765.0</v>
      </c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</row>
    <row r="38">
      <c r="A38" s="2" t="s">
        <v>67</v>
      </c>
      <c r="B38" s="4">
        <v>18.0</v>
      </c>
      <c r="C38" s="4">
        <v>2.0</v>
      </c>
      <c r="D38" s="4">
        <v>402.0</v>
      </c>
      <c r="E38" s="4">
        <v>422.0</v>
      </c>
      <c r="F38" s="4">
        <v>638.0</v>
      </c>
      <c r="G38" s="6">
        <v>0.661</v>
      </c>
      <c r="H38" s="4">
        <v>78.0</v>
      </c>
      <c r="I38" s="4">
        <v>293.0</v>
      </c>
      <c r="J38" s="4">
        <v>36.0</v>
      </c>
      <c r="K38" s="4">
        <v>0.0</v>
      </c>
      <c r="L38" s="4">
        <v>15.0</v>
      </c>
      <c r="M38" s="4">
        <v>0.0</v>
      </c>
      <c r="N38" s="4">
        <v>15.0</v>
      </c>
      <c r="O38" s="4">
        <v>15.0</v>
      </c>
      <c r="P38" s="4">
        <v>407.0</v>
      </c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</row>
    <row r="39">
      <c r="A39" s="2" t="s">
        <v>68</v>
      </c>
      <c r="B39" s="4">
        <v>22.0</v>
      </c>
      <c r="C39" s="4">
        <v>4.0</v>
      </c>
      <c r="D39" s="4">
        <v>361.0</v>
      </c>
      <c r="E39" s="4">
        <v>387.0</v>
      </c>
      <c r="F39" s="4">
        <v>600.0</v>
      </c>
      <c r="G39" s="6">
        <v>0.645</v>
      </c>
      <c r="H39" s="4">
        <v>107.0</v>
      </c>
      <c r="I39" s="4">
        <v>232.0</v>
      </c>
      <c r="J39" s="4">
        <v>28.0</v>
      </c>
      <c r="K39" s="4">
        <v>0.0</v>
      </c>
      <c r="L39" s="4">
        <v>20.0</v>
      </c>
      <c r="M39" s="4">
        <v>0.0</v>
      </c>
      <c r="N39" s="4">
        <v>20.0</v>
      </c>
      <c r="O39" s="4">
        <v>20.0</v>
      </c>
      <c r="P39" s="4">
        <v>367.0</v>
      </c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</row>
    <row r="40">
      <c r="A40" s="2" t="s">
        <v>69</v>
      </c>
      <c r="B40" s="4">
        <v>56.0</v>
      </c>
      <c r="C40" s="4">
        <v>6.0</v>
      </c>
      <c r="D40" s="4">
        <v>443.0</v>
      </c>
      <c r="E40" s="4">
        <v>505.0</v>
      </c>
      <c r="F40" s="4">
        <v>797.0</v>
      </c>
      <c r="G40" s="6">
        <v>0.634</v>
      </c>
      <c r="H40" s="4">
        <v>165.0</v>
      </c>
      <c r="I40" s="4">
        <v>290.0</v>
      </c>
      <c r="J40" s="4">
        <v>35.0</v>
      </c>
      <c r="K40" s="4">
        <v>0.0</v>
      </c>
      <c r="L40" s="4">
        <v>15.0</v>
      </c>
      <c r="M40" s="4">
        <v>0.0</v>
      </c>
      <c r="N40" s="4">
        <v>15.0</v>
      </c>
      <c r="O40" s="4">
        <v>15.0</v>
      </c>
      <c r="P40" s="4">
        <v>490.0</v>
      </c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</row>
    <row r="41">
      <c r="A41" s="2" t="s">
        <v>70</v>
      </c>
      <c r="B41" s="4">
        <v>12.0</v>
      </c>
      <c r="C41" s="4">
        <v>6.0</v>
      </c>
      <c r="D41" s="4">
        <v>209.0</v>
      </c>
      <c r="E41" s="4">
        <v>227.0</v>
      </c>
      <c r="F41" s="4">
        <v>414.0</v>
      </c>
      <c r="G41" s="6">
        <v>0.548</v>
      </c>
      <c r="H41" s="4">
        <v>67.0</v>
      </c>
      <c r="I41" s="4">
        <v>138.0</v>
      </c>
      <c r="J41" s="4">
        <v>13.0</v>
      </c>
      <c r="K41" s="4">
        <v>0.0</v>
      </c>
      <c r="L41" s="4">
        <v>9.0</v>
      </c>
      <c r="M41" s="4">
        <v>0.0</v>
      </c>
      <c r="N41" s="4">
        <v>9.0</v>
      </c>
      <c r="O41" s="4">
        <v>9.0</v>
      </c>
      <c r="P41" s="4">
        <v>218.0</v>
      </c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</row>
    <row r="42">
      <c r="A42" s="2" t="s">
        <v>71</v>
      </c>
      <c r="B42" s="4">
        <v>19.0</v>
      </c>
      <c r="C42" s="4">
        <v>4.0</v>
      </c>
      <c r="D42" s="4">
        <v>650.0</v>
      </c>
      <c r="E42" s="4">
        <v>673.0</v>
      </c>
      <c r="F42" s="5">
        <v>1167.0</v>
      </c>
      <c r="G42" s="6">
        <v>0.577</v>
      </c>
      <c r="H42" s="4">
        <v>147.0</v>
      </c>
      <c r="I42" s="4">
        <v>458.0</v>
      </c>
      <c r="J42" s="4">
        <v>44.0</v>
      </c>
      <c r="K42" s="4">
        <v>0.0</v>
      </c>
      <c r="L42" s="4">
        <v>24.0</v>
      </c>
      <c r="M42" s="4">
        <v>0.0</v>
      </c>
      <c r="N42" s="4">
        <v>24.0</v>
      </c>
      <c r="O42" s="4">
        <v>24.0</v>
      </c>
      <c r="P42" s="4">
        <v>649.0</v>
      </c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</row>
    <row r="43">
      <c r="A43" s="2" t="s">
        <v>72</v>
      </c>
      <c r="B43" s="4">
        <v>52.0</v>
      </c>
      <c r="C43" s="4">
        <v>1.0</v>
      </c>
      <c r="D43" s="4">
        <v>366.0</v>
      </c>
      <c r="E43" s="4">
        <v>419.0</v>
      </c>
      <c r="F43" s="4">
        <v>662.0</v>
      </c>
      <c r="G43" s="6">
        <v>0.633</v>
      </c>
      <c r="H43" s="4">
        <v>148.0</v>
      </c>
      <c r="I43" s="4">
        <v>233.0</v>
      </c>
      <c r="J43" s="4">
        <v>28.0</v>
      </c>
      <c r="K43" s="4">
        <v>0.0</v>
      </c>
      <c r="L43" s="4">
        <v>10.0</v>
      </c>
      <c r="M43" s="4">
        <v>0.0</v>
      </c>
      <c r="N43" s="4">
        <v>10.0</v>
      </c>
      <c r="O43" s="4">
        <v>10.0</v>
      </c>
      <c r="P43" s="4">
        <v>409.0</v>
      </c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</row>
    <row r="44">
      <c r="A44" s="2" t="s">
        <v>73</v>
      </c>
      <c r="B44" s="4">
        <v>26.0</v>
      </c>
      <c r="C44" s="4">
        <v>8.0</v>
      </c>
      <c r="D44" s="4">
        <v>560.0</v>
      </c>
      <c r="E44" s="4">
        <v>594.0</v>
      </c>
      <c r="F44" s="4">
        <v>975.0</v>
      </c>
      <c r="G44" s="6">
        <v>0.609</v>
      </c>
      <c r="H44" s="4">
        <v>134.0</v>
      </c>
      <c r="I44" s="4">
        <v>401.0</v>
      </c>
      <c r="J44" s="4">
        <v>43.0</v>
      </c>
      <c r="K44" s="4">
        <v>1.0</v>
      </c>
      <c r="L44" s="4">
        <v>15.0</v>
      </c>
      <c r="M44" s="4">
        <v>0.0</v>
      </c>
      <c r="N44" s="4">
        <v>15.0</v>
      </c>
      <c r="O44" s="4">
        <v>15.0</v>
      </c>
      <c r="P44" s="4">
        <v>579.0</v>
      </c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</row>
    <row r="45">
      <c r="A45" s="2" t="s">
        <v>74</v>
      </c>
      <c r="B45" s="4">
        <v>28.0</v>
      </c>
      <c r="C45" s="4">
        <v>3.0</v>
      </c>
      <c r="D45" s="4">
        <v>574.0</v>
      </c>
      <c r="E45" s="4">
        <v>605.0</v>
      </c>
      <c r="F45" s="5">
        <v>1090.0</v>
      </c>
      <c r="G45" s="6">
        <v>0.555</v>
      </c>
      <c r="H45" s="4">
        <v>168.0</v>
      </c>
      <c r="I45" s="4">
        <v>389.0</v>
      </c>
      <c r="J45" s="4">
        <v>33.0</v>
      </c>
      <c r="K45" s="4">
        <v>1.0</v>
      </c>
      <c r="L45" s="4">
        <v>14.0</v>
      </c>
      <c r="M45" s="4">
        <v>0.0</v>
      </c>
      <c r="N45" s="4">
        <v>14.0</v>
      </c>
      <c r="O45" s="4">
        <v>14.0</v>
      </c>
      <c r="P45" s="4">
        <v>591.0</v>
      </c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</row>
    <row r="46">
      <c r="A46" s="2" t="s">
        <v>77</v>
      </c>
      <c r="B46" s="4">
        <v>14.0</v>
      </c>
      <c r="C46" s="4">
        <v>0.0</v>
      </c>
      <c r="D46" s="4">
        <v>496.0</v>
      </c>
      <c r="E46" s="4">
        <v>510.0</v>
      </c>
      <c r="F46" s="4">
        <v>799.0</v>
      </c>
      <c r="G46" s="6">
        <v>0.638</v>
      </c>
      <c r="H46" s="4">
        <v>85.0</v>
      </c>
      <c r="I46" s="4">
        <v>378.0</v>
      </c>
      <c r="J46" s="4">
        <v>34.0</v>
      </c>
      <c r="K46" s="4">
        <v>0.0</v>
      </c>
      <c r="L46" s="4">
        <v>13.0</v>
      </c>
      <c r="M46" s="4">
        <v>0.0</v>
      </c>
      <c r="N46" s="4">
        <v>13.0</v>
      </c>
      <c r="O46" s="4">
        <v>13.0</v>
      </c>
      <c r="P46" s="4">
        <v>497.0</v>
      </c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</row>
    <row r="47">
      <c r="A47" s="2" t="s">
        <v>78</v>
      </c>
      <c r="B47" s="4">
        <v>14.0</v>
      </c>
      <c r="C47" s="4">
        <v>0.0</v>
      </c>
      <c r="D47" s="4">
        <v>457.0</v>
      </c>
      <c r="E47" s="4">
        <v>471.0</v>
      </c>
      <c r="F47" s="4">
        <v>759.0</v>
      </c>
      <c r="G47" s="6">
        <v>0.621</v>
      </c>
      <c r="H47" s="4">
        <v>93.0</v>
      </c>
      <c r="I47" s="4">
        <v>337.0</v>
      </c>
      <c r="J47" s="4">
        <v>26.0</v>
      </c>
      <c r="K47" s="4">
        <v>0.0</v>
      </c>
      <c r="L47" s="4">
        <v>15.0</v>
      </c>
      <c r="M47" s="4">
        <v>0.0</v>
      </c>
      <c r="N47" s="4">
        <v>15.0</v>
      </c>
      <c r="O47" s="4">
        <v>15.0</v>
      </c>
      <c r="P47" s="4">
        <v>456.0</v>
      </c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</row>
    <row r="48">
      <c r="A48" s="2" t="s">
        <v>79</v>
      </c>
      <c r="B48" s="4">
        <v>24.0</v>
      </c>
      <c r="C48" s="4">
        <v>2.0</v>
      </c>
      <c r="D48" s="4">
        <v>341.0</v>
      </c>
      <c r="E48" s="4">
        <v>367.0</v>
      </c>
      <c r="F48" s="4">
        <v>736.0</v>
      </c>
      <c r="G48" s="6">
        <v>0.499</v>
      </c>
      <c r="H48" s="4">
        <v>77.0</v>
      </c>
      <c r="I48" s="4">
        <v>250.0</v>
      </c>
      <c r="J48" s="4">
        <v>26.0</v>
      </c>
      <c r="K48" s="4">
        <v>1.0</v>
      </c>
      <c r="L48" s="4">
        <v>13.0</v>
      </c>
      <c r="M48" s="4">
        <v>0.0</v>
      </c>
      <c r="N48" s="4">
        <v>13.0</v>
      </c>
      <c r="O48" s="4">
        <v>13.0</v>
      </c>
      <c r="P48" s="4">
        <v>354.0</v>
      </c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</row>
    <row r="49">
      <c r="A49" s="2" t="s">
        <v>80</v>
      </c>
      <c r="B49" s="4">
        <v>6.0</v>
      </c>
      <c r="C49" s="4">
        <v>0.0</v>
      </c>
      <c r="D49" s="4">
        <v>123.0</v>
      </c>
      <c r="E49" s="4">
        <v>129.0</v>
      </c>
      <c r="F49" s="4">
        <v>250.0</v>
      </c>
      <c r="G49" s="6">
        <v>0.516</v>
      </c>
      <c r="H49" s="4">
        <v>45.0</v>
      </c>
      <c r="I49" s="4">
        <v>74.0</v>
      </c>
      <c r="J49" s="4">
        <v>7.0</v>
      </c>
      <c r="K49" s="4">
        <v>0.0</v>
      </c>
      <c r="L49" s="4">
        <v>3.0</v>
      </c>
      <c r="M49" s="4">
        <v>0.0</v>
      </c>
      <c r="N49" s="4">
        <v>3.0</v>
      </c>
      <c r="O49" s="4">
        <v>3.0</v>
      </c>
      <c r="P49" s="4">
        <v>126.0</v>
      </c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</row>
    <row r="50">
      <c r="A50" s="2" t="s">
        <v>82</v>
      </c>
      <c r="B50" s="4">
        <v>70.0</v>
      </c>
      <c r="C50" s="4">
        <v>4.0</v>
      </c>
      <c r="D50" s="4">
        <v>803.0</v>
      </c>
      <c r="E50" s="4">
        <v>877.0</v>
      </c>
      <c r="F50" s="5">
        <v>1693.0</v>
      </c>
      <c r="G50" s="6">
        <v>0.518</v>
      </c>
      <c r="H50" s="4">
        <v>291.0</v>
      </c>
      <c r="I50" s="4">
        <v>490.0</v>
      </c>
      <c r="J50" s="4">
        <v>63.0</v>
      </c>
      <c r="K50" s="4">
        <v>0.0</v>
      </c>
      <c r="L50" s="4">
        <v>33.0</v>
      </c>
      <c r="M50" s="4">
        <v>0.0</v>
      </c>
      <c r="N50" s="4">
        <v>33.0</v>
      </c>
      <c r="O50" s="4">
        <v>33.0</v>
      </c>
      <c r="P50" s="4">
        <v>844.0</v>
      </c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</row>
    <row r="51">
      <c r="A51" s="2" t="s">
        <v>83</v>
      </c>
      <c r="B51" s="4">
        <v>63.0</v>
      </c>
      <c r="C51" s="4">
        <v>8.0</v>
      </c>
      <c r="D51" s="4">
        <v>819.0</v>
      </c>
      <c r="E51" s="4">
        <v>890.0</v>
      </c>
      <c r="F51" s="5">
        <v>1488.0</v>
      </c>
      <c r="G51" s="6">
        <v>0.598</v>
      </c>
      <c r="H51" s="4">
        <v>237.0</v>
      </c>
      <c r="I51" s="4">
        <v>571.0</v>
      </c>
      <c r="J51" s="4">
        <v>60.0</v>
      </c>
      <c r="K51" s="4">
        <v>0.0</v>
      </c>
      <c r="L51" s="4">
        <v>21.0</v>
      </c>
      <c r="M51" s="4">
        <v>1.0</v>
      </c>
      <c r="N51" s="4">
        <v>22.0</v>
      </c>
      <c r="O51" s="4">
        <v>22.0</v>
      </c>
      <c r="P51" s="4">
        <v>868.0</v>
      </c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</row>
    <row r="52">
      <c r="A52" s="2" t="s">
        <v>89</v>
      </c>
      <c r="B52" s="4">
        <v>34.0</v>
      </c>
      <c r="C52" s="4">
        <v>5.0</v>
      </c>
      <c r="D52" s="4">
        <v>477.0</v>
      </c>
      <c r="E52" s="4">
        <v>516.0</v>
      </c>
      <c r="F52" s="5">
        <v>1182.0</v>
      </c>
      <c r="G52" s="6">
        <v>0.437</v>
      </c>
      <c r="H52" s="4">
        <v>193.0</v>
      </c>
      <c r="I52" s="4">
        <v>282.0</v>
      </c>
      <c r="J52" s="4">
        <v>27.0</v>
      </c>
      <c r="K52" s="4">
        <v>0.0</v>
      </c>
      <c r="L52" s="4">
        <v>14.0</v>
      </c>
      <c r="M52" s="4">
        <v>0.0</v>
      </c>
      <c r="N52" s="4">
        <v>14.0</v>
      </c>
      <c r="O52" s="4">
        <v>14.0</v>
      </c>
      <c r="P52" s="4">
        <v>502.0</v>
      </c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</row>
    <row r="53">
      <c r="A53" s="2" t="s">
        <v>90</v>
      </c>
      <c r="B53" s="4">
        <v>5.0</v>
      </c>
      <c r="C53" s="4">
        <v>0.0</v>
      </c>
      <c r="D53" s="4">
        <v>113.0</v>
      </c>
      <c r="E53" s="4">
        <v>118.0</v>
      </c>
      <c r="F53" s="4">
        <v>176.0</v>
      </c>
      <c r="G53" s="6">
        <v>0.67</v>
      </c>
      <c r="H53" s="4">
        <v>21.0</v>
      </c>
      <c r="I53" s="4">
        <v>87.0</v>
      </c>
      <c r="J53" s="4">
        <v>4.0</v>
      </c>
      <c r="K53" s="4">
        <v>0.0</v>
      </c>
      <c r="L53" s="4">
        <v>6.0</v>
      </c>
      <c r="M53" s="4">
        <v>0.0</v>
      </c>
      <c r="N53" s="4">
        <v>6.0</v>
      </c>
      <c r="O53" s="4">
        <v>6.0</v>
      </c>
      <c r="P53" s="4">
        <v>112.0</v>
      </c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</row>
    <row r="54">
      <c r="A54" s="2" t="s">
        <v>91</v>
      </c>
      <c r="B54" s="4">
        <v>1830.0</v>
      </c>
      <c r="C54" s="4">
        <v>204.0</v>
      </c>
      <c r="D54" s="4">
        <v>23389.0</v>
      </c>
      <c r="E54" s="4">
        <v>25423.0</v>
      </c>
      <c r="F54" s="5">
        <v>44982.0</v>
      </c>
      <c r="G54" s="6">
        <v>0.565</v>
      </c>
      <c r="H54" s="4">
        <v>7967.0</v>
      </c>
      <c r="I54" s="4">
        <v>14991.0</v>
      </c>
      <c r="J54" s="4">
        <v>1562.0</v>
      </c>
      <c r="K54" s="4">
        <v>13.0</v>
      </c>
      <c r="L54" s="4">
        <v>886.0</v>
      </c>
      <c r="M54" s="4">
        <v>4.0</v>
      </c>
      <c r="N54" s="4">
        <v>890.0</v>
      </c>
      <c r="O54" s="4">
        <v>890.0</v>
      </c>
      <c r="P54" s="4">
        <v>24533.0</v>
      </c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</row>
    <row r="56">
      <c r="A56" s="2" t="s">
        <v>217</v>
      </c>
      <c r="B56" s="5">
        <v>7967.0</v>
      </c>
      <c r="C56" s="6">
        <v>0.325</v>
      </c>
      <c r="D56" s="6">
        <v>0.313</v>
      </c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</row>
    <row r="57">
      <c r="A57" s="2" t="s">
        <v>218</v>
      </c>
      <c r="B57" s="5">
        <v>16553.0</v>
      </c>
      <c r="C57" s="6">
        <v>0.675</v>
      </c>
      <c r="D57" s="6">
        <v>0.651</v>
      </c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</row>
    <row r="58">
      <c r="A58" s="2" t="s">
        <v>157</v>
      </c>
      <c r="B58" s="4">
        <v>13.0</v>
      </c>
      <c r="C58" s="6">
        <v>0.001</v>
      </c>
      <c r="D58" s="6">
        <v>0.001</v>
      </c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</row>
    <row r="59">
      <c r="A59" s="2" t="s">
        <v>5</v>
      </c>
      <c r="B59" s="4">
        <v>886.0</v>
      </c>
      <c r="C59" s="1"/>
      <c r="D59" s="6">
        <v>0.035</v>
      </c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</row>
    <row r="60">
      <c r="A60" s="2" t="s">
        <v>6</v>
      </c>
      <c r="B60" s="4">
        <v>4.0</v>
      </c>
      <c r="C60" s="1"/>
      <c r="D60" s="6">
        <v>0.0</v>
      </c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</row>
    <row r="61">
      <c r="A61" s="2" t="s">
        <v>20</v>
      </c>
      <c r="B61" s="5">
        <v>25423.0</v>
      </c>
      <c r="C61" s="1"/>
      <c r="D61" s="6">
        <v>1.0</v>
      </c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4">
        <v>0.0</v>
      </c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4">
        <v>25424.0</v>
      </c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</row>
    <row r="63">
      <c r="A63" s="2" t="s">
        <v>94</v>
      </c>
      <c r="B63" s="2" t="s">
        <v>28</v>
      </c>
      <c r="C63" s="2" t="s">
        <v>29</v>
      </c>
      <c r="D63" s="2" t="s">
        <v>30</v>
      </c>
      <c r="E63" s="2" t="s">
        <v>31</v>
      </c>
      <c r="F63" s="2" t="s">
        <v>95</v>
      </c>
      <c r="G63" s="2" t="s">
        <v>96</v>
      </c>
      <c r="H63" s="2" t="s">
        <v>110</v>
      </c>
      <c r="I63" s="2" t="s">
        <v>111</v>
      </c>
      <c r="J63" s="2" t="s">
        <v>112</v>
      </c>
      <c r="K63" s="2" t="s">
        <v>119</v>
      </c>
      <c r="L63" s="2" t="s">
        <v>120</v>
      </c>
      <c r="M63" s="2" t="s">
        <v>123</v>
      </c>
      <c r="N63" s="2" t="s">
        <v>124</v>
      </c>
      <c r="O63" s="2" t="s">
        <v>125</v>
      </c>
      <c r="P63" s="2" t="s">
        <v>126</v>
      </c>
      <c r="Q63" s="2" t="s">
        <v>131</v>
      </c>
      <c r="R63" s="2" t="s">
        <v>135</v>
      </c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4">
        <v>0.0</v>
      </c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</row>
    <row r="64">
      <c r="A64" s="2" t="s">
        <v>213</v>
      </c>
      <c r="B64" s="2"/>
      <c r="C64" s="1"/>
      <c r="D64" s="1"/>
      <c r="E64" s="4">
        <v>2.0</v>
      </c>
      <c r="F64" s="4">
        <v>1.0</v>
      </c>
      <c r="G64" s="1"/>
      <c r="H64" s="1"/>
      <c r="I64" s="1"/>
      <c r="J64" s="1"/>
      <c r="K64" s="4">
        <v>1.0</v>
      </c>
      <c r="L64" s="1"/>
      <c r="M64" s="1"/>
      <c r="N64" s="1"/>
      <c r="O64" s="1"/>
      <c r="P64" s="1"/>
      <c r="Q64" s="1"/>
      <c r="R64" s="4">
        <v>4.0</v>
      </c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4">
        <v>0.0</v>
      </c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</row>
    <row r="65">
      <c r="A65" s="2" t="s">
        <v>189</v>
      </c>
      <c r="B65" s="4">
        <v>1.0</v>
      </c>
      <c r="C65" s="1"/>
      <c r="D65" s="1"/>
      <c r="E65" s="1"/>
      <c r="F65" s="1"/>
      <c r="G65" s="4">
        <v>1.0</v>
      </c>
      <c r="H65" s="1"/>
      <c r="I65" s="1"/>
      <c r="J65" s="1"/>
      <c r="K65" s="1"/>
      <c r="L65" s="1"/>
      <c r="M65" s="1"/>
      <c r="N65" s="1"/>
      <c r="O65" s="1"/>
      <c r="P65" s="1"/>
      <c r="Q65" s="1"/>
      <c r="R65" s="4">
        <v>2.0</v>
      </c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4">
        <v>0.0</v>
      </c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</row>
    <row r="66">
      <c r="A66" s="2" t="s">
        <v>220</v>
      </c>
      <c r="B66" s="2"/>
      <c r="C66" s="1"/>
      <c r="D66" s="1"/>
      <c r="E66" s="1"/>
      <c r="F66" s="1"/>
      <c r="G66" s="1"/>
      <c r="H66" s="4">
        <v>1.0</v>
      </c>
      <c r="I66" s="1"/>
      <c r="J66" s="1"/>
      <c r="K66" s="1"/>
      <c r="L66" s="1"/>
      <c r="M66" s="1"/>
      <c r="N66" s="1"/>
      <c r="O66" s="1"/>
      <c r="P66" s="1"/>
      <c r="Q66" s="1"/>
      <c r="R66" s="4">
        <v>1.0</v>
      </c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4">
        <v>0.0</v>
      </c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</row>
    <row r="67">
      <c r="A67" s="2" t="s">
        <v>221</v>
      </c>
      <c r="B67" s="1"/>
      <c r="C67" s="1"/>
      <c r="D67" s="1"/>
      <c r="E67" s="1"/>
      <c r="F67" s="1"/>
      <c r="G67" s="1"/>
      <c r="H67" s="1"/>
      <c r="I67" s="1"/>
      <c r="J67" s="4">
        <v>1.0</v>
      </c>
      <c r="K67" s="1"/>
      <c r="L67" s="1"/>
      <c r="M67" s="1"/>
      <c r="N67" s="1"/>
      <c r="O67" s="1"/>
      <c r="P67" s="1"/>
      <c r="Q67" s="1"/>
      <c r="R67" s="4">
        <v>1.0</v>
      </c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4">
        <v>0.0</v>
      </c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</row>
    <row r="68">
      <c r="A68" s="2" t="s">
        <v>222</v>
      </c>
      <c r="B68" s="2"/>
      <c r="C68" s="1"/>
      <c r="D68" s="1"/>
      <c r="E68" s="1"/>
      <c r="F68" s="1"/>
      <c r="G68" s="1"/>
      <c r="H68" s="1"/>
      <c r="I68" s="1"/>
      <c r="J68" s="1"/>
      <c r="K68" s="1"/>
      <c r="L68" s="4">
        <v>1.0</v>
      </c>
      <c r="M68" s="1"/>
      <c r="N68" s="1"/>
      <c r="O68" s="1"/>
      <c r="P68" s="1"/>
      <c r="Q68" s="1"/>
      <c r="R68" s="4">
        <v>1.0</v>
      </c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4">
        <v>0.0</v>
      </c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</row>
    <row r="69">
      <c r="A69" s="2" t="s">
        <v>223</v>
      </c>
      <c r="B69" s="2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4">
        <v>1.0</v>
      </c>
      <c r="P69" s="1"/>
      <c r="Q69" s="1"/>
      <c r="R69" s="4">
        <v>1.0</v>
      </c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4">
        <v>0.0</v>
      </c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</row>
    <row r="70">
      <c r="A70" s="2" t="s">
        <v>138</v>
      </c>
      <c r="B70" s="2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4">
        <v>1.0</v>
      </c>
      <c r="Q70" s="1"/>
      <c r="R70" s="4">
        <v>1.0</v>
      </c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4">
        <v>0.0</v>
      </c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</row>
    <row r="71">
      <c r="A71" s="2" t="s">
        <v>224</v>
      </c>
      <c r="B71" s="2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4">
        <v>0.0</v>
      </c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4">
        <v>0.0</v>
      </c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</row>
    <row r="72">
      <c r="A72" s="2" t="s">
        <v>225</v>
      </c>
      <c r="B72" s="2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4">
        <v>1.0</v>
      </c>
      <c r="R72" s="4">
        <v>1.0</v>
      </c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4">
        <v>0.0</v>
      </c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</row>
    <row r="73">
      <c r="A73" s="2" t="s">
        <v>140</v>
      </c>
      <c r="B73" s="1"/>
      <c r="C73" s="1"/>
      <c r="D73" s="4">
        <v>1.0</v>
      </c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4">
        <v>1.0</v>
      </c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4">
        <v>0.0</v>
      </c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</row>
    <row r="74">
      <c r="A74" s="2" t="s">
        <v>20</v>
      </c>
      <c r="B74" s="4">
        <v>1.0</v>
      </c>
      <c r="C74" s="4">
        <v>0.0</v>
      </c>
      <c r="D74" s="4">
        <v>1.0</v>
      </c>
      <c r="E74" s="4">
        <v>2.0</v>
      </c>
      <c r="F74" s="4">
        <v>1.0</v>
      </c>
      <c r="G74" s="4">
        <v>1.0</v>
      </c>
      <c r="H74" s="4">
        <v>1.0</v>
      </c>
      <c r="I74" s="4">
        <v>0.0</v>
      </c>
      <c r="J74" s="4">
        <v>1.0</v>
      </c>
      <c r="K74" s="4">
        <v>1.0</v>
      </c>
      <c r="L74" s="4">
        <v>1.0</v>
      </c>
      <c r="M74" s="4">
        <v>0.0</v>
      </c>
      <c r="N74" s="4">
        <v>0.0</v>
      </c>
      <c r="O74" s="4">
        <v>1.0</v>
      </c>
      <c r="P74" s="4">
        <v>1.0</v>
      </c>
      <c r="Q74" s="4">
        <v>1.0</v>
      </c>
      <c r="R74" s="4">
        <v>13.0</v>
      </c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4">
        <v>0.0</v>
      </c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4">
        <v>0.0</v>
      </c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</row>
  </sheetData>
  <mergeCells count="2">
    <mergeCell ref="A2:D2"/>
    <mergeCell ref="E3:F3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25"/>
    <col customWidth="1" min="3" max="3" width="13.5"/>
    <col customWidth="1" min="6" max="6" width="14.38"/>
    <col customWidth="1" min="8" max="8" width="13.25"/>
  </cols>
  <sheetData>
    <row r="1">
      <c r="A1" s="1"/>
      <c r="B1" s="1"/>
      <c r="C1" s="1"/>
      <c r="D1" s="1"/>
      <c r="E1" s="1"/>
      <c r="F1" s="2" t="s">
        <v>0</v>
      </c>
      <c r="G1" s="2" t="s">
        <v>1</v>
      </c>
      <c r="H1" s="2" t="s">
        <v>226</v>
      </c>
      <c r="I1" s="2" t="s">
        <v>226</v>
      </c>
      <c r="J1" s="2" t="s">
        <v>4</v>
      </c>
      <c r="K1" s="2" t="s">
        <v>5</v>
      </c>
      <c r="L1" s="2" t="s">
        <v>6</v>
      </c>
      <c r="M1" s="2" t="s">
        <v>7</v>
      </c>
      <c r="N1" s="2" t="s">
        <v>8</v>
      </c>
      <c r="O1" s="2" t="s">
        <v>9</v>
      </c>
      <c r="P1" s="2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</row>
    <row r="2">
      <c r="A2" s="2" t="s">
        <v>227</v>
      </c>
      <c r="D2" s="1"/>
      <c r="E2" s="1"/>
      <c r="F2" s="1"/>
      <c r="G2" s="1"/>
      <c r="H2" s="2" t="s">
        <v>12</v>
      </c>
      <c r="I2" s="2" t="s">
        <v>13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</row>
    <row r="3">
      <c r="A3" s="2" t="s">
        <v>15</v>
      </c>
      <c r="B3" s="2" t="s">
        <v>16</v>
      </c>
      <c r="C3" s="2" t="s">
        <v>17</v>
      </c>
      <c r="D3" s="2" t="s">
        <v>18</v>
      </c>
      <c r="E3" s="2" t="s">
        <v>19</v>
      </c>
      <c r="G3" s="1"/>
      <c r="H3" s="2" t="s">
        <v>20</v>
      </c>
      <c r="I3" s="2" t="s">
        <v>20</v>
      </c>
      <c r="J3" s="2" t="s">
        <v>20</v>
      </c>
      <c r="K3" s="2" t="s">
        <v>20</v>
      </c>
      <c r="L3" s="2" t="s">
        <v>20</v>
      </c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</row>
    <row r="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</row>
    <row r="5">
      <c r="A5" s="4" t="s">
        <v>21</v>
      </c>
      <c r="B5" s="4">
        <v>103.0</v>
      </c>
      <c r="C5" s="4">
        <v>4.0</v>
      </c>
      <c r="D5" s="4">
        <v>664.0</v>
      </c>
      <c r="E5" s="4">
        <v>771.0</v>
      </c>
      <c r="F5" s="5">
        <v>1458.0</v>
      </c>
      <c r="G5" s="6">
        <v>0.529</v>
      </c>
      <c r="H5" s="4">
        <v>460.0</v>
      </c>
      <c r="I5" s="4">
        <v>90.0</v>
      </c>
      <c r="J5" s="4">
        <v>10.0</v>
      </c>
      <c r="K5" s="4">
        <v>211.0</v>
      </c>
      <c r="L5" s="4">
        <v>0.0</v>
      </c>
      <c r="M5" s="4">
        <v>211.0</v>
      </c>
      <c r="N5" s="4">
        <v>211.0</v>
      </c>
      <c r="O5" s="4">
        <v>560.0</v>
      </c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</row>
    <row r="6">
      <c r="A6" s="4" t="s">
        <v>22</v>
      </c>
      <c r="B6" s="4">
        <v>48.0</v>
      </c>
      <c r="C6" s="4">
        <v>3.0</v>
      </c>
      <c r="D6" s="4">
        <v>579.0</v>
      </c>
      <c r="E6" s="4">
        <v>630.0</v>
      </c>
      <c r="F6" s="5">
        <v>1225.0</v>
      </c>
      <c r="G6" s="6">
        <v>0.514</v>
      </c>
      <c r="H6" s="4">
        <v>402.0</v>
      </c>
      <c r="I6" s="4">
        <v>72.0</v>
      </c>
      <c r="J6" s="4">
        <v>13.0</v>
      </c>
      <c r="K6" s="4">
        <v>143.0</v>
      </c>
      <c r="L6" s="4">
        <v>0.0</v>
      </c>
      <c r="M6" s="4">
        <v>143.0</v>
      </c>
      <c r="N6" s="4">
        <v>143.0</v>
      </c>
      <c r="O6" s="4">
        <v>487.0</v>
      </c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</row>
    <row r="7">
      <c r="A7" s="4" t="s">
        <v>23</v>
      </c>
      <c r="B7" s="4">
        <v>44.0</v>
      </c>
      <c r="C7" s="4">
        <v>3.0</v>
      </c>
      <c r="D7" s="4">
        <v>482.0</v>
      </c>
      <c r="E7" s="4">
        <v>529.0</v>
      </c>
      <c r="F7" s="4">
        <v>854.0</v>
      </c>
      <c r="G7" s="6">
        <v>0.619</v>
      </c>
      <c r="H7" s="4">
        <v>348.0</v>
      </c>
      <c r="I7" s="4">
        <v>41.0</v>
      </c>
      <c r="J7" s="4">
        <v>7.0</v>
      </c>
      <c r="K7" s="4">
        <v>133.0</v>
      </c>
      <c r="L7" s="4">
        <v>0.0</v>
      </c>
      <c r="M7" s="4">
        <v>133.0</v>
      </c>
      <c r="N7" s="4">
        <v>133.0</v>
      </c>
      <c r="O7" s="4">
        <v>396.0</v>
      </c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</row>
    <row r="8">
      <c r="A8" s="2" t="s">
        <v>24</v>
      </c>
      <c r="B8" s="4">
        <v>46.0</v>
      </c>
      <c r="C8" s="4">
        <v>2.0</v>
      </c>
      <c r="D8" s="4">
        <v>487.0</v>
      </c>
      <c r="E8" s="4">
        <v>535.0</v>
      </c>
      <c r="F8" s="5">
        <v>1231.0</v>
      </c>
      <c r="G8" s="6">
        <v>0.435</v>
      </c>
      <c r="H8" s="4">
        <v>342.0</v>
      </c>
      <c r="I8" s="4">
        <v>66.0</v>
      </c>
      <c r="J8" s="4">
        <v>6.0</v>
      </c>
      <c r="K8" s="4">
        <v>121.0</v>
      </c>
      <c r="L8" s="4">
        <v>0.0</v>
      </c>
      <c r="M8" s="4">
        <v>121.0</v>
      </c>
      <c r="N8" s="4">
        <v>121.0</v>
      </c>
      <c r="O8" s="4">
        <v>414.0</v>
      </c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</row>
    <row r="9">
      <c r="A9" s="2" t="s">
        <v>25</v>
      </c>
      <c r="B9" s="4">
        <v>42.0</v>
      </c>
      <c r="C9" s="4">
        <v>7.0</v>
      </c>
      <c r="D9" s="4">
        <v>563.0</v>
      </c>
      <c r="E9" s="4">
        <v>612.0</v>
      </c>
      <c r="F9" s="5">
        <v>1140.0</v>
      </c>
      <c r="G9" s="6">
        <v>0.537</v>
      </c>
      <c r="H9" s="4">
        <v>390.0</v>
      </c>
      <c r="I9" s="4">
        <v>65.0</v>
      </c>
      <c r="J9" s="4">
        <v>14.0</v>
      </c>
      <c r="K9" s="4">
        <v>143.0</v>
      </c>
      <c r="L9" s="4">
        <v>0.0</v>
      </c>
      <c r="M9" s="4">
        <v>143.0</v>
      </c>
      <c r="N9" s="4">
        <v>143.0</v>
      </c>
      <c r="O9" s="4">
        <v>469.0</v>
      </c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</row>
    <row r="10">
      <c r="A10" s="2" t="s">
        <v>26</v>
      </c>
      <c r="B10" s="4">
        <v>21.0</v>
      </c>
      <c r="C10" s="4">
        <v>9.0</v>
      </c>
      <c r="D10" s="4">
        <v>342.0</v>
      </c>
      <c r="E10" s="4">
        <v>372.0</v>
      </c>
      <c r="F10" s="4">
        <v>809.0</v>
      </c>
      <c r="G10" s="6">
        <v>0.46</v>
      </c>
      <c r="H10" s="4">
        <v>253.0</v>
      </c>
      <c r="I10" s="4">
        <v>34.0</v>
      </c>
      <c r="J10" s="4">
        <v>6.0</v>
      </c>
      <c r="K10" s="4">
        <v>79.0</v>
      </c>
      <c r="L10" s="4">
        <v>0.0</v>
      </c>
      <c r="M10" s="4">
        <v>79.0</v>
      </c>
      <c r="N10" s="4">
        <v>79.0</v>
      </c>
      <c r="O10" s="4">
        <v>293.0</v>
      </c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</row>
    <row r="11">
      <c r="A11" s="2" t="s">
        <v>27</v>
      </c>
      <c r="B11" s="4">
        <v>34.0</v>
      </c>
      <c r="C11" s="4">
        <v>3.0</v>
      </c>
      <c r="D11" s="4">
        <v>410.0</v>
      </c>
      <c r="E11" s="4">
        <v>447.0</v>
      </c>
      <c r="F11" s="5">
        <v>1080.0</v>
      </c>
      <c r="G11" s="6">
        <v>0.414</v>
      </c>
      <c r="H11" s="4">
        <v>276.0</v>
      </c>
      <c r="I11" s="4">
        <v>71.0</v>
      </c>
      <c r="J11" s="4">
        <v>6.0</v>
      </c>
      <c r="K11" s="4">
        <v>94.0</v>
      </c>
      <c r="L11" s="4">
        <v>0.0</v>
      </c>
      <c r="M11" s="4">
        <v>94.0</v>
      </c>
      <c r="N11" s="4">
        <v>94.0</v>
      </c>
      <c r="O11" s="4">
        <v>353.0</v>
      </c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</row>
    <row r="12">
      <c r="A12" s="2" t="s">
        <v>28</v>
      </c>
      <c r="B12" s="4">
        <v>20.0</v>
      </c>
      <c r="C12" s="4">
        <v>4.0</v>
      </c>
      <c r="D12" s="4">
        <v>213.0</v>
      </c>
      <c r="E12" s="4">
        <v>237.0</v>
      </c>
      <c r="F12" s="4">
        <v>688.0</v>
      </c>
      <c r="G12" s="6">
        <v>0.344</v>
      </c>
      <c r="H12" s="4">
        <v>152.0</v>
      </c>
      <c r="I12" s="4">
        <v>30.0</v>
      </c>
      <c r="J12" s="4">
        <v>1.0</v>
      </c>
      <c r="K12" s="4">
        <v>54.0</v>
      </c>
      <c r="L12" s="4">
        <v>0.0</v>
      </c>
      <c r="M12" s="4">
        <v>54.0</v>
      </c>
      <c r="N12" s="4">
        <v>54.0</v>
      </c>
      <c r="O12" s="4">
        <v>183.0</v>
      </c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</row>
    <row r="13">
      <c r="A13" s="2" t="s">
        <v>29</v>
      </c>
      <c r="B13" s="4">
        <v>49.0</v>
      </c>
      <c r="C13" s="4">
        <v>8.0</v>
      </c>
      <c r="D13" s="4">
        <v>487.0</v>
      </c>
      <c r="E13" s="4">
        <v>544.0</v>
      </c>
      <c r="F13" s="5">
        <v>1183.0</v>
      </c>
      <c r="G13" s="6">
        <v>0.46</v>
      </c>
      <c r="H13" s="4">
        <v>361.0</v>
      </c>
      <c r="I13" s="4">
        <v>54.0</v>
      </c>
      <c r="J13" s="4">
        <v>4.0</v>
      </c>
      <c r="K13" s="4">
        <v>125.0</v>
      </c>
      <c r="L13" s="4">
        <v>0.0</v>
      </c>
      <c r="M13" s="4">
        <v>125.0</v>
      </c>
      <c r="N13" s="4">
        <v>125.0</v>
      </c>
      <c r="O13" s="4">
        <v>419.0</v>
      </c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</row>
    <row r="14">
      <c r="A14" s="2" t="s">
        <v>30</v>
      </c>
      <c r="B14" s="4">
        <v>51.0</v>
      </c>
      <c r="C14" s="4">
        <v>7.0</v>
      </c>
      <c r="D14" s="4">
        <v>570.0</v>
      </c>
      <c r="E14" s="4">
        <v>628.0</v>
      </c>
      <c r="F14" s="5">
        <v>1371.0</v>
      </c>
      <c r="G14" s="6">
        <v>0.458</v>
      </c>
      <c r="H14" s="4">
        <v>419.0</v>
      </c>
      <c r="I14" s="4">
        <v>73.0</v>
      </c>
      <c r="J14" s="4">
        <v>7.0</v>
      </c>
      <c r="K14" s="4">
        <v>129.0</v>
      </c>
      <c r="L14" s="4">
        <v>0.0</v>
      </c>
      <c r="M14" s="4">
        <v>129.0</v>
      </c>
      <c r="N14" s="4">
        <v>129.0</v>
      </c>
      <c r="O14" s="4">
        <v>499.0</v>
      </c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</row>
    <row r="15">
      <c r="A15" s="2" t="s">
        <v>31</v>
      </c>
      <c r="B15" s="4">
        <v>17.0</v>
      </c>
      <c r="C15" s="4">
        <v>2.0</v>
      </c>
      <c r="D15" s="4">
        <v>154.0</v>
      </c>
      <c r="E15" s="4">
        <v>173.0</v>
      </c>
      <c r="F15" s="4">
        <v>539.0</v>
      </c>
      <c r="G15" s="6">
        <v>0.321</v>
      </c>
      <c r="H15" s="4">
        <v>98.0</v>
      </c>
      <c r="I15" s="4">
        <v>26.0</v>
      </c>
      <c r="J15" s="4">
        <v>1.0</v>
      </c>
      <c r="K15" s="4">
        <v>48.0</v>
      </c>
      <c r="L15" s="4">
        <v>0.0</v>
      </c>
      <c r="M15" s="4">
        <v>48.0</v>
      </c>
      <c r="N15" s="4">
        <v>48.0</v>
      </c>
      <c r="O15" s="4">
        <v>125.0</v>
      </c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</row>
    <row r="16">
      <c r="A16" s="2" t="s">
        <v>32</v>
      </c>
      <c r="B16" s="4">
        <v>39.0</v>
      </c>
      <c r="C16" s="4">
        <v>8.0</v>
      </c>
      <c r="D16" s="4">
        <v>533.0</v>
      </c>
      <c r="E16" s="4">
        <v>580.0</v>
      </c>
      <c r="F16" s="5">
        <v>1013.0</v>
      </c>
      <c r="G16" s="6">
        <v>0.573</v>
      </c>
      <c r="H16" s="4">
        <v>409.0</v>
      </c>
      <c r="I16" s="4">
        <v>44.0</v>
      </c>
      <c r="J16" s="4">
        <v>3.0</v>
      </c>
      <c r="K16" s="4">
        <v>124.0</v>
      </c>
      <c r="L16" s="4">
        <v>0.0</v>
      </c>
      <c r="M16" s="4">
        <v>124.0</v>
      </c>
      <c r="N16" s="4">
        <v>124.0</v>
      </c>
      <c r="O16" s="4">
        <v>456.0</v>
      </c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</row>
    <row r="17">
      <c r="A17" s="2" t="s">
        <v>33</v>
      </c>
      <c r="B17" s="4">
        <v>15.0</v>
      </c>
      <c r="C17" s="4">
        <v>6.0</v>
      </c>
      <c r="D17" s="4">
        <v>407.0</v>
      </c>
      <c r="E17" s="4">
        <v>428.0</v>
      </c>
      <c r="F17" s="4">
        <v>677.0</v>
      </c>
      <c r="G17" s="6">
        <v>0.632</v>
      </c>
      <c r="H17" s="4">
        <v>337.0</v>
      </c>
      <c r="I17" s="4">
        <v>30.0</v>
      </c>
      <c r="J17" s="4">
        <v>5.0</v>
      </c>
      <c r="K17" s="4">
        <v>56.0</v>
      </c>
      <c r="L17" s="4">
        <v>0.0</v>
      </c>
      <c r="M17" s="4">
        <v>56.0</v>
      </c>
      <c r="N17" s="4">
        <v>56.0</v>
      </c>
      <c r="O17" s="4">
        <v>372.0</v>
      </c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</row>
    <row r="18">
      <c r="A18" s="2" t="s">
        <v>34</v>
      </c>
      <c r="B18" s="4">
        <v>45.0</v>
      </c>
      <c r="C18" s="4">
        <v>5.0</v>
      </c>
      <c r="D18" s="4">
        <v>788.0</v>
      </c>
      <c r="E18" s="4">
        <v>838.0</v>
      </c>
      <c r="F18" s="5">
        <v>1415.0</v>
      </c>
      <c r="G18" s="6">
        <v>0.592</v>
      </c>
      <c r="H18" s="4">
        <v>604.0</v>
      </c>
      <c r="I18" s="4">
        <v>94.0</v>
      </c>
      <c r="J18" s="4">
        <v>3.0</v>
      </c>
      <c r="K18" s="4">
        <v>136.0</v>
      </c>
      <c r="L18" s="4">
        <v>1.0</v>
      </c>
      <c r="M18" s="4">
        <v>137.0</v>
      </c>
      <c r="N18" s="4">
        <v>137.0</v>
      </c>
      <c r="O18" s="4">
        <v>701.0</v>
      </c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</row>
    <row r="19">
      <c r="A19" s="2" t="s">
        <v>35</v>
      </c>
      <c r="B19" s="4">
        <v>37.0</v>
      </c>
      <c r="C19" s="4">
        <v>3.0</v>
      </c>
      <c r="D19" s="4">
        <v>358.0</v>
      </c>
      <c r="E19" s="4">
        <v>398.0</v>
      </c>
      <c r="F19" s="4">
        <v>667.0</v>
      </c>
      <c r="G19" s="6">
        <v>0.597</v>
      </c>
      <c r="H19" s="4">
        <v>264.0</v>
      </c>
      <c r="I19" s="4">
        <v>45.0</v>
      </c>
      <c r="J19" s="4">
        <v>6.0</v>
      </c>
      <c r="K19" s="4">
        <v>83.0</v>
      </c>
      <c r="L19" s="4">
        <v>0.0</v>
      </c>
      <c r="M19" s="4">
        <v>83.0</v>
      </c>
      <c r="N19" s="4">
        <v>83.0</v>
      </c>
      <c r="O19" s="4">
        <v>315.0</v>
      </c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</row>
    <row r="20">
      <c r="A20" s="2" t="s">
        <v>36</v>
      </c>
      <c r="B20" s="4">
        <v>74.0</v>
      </c>
      <c r="C20" s="4">
        <v>5.0</v>
      </c>
      <c r="D20" s="4">
        <v>454.0</v>
      </c>
      <c r="E20" s="4">
        <v>533.0</v>
      </c>
      <c r="F20" s="4">
        <v>812.0</v>
      </c>
      <c r="G20" s="6">
        <v>0.656</v>
      </c>
      <c r="H20" s="4">
        <v>370.0</v>
      </c>
      <c r="I20" s="4">
        <v>48.0</v>
      </c>
      <c r="J20" s="4">
        <v>3.0</v>
      </c>
      <c r="K20" s="4">
        <v>112.0</v>
      </c>
      <c r="L20" s="4">
        <v>0.0</v>
      </c>
      <c r="M20" s="4">
        <v>112.0</v>
      </c>
      <c r="N20" s="4">
        <v>112.0</v>
      </c>
      <c r="O20" s="4">
        <v>421.0</v>
      </c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</row>
    <row r="21">
      <c r="A21" s="2" t="s">
        <v>37</v>
      </c>
      <c r="B21" s="4">
        <v>48.0</v>
      </c>
      <c r="C21" s="4">
        <v>9.0</v>
      </c>
      <c r="D21" s="4">
        <v>689.0</v>
      </c>
      <c r="E21" s="4">
        <v>746.0</v>
      </c>
      <c r="F21" s="5">
        <v>1212.0</v>
      </c>
      <c r="G21" s="6">
        <v>0.616</v>
      </c>
      <c r="H21" s="4">
        <v>544.0</v>
      </c>
      <c r="I21" s="4">
        <v>54.0</v>
      </c>
      <c r="J21" s="4">
        <v>2.0</v>
      </c>
      <c r="K21" s="4">
        <v>146.0</v>
      </c>
      <c r="L21" s="4">
        <v>0.0</v>
      </c>
      <c r="M21" s="4">
        <v>146.0</v>
      </c>
      <c r="N21" s="4">
        <v>146.0</v>
      </c>
      <c r="O21" s="4">
        <v>600.0</v>
      </c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</row>
    <row r="22">
      <c r="A22" s="2" t="s">
        <v>38</v>
      </c>
      <c r="B22" s="4">
        <v>10.0</v>
      </c>
      <c r="C22" s="4">
        <v>4.0</v>
      </c>
      <c r="D22" s="4">
        <v>162.0</v>
      </c>
      <c r="E22" s="4">
        <v>176.0</v>
      </c>
      <c r="F22" s="4">
        <v>331.0</v>
      </c>
      <c r="G22" s="6">
        <v>0.532</v>
      </c>
      <c r="H22" s="4">
        <v>117.0</v>
      </c>
      <c r="I22" s="4">
        <v>26.0</v>
      </c>
      <c r="J22" s="4">
        <v>0.0</v>
      </c>
      <c r="K22" s="4">
        <v>33.0</v>
      </c>
      <c r="L22" s="4">
        <v>0.0</v>
      </c>
      <c r="M22" s="4">
        <v>33.0</v>
      </c>
      <c r="N22" s="4">
        <v>33.0</v>
      </c>
      <c r="O22" s="4">
        <v>143.0</v>
      </c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</row>
    <row r="23">
      <c r="A23" s="2" t="s">
        <v>39</v>
      </c>
      <c r="B23" s="4">
        <v>22.0</v>
      </c>
      <c r="C23" s="4">
        <v>3.0</v>
      </c>
      <c r="D23" s="4">
        <v>405.0</v>
      </c>
      <c r="E23" s="4">
        <v>430.0</v>
      </c>
      <c r="F23" s="4">
        <v>697.0</v>
      </c>
      <c r="G23" s="6">
        <v>0.617</v>
      </c>
      <c r="H23" s="4">
        <v>319.0</v>
      </c>
      <c r="I23" s="4">
        <v>47.0</v>
      </c>
      <c r="J23" s="4">
        <v>3.0</v>
      </c>
      <c r="K23" s="4">
        <v>61.0</v>
      </c>
      <c r="L23" s="4">
        <v>0.0</v>
      </c>
      <c r="M23" s="4">
        <v>61.0</v>
      </c>
      <c r="N23" s="4">
        <v>61.0</v>
      </c>
      <c r="O23" s="4">
        <v>369.0</v>
      </c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</row>
    <row r="24">
      <c r="A24" s="2" t="s">
        <v>40</v>
      </c>
      <c r="B24" s="4">
        <v>19.0</v>
      </c>
      <c r="C24" s="4">
        <v>2.0</v>
      </c>
      <c r="D24" s="4">
        <v>441.0</v>
      </c>
      <c r="E24" s="4">
        <v>462.0</v>
      </c>
      <c r="F24" s="4">
        <v>814.0</v>
      </c>
      <c r="G24" s="6">
        <v>0.568</v>
      </c>
      <c r="H24" s="4">
        <v>360.0</v>
      </c>
      <c r="I24" s="4">
        <v>42.0</v>
      </c>
      <c r="J24" s="4">
        <v>1.0</v>
      </c>
      <c r="K24" s="4">
        <v>59.0</v>
      </c>
      <c r="L24" s="4">
        <v>0.0</v>
      </c>
      <c r="M24" s="4">
        <v>59.0</v>
      </c>
      <c r="N24" s="4">
        <v>59.0</v>
      </c>
      <c r="O24" s="4">
        <v>403.0</v>
      </c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</row>
    <row r="25">
      <c r="A25" s="2" t="s">
        <v>41</v>
      </c>
      <c r="B25" s="4">
        <v>15.0</v>
      </c>
      <c r="C25" s="4">
        <v>7.0</v>
      </c>
      <c r="D25" s="4">
        <v>314.0</v>
      </c>
      <c r="E25" s="4">
        <v>336.0</v>
      </c>
      <c r="F25" s="4">
        <v>566.0</v>
      </c>
      <c r="G25" s="6">
        <v>0.594</v>
      </c>
      <c r="H25" s="4">
        <v>240.0</v>
      </c>
      <c r="I25" s="4">
        <v>40.0</v>
      </c>
      <c r="J25" s="4">
        <v>1.0</v>
      </c>
      <c r="K25" s="4">
        <v>55.0</v>
      </c>
      <c r="L25" s="4">
        <v>0.0</v>
      </c>
      <c r="M25" s="4">
        <v>55.0</v>
      </c>
      <c r="N25" s="4">
        <v>55.0</v>
      </c>
      <c r="O25" s="4">
        <v>281.0</v>
      </c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</row>
    <row r="26">
      <c r="A26" s="2" t="s">
        <v>42</v>
      </c>
      <c r="B26" s="4">
        <v>25.0</v>
      </c>
      <c r="C26" s="4">
        <v>3.0</v>
      </c>
      <c r="D26" s="4">
        <v>547.0</v>
      </c>
      <c r="E26" s="4">
        <v>575.0</v>
      </c>
      <c r="F26" s="4">
        <v>988.0</v>
      </c>
      <c r="G26" s="6">
        <v>0.582</v>
      </c>
      <c r="H26" s="4">
        <v>442.0</v>
      </c>
      <c r="I26" s="4">
        <v>53.0</v>
      </c>
      <c r="J26" s="4">
        <v>2.0</v>
      </c>
      <c r="K26" s="4">
        <v>78.0</v>
      </c>
      <c r="L26" s="4">
        <v>0.0</v>
      </c>
      <c r="M26" s="4">
        <v>78.0</v>
      </c>
      <c r="N26" s="4">
        <v>78.0</v>
      </c>
      <c r="O26" s="4">
        <v>497.0</v>
      </c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</row>
    <row r="27">
      <c r="A27" s="2" t="s">
        <v>43</v>
      </c>
      <c r="B27" s="4">
        <v>31.0</v>
      </c>
      <c r="C27" s="4">
        <v>2.0</v>
      </c>
      <c r="D27" s="4">
        <v>301.0</v>
      </c>
      <c r="E27" s="4">
        <v>334.0</v>
      </c>
      <c r="F27" s="4">
        <v>576.0</v>
      </c>
      <c r="G27" s="6">
        <v>0.58</v>
      </c>
      <c r="H27" s="4">
        <v>212.0</v>
      </c>
      <c r="I27" s="4">
        <v>43.0</v>
      </c>
      <c r="J27" s="4">
        <v>0.0</v>
      </c>
      <c r="K27" s="4">
        <v>79.0</v>
      </c>
      <c r="L27" s="4">
        <v>0.0</v>
      </c>
      <c r="M27" s="4">
        <v>79.0</v>
      </c>
      <c r="N27" s="4">
        <v>79.0</v>
      </c>
      <c r="O27" s="4">
        <v>255.0</v>
      </c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</row>
    <row r="28">
      <c r="A28" s="2" t="s">
        <v>44</v>
      </c>
      <c r="B28" s="4">
        <v>41.0</v>
      </c>
      <c r="C28" s="4">
        <v>6.0</v>
      </c>
      <c r="D28" s="4">
        <v>589.0</v>
      </c>
      <c r="E28" s="4">
        <v>636.0</v>
      </c>
      <c r="F28" s="4">
        <v>938.0</v>
      </c>
      <c r="G28" s="6">
        <v>0.678</v>
      </c>
      <c r="H28" s="4">
        <v>476.0</v>
      </c>
      <c r="I28" s="4">
        <v>53.0</v>
      </c>
      <c r="J28" s="4">
        <v>3.0</v>
      </c>
      <c r="K28" s="4">
        <v>104.0</v>
      </c>
      <c r="L28" s="4">
        <v>0.0</v>
      </c>
      <c r="M28" s="4">
        <v>104.0</v>
      </c>
      <c r="N28" s="4">
        <v>104.0</v>
      </c>
      <c r="O28" s="4">
        <v>532.0</v>
      </c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</row>
    <row r="29">
      <c r="A29" s="2" t="s">
        <v>45</v>
      </c>
      <c r="B29" s="4">
        <v>33.0</v>
      </c>
      <c r="C29" s="4">
        <v>5.0</v>
      </c>
      <c r="D29" s="4">
        <v>338.0</v>
      </c>
      <c r="E29" s="4">
        <v>376.0</v>
      </c>
      <c r="F29" s="4">
        <v>543.0</v>
      </c>
      <c r="G29" s="6">
        <v>0.692</v>
      </c>
      <c r="H29" s="4">
        <v>251.0</v>
      </c>
      <c r="I29" s="4">
        <v>31.0</v>
      </c>
      <c r="J29" s="4">
        <v>3.0</v>
      </c>
      <c r="K29" s="4">
        <v>91.0</v>
      </c>
      <c r="L29" s="4">
        <v>0.0</v>
      </c>
      <c r="M29" s="4">
        <v>91.0</v>
      </c>
      <c r="N29" s="4">
        <v>91.0</v>
      </c>
      <c r="O29" s="4">
        <v>285.0</v>
      </c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</row>
    <row r="30">
      <c r="A30" s="2" t="s">
        <v>46</v>
      </c>
      <c r="B30" s="4">
        <v>115.0</v>
      </c>
      <c r="C30" s="4">
        <v>5.0</v>
      </c>
      <c r="D30" s="4">
        <v>641.0</v>
      </c>
      <c r="E30" s="4">
        <v>761.0</v>
      </c>
      <c r="F30" s="5">
        <v>1190.0</v>
      </c>
      <c r="G30" s="6">
        <v>0.639</v>
      </c>
      <c r="H30" s="4">
        <v>517.0</v>
      </c>
      <c r="I30" s="4">
        <v>71.0</v>
      </c>
      <c r="J30" s="4">
        <v>3.0</v>
      </c>
      <c r="K30" s="4">
        <v>170.0</v>
      </c>
      <c r="L30" s="4">
        <v>0.0</v>
      </c>
      <c r="M30" s="4">
        <v>170.0</v>
      </c>
      <c r="N30" s="4">
        <v>170.0</v>
      </c>
      <c r="O30" s="4">
        <v>591.0</v>
      </c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</row>
    <row r="31">
      <c r="A31" s="2" t="s">
        <v>47</v>
      </c>
      <c r="B31" s="4">
        <v>52.0</v>
      </c>
      <c r="C31" s="4">
        <v>7.0</v>
      </c>
      <c r="D31" s="4">
        <v>836.0</v>
      </c>
      <c r="E31" s="4">
        <v>895.0</v>
      </c>
      <c r="F31" s="5">
        <v>1562.0</v>
      </c>
      <c r="G31" s="6">
        <v>0.573</v>
      </c>
      <c r="H31" s="4">
        <v>680.0</v>
      </c>
      <c r="I31" s="4">
        <v>83.0</v>
      </c>
      <c r="J31" s="4">
        <v>7.0</v>
      </c>
      <c r="K31" s="4">
        <v>125.0</v>
      </c>
      <c r="L31" s="4">
        <v>0.0</v>
      </c>
      <c r="M31" s="4">
        <v>125.0</v>
      </c>
      <c r="N31" s="4">
        <v>125.0</v>
      </c>
      <c r="O31" s="4">
        <v>770.0</v>
      </c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</row>
    <row r="32">
      <c r="A32" s="2" t="s">
        <v>48</v>
      </c>
      <c r="B32" s="4">
        <v>18.0</v>
      </c>
      <c r="C32" s="4">
        <v>4.0</v>
      </c>
      <c r="D32" s="4">
        <v>415.0</v>
      </c>
      <c r="E32" s="4">
        <v>437.0</v>
      </c>
      <c r="F32" s="4">
        <v>850.0</v>
      </c>
      <c r="G32" s="6">
        <v>0.514</v>
      </c>
      <c r="H32" s="4">
        <v>322.0</v>
      </c>
      <c r="I32" s="4">
        <v>53.0</v>
      </c>
      <c r="J32" s="4">
        <v>0.0</v>
      </c>
      <c r="K32" s="4">
        <v>62.0</v>
      </c>
      <c r="L32" s="4">
        <v>0.0</v>
      </c>
      <c r="M32" s="4">
        <v>62.0</v>
      </c>
      <c r="N32" s="4">
        <v>62.0</v>
      </c>
      <c r="O32" s="4">
        <v>375.0</v>
      </c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</row>
    <row r="33">
      <c r="A33" s="2" t="s">
        <v>49</v>
      </c>
      <c r="B33" s="4">
        <v>24.0</v>
      </c>
      <c r="C33" s="4">
        <v>1.0</v>
      </c>
      <c r="D33" s="4">
        <v>486.0</v>
      </c>
      <c r="E33" s="4">
        <v>511.0</v>
      </c>
      <c r="F33" s="4">
        <v>822.0</v>
      </c>
      <c r="G33" s="6">
        <v>0.622</v>
      </c>
      <c r="H33" s="4">
        <v>379.0</v>
      </c>
      <c r="I33" s="4">
        <v>67.0</v>
      </c>
      <c r="J33" s="4">
        <v>1.0</v>
      </c>
      <c r="K33" s="4">
        <v>64.0</v>
      </c>
      <c r="L33" s="4">
        <v>0.0</v>
      </c>
      <c r="M33" s="4">
        <v>64.0</v>
      </c>
      <c r="N33" s="4">
        <v>64.0</v>
      </c>
      <c r="O33" s="4">
        <v>447.0</v>
      </c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</row>
    <row r="34">
      <c r="A34" s="2" t="s">
        <v>50</v>
      </c>
      <c r="B34" s="4">
        <v>85.0</v>
      </c>
      <c r="C34" s="4">
        <v>9.0</v>
      </c>
      <c r="D34" s="4">
        <v>641.0</v>
      </c>
      <c r="E34" s="4">
        <v>735.0</v>
      </c>
      <c r="F34" s="5">
        <v>1132.0</v>
      </c>
      <c r="G34" s="6">
        <v>0.649</v>
      </c>
      <c r="H34" s="4">
        <v>487.0</v>
      </c>
      <c r="I34" s="4">
        <v>69.0</v>
      </c>
      <c r="J34" s="4">
        <v>9.0</v>
      </c>
      <c r="K34" s="4">
        <v>170.0</v>
      </c>
      <c r="L34" s="4">
        <v>0.0</v>
      </c>
      <c r="M34" s="4">
        <v>170.0</v>
      </c>
      <c r="N34" s="4">
        <v>170.0</v>
      </c>
      <c r="O34" s="4">
        <v>565.0</v>
      </c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</row>
    <row r="35">
      <c r="A35" s="2" t="s">
        <v>51</v>
      </c>
      <c r="B35" s="4">
        <v>73.0</v>
      </c>
      <c r="C35" s="4">
        <v>6.0</v>
      </c>
      <c r="D35" s="4">
        <v>788.0</v>
      </c>
      <c r="E35" s="4">
        <v>867.0</v>
      </c>
      <c r="F35" s="5">
        <v>1334.0</v>
      </c>
      <c r="G35" s="6">
        <v>0.65</v>
      </c>
      <c r="H35" s="4">
        <v>619.0</v>
      </c>
      <c r="I35" s="4">
        <v>72.0</v>
      </c>
      <c r="J35" s="4">
        <v>5.0</v>
      </c>
      <c r="K35" s="4">
        <v>171.0</v>
      </c>
      <c r="L35" s="4">
        <v>0.0</v>
      </c>
      <c r="M35" s="4">
        <v>171.0</v>
      </c>
      <c r="N35" s="4">
        <v>171.0</v>
      </c>
      <c r="O35" s="4">
        <v>696.0</v>
      </c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</row>
    <row r="36">
      <c r="A36" s="2" t="s">
        <v>52</v>
      </c>
      <c r="B36" s="4">
        <v>5.0</v>
      </c>
      <c r="C36" s="4">
        <v>1.0</v>
      </c>
      <c r="D36" s="4">
        <v>153.0</v>
      </c>
      <c r="E36" s="4">
        <v>159.0</v>
      </c>
      <c r="F36" s="4">
        <v>218.0</v>
      </c>
      <c r="G36" s="6">
        <v>0.729</v>
      </c>
      <c r="H36" s="4">
        <v>130.0</v>
      </c>
      <c r="I36" s="4">
        <v>9.0</v>
      </c>
      <c r="J36" s="4">
        <v>0.0</v>
      </c>
      <c r="K36" s="4">
        <v>20.0</v>
      </c>
      <c r="L36" s="4">
        <v>0.0</v>
      </c>
      <c r="M36" s="4">
        <v>20.0</v>
      </c>
      <c r="N36" s="4">
        <v>20.0</v>
      </c>
      <c r="O36" s="4">
        <v>139.0</v>
      </c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</row>
    <row r="37">
      <c r="A37" s="2" t="s">
        <v>53</v>
      </c>
      <c r="B37" s="4">
        <v>18.0</v>
      </c>
      <c r="C37" s="4">
        <v>0.0</v>
      </c>
      <c r="D37" s="4">
        <v>430.0</v>
      </c>
      <c r="E37" s="4">
        <v>448.0</v>
      </c>
      <c r="F37" s="4">
        <v>752.0</v>
      </c>
      <c r="G37" s="6">
        <v>0.596</v>
      </c>
      <c r="H37" s="4">
        <v>343.0</v>
      </c>
      <c r="I37" s="4">
        <v>39.0</v>
      </c>
      <c r="J37" s="4">
        <v>3.0</v>
      </c>
      <c r="K37" s="4">
        <v>63.0</v>
      </c>
      <c r="L37" s="4">
        <v>0.0</v>
      </c>
      <c r="M37" s="4">
        <v>63.0</v>
      </c>
      <c r="N37" s="4">
        <v>63.0</v>
      </c>
      <c r="O37" s="4">
        <v>385.0</v>
      </c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</row>
    <row r="38">
      <c r="A38" s="2" t="s">
        <v>54</v>
      </c>
      <c r="B38" s="4">
        <v>2.0</v>
      </c>
      <c r="C38" s="4">
        <v>0.0</v>
      </c>
      <c r="D38" s="4">
        <v>84.0</v>
      </c>
      <c r="E38" s="4">
        <v>86.0</v>
      </c>
      <c r="F38" s="4">
        <v>134.0</v>
      </c>
      <c r="G38" s="6">
        <v>0.642</v>
      </c>
      <c r="H38" s="4">
        <v>57.0</v>
      </c>
      <c r="I38" s="4">
        <v>10.0</v>
      </c>
      <c r="J38" s="4">
        <v>1.0</v>
      </c>
      <c r="K38" s="4">
        <v>18.0</v>
      </c>
      <c r="L38" s="4">
        <v>0.0</v>
      </c>
      <c r="M38" s="4">
        <v>18.0</v>
      </c>
      <c r="N38" s="4">
        <v>18.0</v>
      </c>
      <c r="O38" s="4">
        <v>68.0</v>
      </c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</row>
    <row r="39">
      <c r="A39" s="2" t="s">
        <v>55</v>
      </c>
      <c r="B39" s="4">
        <v>47.0</v>
      </c>
      <c r="C39" s="4">
        <v>4.0</v>
      </c>
      <c r="D39" s="4">
        <v>533.0</v>
      </c>
      <c r="E39" s="4">
        <v>584.0</v>
      </c>
      <c r="F39" s="4">
        <v>969.0</v>
      </c>
      <c r="G39" s="6">
        <v>0.603</v>
      </c>
      <c r="H39" s="4">
        <v>439.0</v>
      </c>
      <c r="I39" s="4">
        <v>51.0</v>
      </c>
      <c r="J39" s="4">
        <v>1.0</v>
      </c>
      <c r="K39" s="4">
        <v>93.0</v>
      </c>
      <c r="L39" s="4">
        <v>0.0</v>
      </c>
      <c r="M39" s="4">
        <v>93.0</v>
      </c>
      <c r="N39" s="4">
        <v>93.0</v>
      </c>
      <c r="O39" s="4">
        <v>491.0</v>
      </c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</row>
    <row r="40">
      <c r="A40" s="2" t="s">
        <v>56</v>
      </c>
      <c r="B40" s="4">
        <v>74.0</v>
      </c>
      <c r="C40" s="4">
        <v>3.0</v>
      </c>
      <c r="D40" s="4">
        <v>662.0</v>
      </c>
      <c r="E40" s="4">
        <v>739.0</v>
      </c>
      <c r="F40" s="5">
        <v>1103.0</v>
      </c>
      <c r="G40" s="6">
        <v>0.67</v>
      </c>
      <c r="H40" s="4">
        <v>503.0</v>
      </c>
      <c r="I40" s="4">
        <v>60.0</v>
      </c>
      <c r="J40" s="4">
        <v>8.0</v>
      </c>
      <c r="K40" s="4">
        <v>168.0</v>
      </c>
      <c r="L40" s="4">
        <v>0.0</v>
      </c>
      <c r="M40" s="4">
        <v>168.0</v>
      </c>
      <c r="N40" s="4">
        <v>168.0</v>
      </c>
      <c r="O40" s="4">
        <v>571.0</v>
      </c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</row>
    <row r="41">
      <c r="A41" s="2" t="s">
        <v>57</v>
      </c>
      <c r="B41" s="4">
        <v>44.0</v>
      </c>
      <c r="C41" s="4">
        <v>9.0</v>
      </c>
      <c r="D41" s="4">
        <v>570.0</v>
      </c>
      <c r="E41" s="4">
        <v>623.0</v>
      </c>
      <c r="F41" s="5">
        <v>1029.0</v>
      </c>
      <c r="G41" s="6">
        <v>0.605</v>
      </c>
      <c r="H41" s="4">
        <v>369.0</v>
      </c>
      <c r="I41" s="4">
        <v>53.0</v>
      </c>
      <c r="J41" s="4">
        <v>6.0</v>
      </c>
      <c r="K41" s="4">
        <v>195.0</v>
      </c>
      <c r="L41" s="4">
        <v>0.0</v>
      </c>
      <c r="M41" s="4">
        <v>195.0</v>
      </c>
      <c r="N41" s="4">
        <v>195.0</v>
      </c>
      <c r="O41" s="4">
        <v>428.0</v>
      </c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</row>
    <row r="42">
      <c r="A42" s="2" t="s">
        <v>58</v>
      </c>
      <c r="B42" s="4">
        <v>49.0</v>
      </c>
      <c r="C42" s="4">
        <v>6.0</v>
      </c>
      <c r="D42" s="4">
        <v>747.0</v>
      </c>
      <c r="E42" s="4">
        <v>802.0</v>
      </c>
      <c r="F42" s="5">
        <v>1353.0</v>
      </c>
      <c r="G42" s="6">
        <v>0.593</v>
      </c>
      <c r="H42" s="4">
        <v>591.0</v>
      </c>
      <c r="I42" s="4">
        <v>93.0</v>
      </c>
      <c r="J42" s="4">
        <v>3.0</v>
      </c>
      <c r="K42" s="4">
        <v>115.0</v>
      </c>
      <c r="L42" s="4">
        <v>0.0</v>
      </c>
      <c r="M42" s="4">
        <v>115.0</v>
      </c>
      <c r="N42" s="4">
        <v>115.0</v>
      </c>
      <c r="O42" s="4">
        <v>687.0</v>
      </c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</row>
    <row r="43">
      <c r="A43" s="2" t="s">
        <v>59</v>
      </c>
      <c r="B43" s="4">
        <v>11.0</v>
      </c>
      <c r="C43" s="4">
        <v>1.0</v>
      </c>
      <c r="D43" s="4">
        <v>254.0</v>
      </c>
      <c r="E43" s="4">
        <v>266.0</v>
      </c>
      <c r="F43" s="4">
        <v>445.0</v>
      </c>
      <c r="G43" s="6">
        <v>0.598</v>
      </c>
      <c r="H43" s="4">
        <v>207.0</v>
      </c>
      <c r="I43" s="4">
        <v>22.0</v>
      </c>
      <c r="J43" s="4">
        <v>0.0</v>
      </c>
      <c r="K43" s="4">
        <v>37.0</v>
      </c>
      <c r="L43" s="4">
        <v>0.0</v>
      </c>
      <c r="M43" s="4">
        <v>37.0</v>
      </c>
      <c r="N43" s="4">
        <v>37.0</v>
      </c>
      <c r="O43" s="4">
        <v>229.0</v>
      </c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</row>
    <row r="44">
      <c r="A44" s="2" t="s">
        <v>60</v>
      </c>
      <c r="B44" s="4">
        <v>2.0</v>
      </c>
      <c r="C44" s="4">
        <v>0.0</v>
      </c>
      <c r="D44" s="4">
        <v>106.0</v>
      </c>
      <c r="E44" s="4">
        <v>108.0</v>
      </c>
      <c r="F44" s="4">
        <v>232.0</v>
      </c>
      <c r="G44" s="6">
        <v>0.466</v>
      </c>
      <c r="H44" s="4">
        <v>82.0</v>
      </c>
      <c r="I44" s="4">
        <v>10.0</v>
      </c>
      <c r="J44" s="4">
        <v>0.0</v>
      </c>
      <c r="K44" s="4">
        <v>16.0</v>
      </c>
      <c r="L44" s="4">
        <v>0.0</v>
      </c>
      <c r="M44" s="4">
        <v>16.0</v>
      </c>
      <c r="N44" s="4">
        <v>16.0</v>
      </c>
      <c r="O44" s="4">
        <v>92.0</v>
      </c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</row>
    <row r="45">
      <c r="A45" s="2" t="s">
        <v>61</v>
      </c>
      <c r="B45" s="4">
        <v>8.0</v>
      </c>
      <c r="C45" s="4">
        <v>1.0</v>
      </c>
      <c r="D45" s="4">
        <v>161.0</v>
      </c>
      <c r="E45" s="4">
        <v>170.0</v>
      </c>
      <c r="F45" s="4">
        <v>338.0</v>
      </c>
      <c r="G45" s="6">
        <v>0.503</v>
      </c>
      <c r="H45" s="4">
        <v>113.0</v>
      </c>
      <c r="I45" s="4">
        <v>22.0</v>
      </c>
      <c r="J45" s="4">
        <v>1.0</v>
      </c>
      <c r="K45" s="4">
        <v>34.0</v>
      </c>
      <c r="L45" s="4">
        <v>0.0</v>
      </c>
      <c r="M45" s="4">
        <v>34.0</v>
      </c>
      <c r="N45" s="4">
        <v>34.0</v>
      </c>
      <c r="O45" s="4">
        <v>136.0</v>
      </c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</row>
    <row r="46">
      <c r="A46" s="2" t="s">
        <v>62</v>
      </c>
      <c r="B46" s="4">
        <v>48.0</v>
      </c>
      <c r="C46" s="4">
        <v>11.0</v>
      </c>
      <c r="D46" s="4">
        <v>452.0</v>
      </c>
      <c r="E46" s="4">
        <v>511.0</v>
      </c>
      <c r="F46" s="5">
        <v>1604.0</v>
      </c>
      <c r="G46" s="6">
        <v>0.319</v>
      </c>
      <c r="H46" s="4">
        <v>340.0</v>
      </c>
      <c r="I46" s="4">
        <v>45.0</v>
      </c>
      <c r="J46" s="4">
        <v>10.0</v>
      </c>
      <c r="K46" s="4">
        <v>116.0</v>
      </c>
      <c r="L46" s="4">
        <v>0.0</v>
      </c>
      <c r="M46" s="4">
        <v>116.0</v>
      </c>
      <c r="N46" s="4">
        <v>116.0</v>
      </c>
      <c r="O46" s="4">
        <v>395.0</v>
      </c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</row>
    <row r="47">
      <c r="A47" s="2" t="s">
        <v>63</v>
      </c>
      <c r="B47" s="4">
        <v>23.0</v>
      </c>
      <c r="C47" s="4">
        <v>1.0</v>
      </c>
      <c r="D47" s="4">
        <v>219.0</v>
      </c>
      <c r="E47" s="4">
        <v>243.0</v>
      </c>
      <c r="F47" s="4">
        <v>414.0</v>
      </c>
      <c r="G47" s="6">
        <v>0.587</v>
      </c>
      <c r="H47" s="4">
        <v>166.0</v>
      </c>
      <c r="I47" s="4">
        <v>20.0</v>
      </c>
      <c r="J47" s="4">
        <v>1.0</v>
      </c>
      <c r="K47" s="4">
        <v>56.0</v>
      </c>
      <c r="L47" s="4">
        <v>0.0</v>
      </c>
      <c r="M47" s="4">
        <v>56.0</v>
      </c>
      <c r="N47" s="4">
        <v>56.0</v>
      </c>
      <c r="O47" s="4">
        <v>187.0</v>
      </c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</row>
    <row r="48">
      <c r="A48" s="2" t="s">
        <v>64</v>
      </c>
      <c r="B48" s="4">
        <v>6.0</v>
      </c>
      <c r="C48" s="4">
        <v>2.0</v>
      </c>
      <c r="D48" s="4">
        <v>126.0</v>
      </c>
      <c r="E48" s="4">
        <v>134.0</v>
      </c>
      <c r="F48" s="4">
        <v>374.0</v>
      </c>
      <c r="G48" s="6">
        <v>0.358</v>
      </c>
      <c r="H48" s="4">
        <v>93.0</v>
      </c>
      <c r="I48" s="4">
        <v>12.0</v>
      </c>
      <c r="J48" s="4">
        <v>2.0</v>
      </c>
      <c r="K48" s="4">
        <v>27.0</v>
      </c>
      <c r="L48" s="4">
        <v>0.0</v>
      </c>
      <c r="M48" s="4">
        <v>27.0</v>
      </c>
      <c r="N48" s="4">
        <v>27.0</v>
      </c>
      <c r="O48" s="4">
        <v>107.0</v>
      </c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</row>
    <row r="49">
      <c r="A49" s="2" t="s">
        <v>65</v>
      </c>
      <c r="B49" s="4">
        <v>8.0</v>
      </c>
      <c r="C49" s="4">
        <v>2.0</v>
      </c>
      <c r="D49" s="4">
        <v>49.0</v>
      </c>
      <c r="E49" s="4">
        <v>59.0</v>
      </c>
      <c r="F49" s="4">
        <v>389.0</v>
      </c>
      <c r="G49" s="6">
        <v>0.152</v>
      </c>
      <c r="H49" s="4">
        <v>37.0</v>
      </c>
      <c r="I49" s="4">
        <v>10.0</v>
      </c>
      <c r="J49" s="4">
        <v>0.0</v>
      </c>
      <c r="K49" s="4">
        <v>12.0</v>
      </c>
      <c r="L49" s="4">
        <v>0.0</v>
      </c>
      <c r="M49" s="4">
        <v>12.0</v>
      </c>
      <c r="N49" s="4">
        <v>12.0</v>
      </c>
      <c r="O49" s="4">
        <v>47.0</v>
      </c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</row>
    <row r="50">
      <c r="A50" s="2" t="s">
        <v>66</v>
      </c>
      <c r="B50" s="4">
        <v>43.0</v>
      </c>
      <c r="C50" s="4">
        <v>8.0</v>
      </c>
      <c r="D50" s="4">
        <v>377.0</v>
      </c>
      <c r="E50" s="4">
        <v>428.0</v>
      </c>
      <c r="F50" s="5">
        <v>1561.0</v>
      </c>
      <c r="G50" s="6">
        <v>0.274</v>
      </c>
      <c r="H50" s="4">
        <v>287.0</v>
      </c>
      <c r="I50" s="4">
        <v>36.0</v>
      </c>
      <c r="J50" s="4">
        <v>6.0</v>
      </c>
      <c r="K50" s="4">
        <v>98.0</v>
      </c>
      <c r="L50" s="4">
        <v>1.0</v>
      </c>
      <c r="M50" s="4">
        <v>99.0</v>
      </c>
      <c r="N50" s="4">
        <v>99.0</v>
      </c>
      <c r="O50" s="4">
        <v>329.0</v>
      </c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</row>
    <row r="51">
      <c r="A51" s="2" t="s">
        <v>67</v>
      </c>
      <c r="B51" s="4">
        <v>18.0</v>
      </c>
      <c r="C51" s="4">
        <v>2.0</v>
      </c>
      <c r="D51" s="4">
        <v>402.0</v>
      </c>
      <c r="E51" s="4">
        <v>422.0</v>
      </c>
      <c r="F51" s="4">
        <v>638.0</v>
      </c>
      <c r="G51" s="6">
        <v>0.661</v>
      </c>
      <c r="H51" s="4">
        <v>319.0</v>
      </c>
      <c r="I51" s="4">
        <v>47.0</v>
      </c>
      <c r="J51" s="4">
        <v>1.0</v>
      </c>
      <c r="K51" s="4">
        <v>55.0</v>
      </c>
      <c r="L51" s="4">
        <v>0.0</v>
      </c>
      <c r="M51" s="4">
        <v>55.0</v>
      </c>
      <c r="N51" s="4">
        <v>55.0</v>
      </c>
      <c r="O51" s="4">
        <v>367.0</v>
      </c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</row>
    <row r="52">
      <c r="A52" s="2" t="s">
        <v>68</v>
      </c>
      <c r="B52" s="4">
        <v>22.0</v>
      </c>
      <c r="C52" s="4">
        <v>4.0</v>
      </c>
      <c r="D52" s="4">
        <v>361.0</v>
      </c>
      <c r="E52" s="4">
        <v>387.0</v>
      </c>
      <c r="F52" s="4">
        <v>600.0</v>
      </c>
      <c r="G52" s="6">
        <v>0.645</v>
      </c>
      <c r="H52" s="4">
        <v>283.0</v>
      </c>
      <c r="I52" s="4">
        <v>38.0</v>
      </c>
      <c r="J52" s="4">
        <v>1.0</v>
      </c>
      <c r="K52" s="4">
        <v>65.0</v>
      </c>
      <c r="L52" s="4">
        <v>0.0</v>
      </c>
      <c r="M52" s="4">
        <v>65.0</v>
      </c>
      <c r="N52" s="4">
        <v>65.0</v>
      </c>
      <c r="O52" s="4">
        <v>322.0</v>
      </c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</row>
    <row r="53">
      <c r="A53" s="2" t="s">
        <v>69</v>
      </c>
      <c r="B53" s="4">
        <v>55.0</v>
      </c>
      <c r="C53" s="4">
        <v>6.0</v>
      </c>
      <c r="D53" s="4">
        <v>443.0</v>
      </c>
      <c r="E53" s="4">
        <v>504.0</v>
      </c>
      <c r="F53" s="4">
        <v>797.0</v>
      </c>
      <c r="G53" s="6">
        <v>0.632</v>
      </c>
      <c r="H53" s="4">
        <v>340.0</v>
      </c>
      <c r="I53" s="4">
        <v>62.0</v>
      </c>
      <c r="J53" s="4">
        <v>3.0</v>
      </c>
      <c r="K53" s="4">
        <v>99.0</v>
      </c>
      <c r="L53" s="4">
        <v>0.0</v>
      </c>
      <c r="M53" s="4">
        <v>99.0</v>
      </c>
      <c r="N53" s="4">
        <v>99.0</v>
      </c>
      <c r="O53" s="4">
        <v>405.0</v>
      </c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</row>
    <row r="54">
      <c r="A54" s="2" t="s">
        <v>70</v>
      </c>
      <c r="B54" s="4">
        <v>11.0</v>
      </c>
      <c r="C54" s="4">
        <v>6.0</v>
      </c>
      <c r="D54" s="4">
        <v>209.0</v>
      </c>
      <c r="E54" s="4">
        <v>226.0</v>
      </c>
      <c r="F54" s="4">
        <v>414.0</v>
      </c>
      <c r="G54" s="6">
        <v>0.546</v>
      </c>
      <c r="H54" s="4">
        <v>165.0</v>
      </c>
      <c r="I54" s="4">
        <v>23.0</v>
      </c>
      <c r="J54" s="4">
        <v>0.0</v>
      </c>
      <c r="K54" s="4">
        <v>38.0</v>
      </c>
      <c r="L54" s="4">
        <v>0.0</v>
      </c>
      <c r="M54" s="4">
        <v>38.0</v>
      </c>
      <c r="N54" s="4">
        <v>38.0</v>
      </c>
      <c r="O54" s="4">
        <v>188.0</v>
      </c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</row>
    <row r="55">
      <c r="A55" s="2" t="s">
        <v>71</v>
      </c>
      <c r="B55" s="4">
        <v>19.0</v>
      </c>
      <c r="C55" s="4">
        <v>4.0</v>
      </c>
      <c r="D55" s="4">
        <v>650.0</v>
      </c>
      <c r="E55" s="4">
        <v>673.0</v>
      </c>
      <c r="F55" s="5">
        <v>1167.0</v>
      </c>
      <c r="G55" s="6">
        <v>0.577</v>
      </c>
      <c r="H55" s="4">
        <v>527.0</v>
      </c>
      <c r="I55" s="4">
        <v>63.0</v>
      </c>
      <c r="J55" s="4">
        <v>1.0</v>
      </c>
      <c r="K55" s="4">
        <v>82.0</v>
      </c>
      <c r="L55" s="4">
        <v>0.0</v>
      </c>
      <c r="M55" s="4">
        <v>82.0</v>
      </c>
      <c r="N55" s="4">
        <v>82.0</v>
      </c>
      <c r="O55" s="4">
        <v>591.0</v>
      </c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</row>
    <row r="56">
      <c r="A56" s="2" t="s">
        <v>72</v>
      </c>
      <c r="B56" s="4">
        <v>52.0</v>
      </c>
      <c r="C56" s="4">
        <v>1.0</v>
      </c>
      <c r="D56" s="4">
        <v>366.0</v>
      </c>
      <c r="E56" s="4">
        <v>419.0</v>
      </c>
      <c r="F56" s="4">
        <v>662.0</v>
      </c>
      <c r="G56" s="6">
        <v>0.633</v>
      </c>
      <c r="H56" s="4">
        <v>279.0</v>
      </c>
      <c r="I56" s="4">
        <v>36.0</v>
      </c>
      <c r="J56" s="4">
        <v>5.0</v>
      </c>
      <c r="K56" s="4">
        <v>99.0</v>
      </c>
      <c r="L56" s="4">
        <v>0.0</v>
      </c>
      <c r="M56" s="4">
        <v>99.0</v>
      </c>
      <c r="N56" s="4">
        <v>99.0</v>
      </c>
      <c r="O56" s="4">
        <v>320.0</v>
      </c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</row>
    <row r="57">
      <c r="A57" s="2" t="s">
        <v>73</v>
      </c>
      <c r="B57" s="4">
        <v>26.0</v>
      </c>
      <c r="C57" s="4">
        <v>8.0</v>
      </c>
      <c r="D57" s="4">
        <v>560.0</v>
      </c>
      <c r="E57" s="4">
        <v>594.0</v>
      </c>
      <c r="F57" s="4">
        <v>975.0</v>
      </c>
      <c r="G57" s="6">
        <v>0.609</v>
      </c>
      <c r="H57" s="4">
        <v>462.0</v>
      </c>
      <c r="I57" s="4">
        <v>54.0</v>
      </c>
      <c r="J57" s="4">
        <v>0.0</v>
      </c>
      <c r="K57" s="4">
        <v>78.0</v>
      </c>
      <c r="L57" s="4">
        <v>0.0</v>
      </c>
      <c r="M57" s="4">
        <v>78.0</v>
      </c>
      <c r="N57" s="4">
        <v>78.0</v>
      </c>
      <c r="O57" s="4">
        <v>516.0</v>
      </c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</row>
    <row r="58">
      <c r="A58" s="2" t="s">
        <v>74</v>
      </c>
      <c r="B58" s="4">
        <v>28.0</v>
      </c>
      <c r="C58" s="4">
        <v>3.0</v>
      </c>
      <c r="D58" s="4">
        <v>574.0</v>
      </c>
      <c r="E58" s="4">
        <v>605.0</v>
      </c>
      <c r="F58" s="5">
        <v>1090.0</v>
      </c>
      <c r="G58" s="6">
        <v>0.555</v>
      </c>
      <c r="H58" s="4">
        <v>440.0</v>
      </c>
      <c r="I58" s="4">
        <v>69.0</v>
      </c>
      <c r="J58" s="4">
        <v>4.0</v>
      </c>
      <c r="K58" s="4">
        <v>92.0</v>
      </c>
      <c r="L58" s="4">
        <v>0.0</v>
      </c>
      <c r="M58" s="4">
        <v>92.0</v>
      </c>
      <c r="N58" s="4">
        <v>92.0</v>
      </c>
      <c r="O58" s="4">
        <v>513.0</v>
      </c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</row>
    <row r="59">
      <c r="A59" s="2" t="s">
        <v>75</v>
      </c>
      <c r="B59" s="4">
        <v>19.0</v>
      </c>
      <c r="C59" s="4">
        <v>5.0</v>
      </c>
      <c r="D59" s="4">
        <v>228.0</v>
      </c>
      <c r="E59" s="4">
        <v>252.0</v>
      </c>
      <c r="F59" s="4">
        <v>558.0</v>
      </c>
      <c r="G59" s="6">
        <v>0.452</v>
      </c>
      <c r="H59" s="4">
        <v>180.0</v>
      </c>
      <c r="I59" s="4">
        <v>20.0</v>
      </c>
      <c r="J59" s="4">
        <v>1.0</v>
      </c>
      <c r="K59" s="4">
        <v>51.0</v>
      </c>
      <c r="L59" s="4">
        <v>0.0</v>
      </c>
      <c r="M59" s="4">
        <v>51.0</v>
      </c>
      <c r="N59" s="4">
        <v>51.0</v>
      </c>
      <c r="O59" s="4">
        <v>201.0</v>
      </c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</row>
    <row r="60">
      <c r="A60" s="2" t="s">
        <v>76</v>
      </c>
      <c r="B60" s="4">
        <v>19.0</v>
      </c>
      <c r="C60" s="4">
        <v>12.0</v>
      </c>
      <c r="D60" s="4">
        <v>251.0</v>
      </c>
      <c r="E60" s="4">
        <v>282.0</v>
      </c>
      <c r="F60" s="4">
        <v>454.0</v>
      </c>
      <c r="G60" s="6">
        <v>0.621</v>
      </c>
      <c r="H60" s="4">
        <v>203.0</v>
      </c>
      <c r="I60" s="4">
        <v>32.0</v>
      </c>
      <c r="J60" s="4">
        <v>1.0</v>
      </c>
      <c r="K60" s="4">
        <v>46.0</v>
      </c>
      <c r="L60" s="4">
        <v>0.0</v>
      </c>
      <c r="M60" s="4">
        <v>46.0</v>
      </c>
      <c r="N60" s="4">
        <v>46.0</v>
      </c>
      <c r="O60" s="4">
        <v>236.0</v>
      </c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</row>
    <row r="61">
      <c r="A61" s="2" t="s">
        <v>77</v>
      </c>
      <c r="B61" s="4">
        <v>14.0</v>
      </c>
      <c r="C61" s="4">
        <v>0.0</v>
      </c>
      <c r="D61" s="4">
        <v>496.0</v>
      </c>
      <c r="E61" s="4">
        <v>510.0</v>
      </c>
      <c r="F61" s="4">
        <v>799.0</v>
      </c>
      <c r="G61" s="6">
        <v>0.638</v>
      </c>
      <c r="H61" s="4">
        <v>400.0</v>
      </c>
      <c r="I61" s="4">
        <v>48.0</v>
      </c>
      <c r="J61" s="4">
        <v>0.0</v>
      </c>
      <c r="K61" s="4">
        <v>62.0</v>
      </c>
      <c r="L61" s="4">
        <v>0.0</v>
      </c>
      <c r="M61" s="4">
        <v>62.0</v>
      </c>
      <c r="N61" s="4">
        <v>62.0</v>
      </c>
      <c r="O61" s="4">
        <v>448.0</v>
      </c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</row>
    <row r="62">
      <c r="A62" s="2" t="s">
        <v>78</v>
      </c>
      <c r="B62" s="4">
        <v>14.0</v>
      </c>
      <c r="C62" s="4">
        <v>0.0</v>
      </c>
      <c r="D62" s="4">
        <v>457.0</v>
      </c>
      <c r="E62" s="4">
        <v>471.0</v>
      </c>
      <c r="F62" s="4">
        <v>759.0</v>
      </c>
      <c r="G62" s="6">
        <v>0.621</v>
      </c>
      <c r="H62" s="4">
        <v>373.0</v>
      </c>
      <c r="I62" s="4">
        <v>37.0</v>
      </c>
      <c r="J62" s="4">
        <v>1.0</v>
      </c>
      <c r="K62" s="4">
        <v>60.0</v>
      </c>
      <c r="L62" s="4">
        <v>0.0</v>
      </c>
      <c r="M62" s="4">
        <v>60.0</v>
      </c>
      <c r="N62" s="4">
        <v>60.0</v>
      </c>
      <c r="O62" s="4">
        <v>411.0</v>
      </c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</row>
    <row r="63">
      <c r="A63" s="2" t="s">
        <v>79</v>
      </c>
      <c r="B63" s="4">
        <v>24.0</v>
      </c>
      <c r="C63" s="4">
        <v>2.0</v>
      </c>
      <c r="D63" s="4">
        <v>341.0</v>
      </c>
      <c r="E63" s="4">
        <v>367.0</v>
      </c>
      <c r="F63" s="4">
        <v>736.0</v>
      </c>
      <c r="G63" s="6">
        <v>0.499</v>
      </c>
      <c r="H63" s="4">
        <v>283.0</v>
      </c>
      <c r="I63" s="4">
        <v>34.0</v>
      </c>
      <c r="J63" s="4">
        <v>3.0</v>
      </c>
      <c r="K63" s="4">
        <v>47.0</v>
      </c>
      <c r="L63" s="4">
        <v>0.0</v>
      </c>
      <c r="M63" s="4">
        <v>47.0</v>
      </c>
      <c r="N63" s="4">
        <v>47.0</v>
      </c>
      <c r="O63" s="4">
        <v>320.0</v>
      </c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</row>
    <row r="64">
      <c r="A64" s="2" t="s">
        <v>80</v>
      </c>
      <c r="B64" s="4">
        <v>5.0</v>
      </c>
      <c r="C64" s="4">
        <v>0.0</v>
      </c>
      <c r="D64" s="4">
        <v>123.0</v>
      </c>
      <c r="E64" s="4">
        <v>128.0</v>
      </c>
      <c r="F64" s="4">
        <v>250.0</v>
      </c>
      <c r="G64" s="6">
        <v>0.512</v>
      </c>
      <c r="H64" s="4">
        <v>88.0</v>
      </c>
      <c r="I64" s="4">
        <v>12.0</v>
      </c>
      <c r="J64" s="4">
        <v>1.0</v>
      </c>
      <c r="K64" s="4">
        <v>27.0</v>
      </c>
      <c r="L64" s="4">
        <v>0.0</v>
      </c>
      <c r="M64" s="4">
        <v>27.0</v>
      </c>
      <c r="N64" s="4">
        <v>27.0</v>
      </c>
      <c r="O64" s="4">
        <v>101.0</v>
      </c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</row>
    <row r="65">
      <c r="A65" s="2" t="s">
        <v>81</v>
      </c>
      <c r="B65" s="4">
        <v>57.0</v>
      </c>
      <c r="C65" s="4">
        <v>8.0</v>
      </c>
      <c r="D65" s="4">
        <v>885.0</v>
      </c>
      <c r="E65" s="4">
        <v>950.0</v>
      </c>
      <c r="F65" s="5">
        <v>1676.0</v>
      </c>
      <c r="G65" s="6">
        <v>0.567</v>
      </c>
      <c r="H65" s="4">
        <v>702.0</v>
      </c>
      <c r="I65" s="4">
        <v>87.0</v>
      </c>
      <c r="J65" s="4">
        <v>3.0</v>
      </c>
      <c r="K65" s="4">
        <v>158.0</v>
      </c>
      <c r="L65" s="4">
        <v>0.0</v>
      </c>
      <c r="M65" s="4">
        <v>158.0</v>
      </c>
      <c r="N65" s="4">
        <v>158.0</v>
      </c>
      <c r="O65" s="4">
        <v>792.0</v>
      </c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</row>
    <row r="66">
      <c r="A66" s="2" t="s">
        <v>82</v>
      </c>
      <c r="B66" s="4">
        <v>68.0</v>
      </c>
      <c r="C66" s="4">
        <v>4.0</v>
      </c>
      <c r="D66" s="4">
        <v>803.0</v>
      </c>
      <c r="E66" s="4">
        <v>875.0</v>
      </c>
      <c r="F66" s="5">
        <v>1693.0</v>
      </c>
      <c r="G66" s="6">
        <v>0.517</v>
      </c>
      <c r="H66" s="4">
        <v>593.0</v>
      </c>
      <c r="I66" s="4">
        <v>82.0</v>
      </c>
      <c r="J66" s="4">
        <v>6.0</v>
      </c>
      <c r="K66" s="4">
        <v>194.0</v>
      </c>
      <c r="L66" s="4">
        <v>0.0</v>
      </c>
      <c r="M66" s="4">
        <v>194.0</v>
      </c>
      <c r="N66" s="4">
        <v>194.0</v>
      </c>
      <c r="O66" s="4">
        <v>681.0</v>
      </c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</row>
    <row r="67">
      <c r="A67" s="2" t="s">
        <v>83</v>
      </c>
      <c r="B67" s="4">
        <v>63.0</v>
      </c>
      <c r="C67" s="4">
        <v>8.0</v>
      </c>
      <c r="D67" s="4">
        <v>819.0</v>
      </c>
      <c r="E67" s="4">
        <v>890.0</v>
      </c>
      <c r="F67" s="5">
        <v>1488.0</v>
      </c>
      <c r="G67" s="6">
        <v>0.598</v>
      </c>
      <c r="H67" s="4">
        <v>666.0</v>
      </c>
      <c r="I67" s="4">
        <v>92.0</v>
      </c>
      <c r="J67" s="4">
        <v>2.0</v>
      </c>
      <c r="K67" s="4">
        <v>129.0</v>
      </c>
      <c r="L67" s="4">
        <v>1.0</v>
      </c>
      <c r="M67" s="4">
        <v>130.0</v>
      </c>
      <c r="N67" s="4">
        <v>130.0</v>
      </c>
      <c r="O67" s="4">
        <v>760.0</v>
      </c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</row>
    <row r="68">
      <c r="A68" s="2" t="s">
        <v>84</v>
      </c>
      <c r="B68" s="4">
        <v>8.0</v>
      </c>
      <c r="C68" s="4">
        <v>1.0</v>
      </c>
      <c r="D68" s="4">
        <v>112.0</v>
      </c>
      <c r="E68" s="4">
        <v>121.0</v>
      </c>
      <c r="F68" s="4">
        <v>294.0</v>
      </c>
      <c r="G68" s="6">
        <v>0.412</v>
      </c>
      <c r="H68" s="4">
        <v>77.0</v>
      </c>
      <c r="I68" s="4">
        <v>11.0</v>
      </c>
      <c r="J68" s="4">
        <v>1.0</v>
      </c>
      <c r="K68" s="4">
        <v>32.0</v>
      </c>
      <c r="L68" s="4">
        <v>0.0</v>
      </c>
      <c r="M68" s="4">
        <v>32.0</v>
      </c>
      <c r="N68" s="4">
        <v>32.0</v>
      </c>
      <c r="O68" s="4">
        <v>89.0</v>
      </c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</row>
    <row r="69">
      <c r="A69" s="2" t="s">
        <v>85</v>
      </c>
      <c r="B69" s="4">
        <v>0.0</v>
      </c>
      <c r="C69" s="4">
        <v>3.0</v>
      </c>
      <c r="D69" s="4">
        <v>28.0</v>
      </c>
      <c r="E69" s="4">
        <v>31.0</v>
      </c>
      <c r="F69" s="4">
        <v>69.0</v>
      </c>
      <c r="G69" s="6">
        <v>0.449</v>
      </c>
      <c r="H69" s="4">
        <v>16.0</v>
      </c>
      <c r="I69" s="4">
        <v>4.0</v>
      </c>
      <c r="J69" s="4">
        <v>0.0</v>
      </c>
      <c r="K69" s="4">
        <v>11.0</v>
      </c>
      <c r="L69" s="4">
        <v>0.0</v>
      </c>
      <c r="M69" s="4">
        <v>11.0</v>
      </c>
      <c r="N69" s="4">
        <v>11.0</v>
      </c>
      <c r="O69" s="4">
        <v>20.0</v>
      </c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</row>
    <row r="70">
      <c r="A70" s="2" t="s">
        <v>86</v>
      </c>
      <c r="B70" s="4">
        <v>1.0</v>
      </c>
      <c r="C70" s="4">
        <v>2.0</v>
      </c>
      <c r="D70" s="4">
        <v>66.0</v>
      </c>
      <c r="E70" s="4">
        <v>69.0</v>
      </c>
      <c r="F70" s="4">
        <v>111.0</v>
      </c>
      <c r="G70" s="6">
        <v>0.622</v>
      </c>
      <c r="H70" s="4">
        <v>54.0</v>
      </c>
      <c r="I70" s="4">
        <v>4.0</v>
      </c>
      <c r="J70" s="4">
        <v>0.0</v>
      </c>
      <c r="K70" s="4">
        <v>11.0</v>
      </c>
      <c r="L70" s="4">
        <v>0.0</v>
      </c>
      <c r="M70" s="4">
        <v>11.0</v>
      </c>
      <c r="N70" s="4">
        <v>11.0</v>
      </c>
      <c r="O70" s="4">
        <v>58.0</v>
      </c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</row>
    <row r="71">
      <c r="A71" s="2" t="s">
        <v>87</v>
      </c>
      <c r="B71" s="4">
        <v>10.0</v>
      </c>
      <c r="C71" s="4">
        <v>2.0</v>
      </c>
      <c r="D71" s="4">
        <v>189.0</v>
      </c>
      <c r="E71" s="4">
        <v>201.0</v>
      </c>
      <c r="F71" s="4">
        <v>333.0</v>
      </c>
      <c r="G71" s="6">
        <v>0.604</v>
      </c>
      <c r="H71" s="4">
        <v>153.0</v>
      </c>
      <c r="I71" s="4">
        <v>24.0</v>
      </c>
      <c r="J71" s="4">
        <v>0.0</v>
      </c>
      <c r="K71" s="4">
        <v>24.0</v>
      </c>
      <c r="L71" s="4">
        <v>0.0</v>
      </c>
      <c r="M71" s="4">
        <v>24.0</v>
      </c>
      <c r="N71" s="4">
        <v>24.0</v>
      </c>
      <c r="O71" s="4">
        <v>177.0</v>
      </c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</row>
    <row r="72">
      <c r="A72" s="2" t="s">
        <v>88</v>
      </c>
      <c r="B72" s="4">
        <v>36.0</v>
      </c>
      <c r="C72" s="4">
        <v>0.0</v>
      </c>
      <c r="D72" s="4">
        <v>433.0</v>
      </c>
      <c r="E72" s="4">
        <v>469.0</v>
      </c>
      <c r="F72" s="4">
        <v>862.0</v>
      </c>
      <c r="G72" s="6">
        <v>0.544</v>
      </c>
      <c r="H72" s="4">
        <v>375.0</v>
      </c>
      <c r="I72" s="4">
        <v>33.0</v>
      </c>
      <c r="J72" s="4">
        <v>0.0</v>
      </c>
      <c r="K72" s="4">
        <v>61.0</v>
      </c>
      <c r="L72" s="4">
        <v>0.0</v>
      </c>
      <c r="M72" s="4">
        <v>61.0</v>
      </c>
      <c r="N72" s="4">
        <v>61.0</v>
      </c>
      <c r="O72" s="4">
        <v>408.0</v>
      </c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</row>
    <row r="73">
      <c r="A73" s="2" t="s">
        <v>89</v>
      </c>
      <c r="B73" s="4">
        <v>34.0</v>
      </c>
      <c r="C73" s="4">
        <v>5.0</v>
      </c>
      <c r="D73" s="4">
        <v>477.0</v>
      </c>
      <c r="E73" s="4">
        <v>516.0</v>
      </c>
      <c r="F73" s="5">
        <v>1182.0</v>
      </c>
      <c r="G73" s="6">
        <v>0.437</v>
      </c>
      <c r="H73" s="4">
        <v>353.0</v>
      </c>
      <c r="I73" s="4">
        <v>53.0</v>
      </c>
      <c r="J73" s="4">
        <v>0.0</v>
      </c>
      <c r="K73" s="4">
        <v>110.0</v>
      </c>
      <c r="L73" s="4">
        <v>0.0</v>
      </c>
      <c r="M73" s="4">
        <v>110.0</v>
      </c>
      <c r="N73" s="4">
        <v>110.0</v>
      </c>
      <c r="O73" s="4">
        <v>406.0</v>
      </c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</row>
    <row r="74">
      <c r="A74" s="2" t="s">
        <v>90</v>
      </c>
      <c r="B74" s="4">
        <v>5.0</v>
      </c>
      <c r="C74" s="4">
        <v>0.0</v>
      </c>
      <c r="D74" s="4">
        <v>113.0</v>
      </c>
      <c r="E74" s="4">
        <v>118.0</v>
      </c>
      <c r="F74" s="4">
        <v>176.0</v>
      </c>
      <c r="G74" s="6">
        <v>0.67</v>
      </c>
      <c r="H74" s="4">
        <v>93.0</v>
      </c>
      <c r="I74" s="4">
        <v>6.0</v>
      </c>
      <c r="J74" s="4">
        <v>0.0</v>
      </c>
      <c r="K74" s="4">
        <v>19.0</v>
      </c>
      <c r="L74" s="4">
        <v>0.0</v>
      </c>
      <c r="M74" s="4">
        <v>19.0</v>
      </c>
      <c r="N74" s="4">
        <v>19.0</v>
      </c>
      <c r="O74" s="4">
        <v>99.0</v>
      </c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</row>
    <row r="75">
      <c r="A75" s="2" t="s">
        <v>91</v>
      </c>
      <c r="B75" s="4">
        <v>2292.0</v>
      </c>
      <c r="C75" s="4">
        <v>287.0</v>
      </c>
      <c r="D75" s="4">
        <v>29393.0</v>
      </c>
      <c r="E75" s="4">
        <v>31972.0</v>
      </c>
      <c r="F75" s="5">
        <v>58415.0</v>
      </c>
      <c r="G75" s="6">
        <v>0.547</v>
      </c>
      <c r="H75" s="4">
        <v>22631.0</v>
      </c>
      <c r="I75" s="4">
        <v>3150.0</v>
      </c>
      <c r="J75" s="4">
        <v>211.0</v>
      </c>
      <c r="K75" s="4">
        <v>5977.0</v>
      </c>
      <c r="L75" s="4">
        <v>3.0</v>
      </c>
      <c r="M75" s="4">
        <v>5980.0</v>
      </c>
      <c r="N75" s="4">
        <v>5980.0</v>
      </c>
      <c r="O75" s="4">
        <v>25992.0</v>
      </c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</row>
    <row r="77">
      <c r="A77" s="2" t="s">
        <v>226</v>
      </c>
      <c r="B77" s="5">
        <v>25781.0</v>
      </c>
      <c r="C77" s="6">
        <v>0.992</v>
      </c>
      <c r="D77" s="6">
        <v>0.806</v>
      </c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</row>
    <row r="78">
      <c r="A78" s="2" t="s">
        <v>157</v>
      </c>
      <c r="B78" s="4">
        <v>211.0</v>
      </c>
      <c r="C78" s="6">
        <v>0.008</v>
      </c>
      <c r="D78" s="6">
        <v>0.007</v>
      </c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</row>
    <row r="79">
      <c r="A79" s="2" t="s">
        <v>169</v>
      </c>
      <c r="B79" s="5">
        <v>5977.0</v>
      </c>
      <c r="C79" s="1"/>
      <c r="D79" s="6">
        <v>0.187</v>
      </c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</row>
    <row r="80">
      <c r="A80" s="2" t="s">
        <v>170</v>
      </c>
      <c r="B80" s="4">
        <v>3.0</v>
      </c>
      <c r="C80" s="1"/>
      <c r="D80" s="6">
        <v>0.0</v>
      </c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</row>
    <row r="81">
      <c r="A81" s="2" t="s">
        <v>20</v>
      </c>
      <c r="B81" s="5">
        <v>31972.0</v>
      </c>
      <c r="C81" s="1"/>
      <c r="D81" s="6">
        <v>1.0</v>
      </c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</row>
    <row r="83">
      <c r="A83" s="2" t="s">
        <v>94</v>
      </c>
      <c r="B83" s="4" t="s">
        <v>21</v>
      </c>
      <c r="C83" s="4" t="s">
        <v>22</v>
      </c>
      <c r="D83" s="4" t="s">
        <v>22</v>
      </c>
      <c r="E83" s="2" t="s">
        <v>24</v>
      </c>
      <c r="F83" s="2" t="s">
        <v>25</v>
      </c>
      <c r="G83" s="2" t="s">
        <v>26</v>
      </c>
      <c r="H83" s="2" t="s">
        <v>27</v>
      </c>
      <c r="I83" s="2" t="s">
        <v>28</v>
      </c>
      <c r="J83" s="2" t="s">
        <v>29</v>
      </c>
      <c r="K83" s="2" t="s">
        <v>30</v>
      </c>
      <c r="L83" s="2" t="s">
        <v>31</v>
      </c>
      <c r="M83" s="2" t="s">
        <v>95</v>
      </c>
      <c r="N83" s="2" t="s">
        <v>96</v>
      </c>
      <c r="O83" s="2" t="s">
        <v>97</v>
      </c>
      <c r="P83" s="2" t="s">
        <v>98</v>
      </c>
      <c r="Q83" s="2" t="s">
        <v>99</v>
      </c>
      <c r="R83" s="2" t="s">
        <v>100</v>
      </c>
      <c r="S83" s="2" t="s">
        <v>101</v>
      </c>
      <c r="T83" s="2" t="s">
        <v>102</v>
      </c>
      <c r="U83" s="2" t="s">
        <v>103</v>
      </c>
      <c r="V83" s="2" t="s">
        <v>104</v>
      </c>
      <c r="W83" s="2" t="s">
        <v>105</v>
      </c>
      <c r="X83" s="2" t="s">
        <v>106</v>
      </c>
      <c r="Y83" s="2" t="s">
        <v>107</v>
      </c>
      <c r="Z83" s="2" t="s">
        <v>108</v>
      </c>
      <c r="AA83" s="2" t="s">
        <v>109</v>
      </c>
      <c r="AB83" s="2" t="s">
        <v>228</v>
      </c>
      <c r="AC83" s="2" t="s">
        <v>111</v>
      </c>
      <c r="AD83" s="2" t="s">
        <v>112</v>
      </c>
      <c r="AE83" s="2" t="s">
        <v>113</v>
      </c>
      <c r="AF83" s="2" t="s">
        <v>114</v>
      </c>
      <c r="AG83" s="2" t="s">
        <v>115</v>
      </c>
      <c r="AH83" s="2" t="s">
        <v>116</v>
      </c>
      <c r="AI83" s="2" t="s">
        <v>117</v>
      </c>
      <c r="AJ83" s="2" t="s">
        <v>118</v>
      </c>
      <c r="AK83" s="2" t="s">
        <v>119</v>
      </c>
      <c r="AL83" s="2" t="s">
        <v>120</v>
      </c>
      <c r="AM83" s="2" t="s">
        <v>121</v>
      </c>
      <c r="AN83" s="2" t="s">
        <v>59</v>
      </c>
      <c r="AO83" s="2" t="s">
        <v>60</v>
      </c>
      <c r="AP83" s="2" t="s">
        <v>61</v>
      </c>
      <c r="AQ83" s="2" t="s">
        <v>62</v>
      </c>
      <c r="AR83" s="2" t="s">
        <v>63</v>
      </c>
      <c r="AS83" s="2" t="s">
        <v>64</v>
      </c>
      <c r="AT83" s="2" t="s">
        <v>65</v>
      </c>
      <c r="AU83" s="2" t="s">
        <v>66</v>
      </c>
      <c r="AV83" s="2" t="s">
        <v>122</v>
      </c>
      <c r="AW83" s="2" t="s">
        <v>68</v>
      </c>
      <c r="AX83" s="2" t="s">
        <v>69</v>
      </c>
      <c r="AY83" s="2" t="s">
        <v>70</v>
      </c>
      <c r="AZ83" s="2" t="s">
        <v>123</v>
      </c>
      <c r="BA83" s="2" t="s">
        <v>124</v>
      </c>
      <c r="BB83" s="2" t="s">
        <v>125</v>
      </c>
      <c r="BC83" s="2" t="s">
        <v>126</v>
      </c>
      <c r="BD83" s="2" t="s">
        <v>127</v>
      </c>
      <c r="BE83" s="2" t="s">
        <v>128</v>
      </c>
      <c r="BF83" s="2" t="s">
        <v>129</v>
      </c>
      <c r="BG83" s="2" t="s">
        <v>130</v>
      </c>
      <c r="BH83" s="2" t="s">
        <v>131</v>
      </c>
      <c r="BI83" s="2" t="s">
        <v>132</v>
      </c>
      <c r="BJ83" s="2" t="s">
        <v>81</v>
      </c>
      <c r="BK83" s="2" t="s">
        <v>133</v>
      </c>
      <c r="BL83" s="2" t="s">
        <v>134</v>
      </c>
      <c r="BM83" s="2" t="s">
        <v>84</v>
      </c>
      <c r="BN83" s="2" t="s">
        <v>85</v>
      </c>
      <c r="BO83" s="2" t="s">
        <v>86</v>
      </c>
      <c r="BP83" s="2" t="s">
        <v>87</v>
      </c>
      <c r="BQ83" s="2" t="s">
        <v>88</v>
      </c>
      <c r="BR83" s="2" t="s">
        <v>90</v>
      </c>
      <c r="BS83" s="2" t="s">
        <v>135</v>
      </c>
    </row>
    <row r="84">
      <c r="A84" s="2" t="s">
        <v>229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4">
        <v>1.0</v>
      </c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4">
        <v>1.0</v>
      </c>
    </row>
    <row r="85">
      <c r="A85" s="2" t="s">
        <v>230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4">
        <v>1.0</v>
      </c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4">
        <v>1.0</v>
      </c>
    </row>
    <row r="86">
      <c r="A86" s="2" t="s">
        <v>231</v>
      </c>
      <c r="B86" s="4">
        <v>1.0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4">
        <v>1.0</v>
      </c>
      <c r="S86" s="1"/>
      <c r="T86" s="4">
        <v>1.0</v>
      </c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4">
        <v>1.0</v>
      </c>
      <c r="BE86" s="1"/>
      <c r="BF86" s="1"/>
      <c r="BG86" s="1"/>
      <c r="BH86" s="1"/>
      <c r="BI86" s="1"/>
      <c r="BJ86" s="4">
        <v>1.0</v>
      </c>
      <c r="BK86" s="1"/>
      <c r="BL86" s="1"/>
      <c r="BM86" s="1"/>
      <c r="BN86" s="1"/>
      <c r="BO86" s="1"/>
      <c r="BP86" s="1"/>
      <c r="BQ86" s="1"/>
      <c r="BR86" s="1"/>
      <c r="BS86" s="4">
        <v>5.0</v>
      </c>
    </row>
    <row r="87">
      <c r="A87" s="2" t="s">
        <v>232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4">
        <v>1.0</v>
      </c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4">
        <v>1.0</v>
      </c>
    </row>
    <row r="88">
      <c r="A88" s="2" t="s">
        <v>233</v>
      </c>
      <c r="C88" s="1"/>
      <c r="D88" s="1"/>
      <c r="E88" s="1"/>
      <c r="F88" s="1"/>
      <c r="G88" s="1"/>
      <c r="H88" s="1"/>
      <c r="I88" s="1"/>
      <c r="J88" s="1"/>
      <c r="K88" s="4">
        <v>1.0</v>
      </c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4">
        <v>1.0</v>
      </c>
      <c r="Z88" s="1"/>
      <c r="AA88" s="1"/>
      <c r="AB88" s="1"/>
      <c r="AC88" s="1"/>
      <c r="AD88" s="4">
        <v>1.0</v>
      </c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4">
        <v>3.0</v>
      </c>
    </row>
    <row r="89">
      <c r="A89" s="2" t="s">
        <v>234</v>
      </c>
      <c r="C89" s="4">
        <v>1.0</v>
      </c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4">
        <v>1.0</v>
      </c>
    </row>
    <row r="90">
      <c r="A90" s="2" t="s">
        <v>235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4">
        <v>1.0</v>
      </c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4">
        <v>1.0</v>
      </c>
    </row>
    <row r="91">
      <c r="A91" s="2" t="s">
        <v>151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4">
        <v>1.0</v>
      </c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4">
        <v>1.0</v>
      </c>
    </row>
    <row r="92">
      <c r="A92" s="2" t="s">
        <v>236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4">
        <v>1.0</v>
      </c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4">
        <v>1.0</v>
      </c>
    </row>
    <row r="93">
      <c r="A93" s="2" t="s">
        <v>237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4">
        <v>1.0</v>
      </c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4">
        <v>1.0</v>
      </c>
    </row>
    <row r="94">
      <c r="A94" s="2" t="s">
        <v>238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4">
        <v>1.0</v>
      </c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4">
        <v>1.0</v>
      </c>
    </row>
    <row r="95">
      <c r="A95" s="2" t="s">
        <v>239</v>
      </c>
      <c r="C95" s="1"/>
      <c r="D95" s="1"/>
      <c r="E95" s="1"/>
      <c r="F95" s="1"/>
      <c r="G95" s="1"/>
      <c r="H95" s="4">
        <v>1.0</v>
      </c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4">
        <v>1.0</v>
      </c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4">
        <v>2.0</v>
      </c>
    </row>
    <row r="96">
      <c r="A96" s="2" t="s">
        <v>240</v>
      </c>
      <c r="C96" s="1"/>
      <c r="D96" s="4">
        <v>1.0</v>
      </c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4">
        <v>1.0</v>
      </c>
    </row>
    <row r="97">
      <c r="A97" s="2" t="s">
        <v>241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4">
        <v>1.0</v>
      </c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4">
        <v>1.0</v>
      </c>
    </row>
    <row r="98">
      <c r="A98" s="2" t="s">
        <v>242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4">
        <v>1.0</v>
      </c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4">
        <v>1.0</v>
      </c>
    </row>
    <row r="99">
      <c r="A99" s="2" t="s">
        <v>243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4">
        <v>1.0</v>
      </c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4">
        <v>1.0</v>
      </c>
    </row>
    <row r="100">
      <c r="A100" s="2" t="s">
        <v>244</v>
      </c>
      <c r="C100" s="1"/>
      <c r="D100" s="1"/>
      <c r="E100" s="1"/>
      <c r="F100" s="1"/>
      <c r="G100" s="1"/>
      <c r="H100" s="1"/>
      <c r="I100" s="1"/>
      <c r="J100" s="4">
        <v>1.0</v>
      </c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4">
        <v>1.0</v>
      </c>
    </row>
    <row r="101">
      <c r="A101" s="2" t="s">
        <v>245</v>
      </c>
      <c r="C101" s="1"/>
      <c r="D101" s="1"/>
      <c r="E101" s="1"/>
      <c r="F101" s="1"/>
      <c r="G101" s="1"/>
      <c r="H101" s="4">
        <v>1.0</v>
      </c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4">
        <v>1.0</v>
      </c>
    </row>
    <row r="102">
      <c r="A102" s="2" t="s">
        <v>246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4">
        <v>1.0</v>
      </c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4">
        <v>1.0</v>
      </c>
    </row>
    <row r="103">
      <c r="A103" s="2" t="s">
        <v>247</v>
      </c>
      <c r="C103" s="1"/>
      <c r="D103" s="1"/>
      <c r="E103" s="1"/>
      <c r="F103" s="1"/>
      <c r="G103" s="1"/>
      <c r="H103" s="4">
        <v>1.0</v>
      </c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4">
        <v>1.0</v>
      </c>
    </row>
    <row r="104">
      <c r="A104" s="2" t="s">
        <v>248</v>
      </c>
      <c r="C104" s="1"/>
      <c r="D104" s="1"/>
      <c r="E104" s="1"/>
      <c r="F104" s="1"/>
      <c r="G104" s="1"/>
      <c r="H104" s="4">
        <v>1.0</v>
      </c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4">
        <v>1.0</v>
      </c>
    </row>
    <row r="105">
      <c r="A105" s="2" t="s">
        <v>207</v>
      </c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4">
        <v>1.0</v>
      </c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4">
        <v>1.0</v>
      </c>
    </row>
    <row r="106">
      <c r="A106" s="2" t="s">
        <v>249</v>
      </c>
      <c r="C106" s="1"/>
      <c r="D106" s="4">
        <v>1.0</v>
      </c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4">
        <v>1.0</v>
      </c>
    </row>
    <row r="107">
      <c r="A107" s="2" t="s">
        <v>250</v>
      </c>
      <c r="C107" s="1"/>
      <c r="D107" s="1"/>
      <c r="E107" s="1"/>
      <c r="F107" s="1"/>
      <c r="G107" s="4">
        <v>1.0</v>
      </c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4">
        <v>1.0</v>
      </c>
    </row>
    <row r="108">
      <c r="A108" s="2" t="s">
        <v>251</v>
      </c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4">
        <v>1.0</v>
      </c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4">
        <v>1.0</v>
      </c>
    </row>
    <row r="109">
      <c r="A109" s="2" t="s">
        <v>252</v>
      </c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4">
        <v>1.0</v>
      </c>
      <c r="BM109" s="1"/>
      <c r="BN109" s="1"/>
      <c r="BO109" s="1"/>
      <c r="BP109" s="1"/>
      <c r="BQ109" s="1"/>
      <c r="BR109" s="1"/>
      <c r="BS109" s="4">
        <v>1.0</v>
      </c>
    </row>
    <row r="110">
      <c r="A110" s="2" t="s">
        <v>253</v>
      </c>
      <c r="C110" s="1"/>
      <c r="D110" s="1"/>
      <c r="E110" s="4">
        <v>1.0</v>
      </c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4">
        <v>1.0</v>
      </c>
    </row>
    <row r="111">
      <c r="A111" s="2" t="s">
        <v>254</v>
      </c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4">
        <v>1.0</v>
      </c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4">
        <v>1.0</v>
      </c>
    </row>
    <row r="112">
      <c r="A112" s="2" t="s">
        <v>255</v>
      </c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4">
        <v>1.0</v>
      </c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4">
        <v>1.0</v>
      </c>
    </row>
    <row r="113">
      <c r="A113" s="2" t="s">
        <v>256</v>
      </c>
      <c r="B113" s="4">
        <v>1.0</v>
      </c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4">
        <v>1.0</v>
      </c>
    </row>
    <row r="114">
      <c r="A114" s="2" t="s">
        <v>187</v>
      </c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4">
        <v>1.0</v>
      </c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4">
        <v>1.0</v>
      </c>
    </row>
    <row r="115">
      <c r="A115" s="2" t="s">
        <v>257</v>
      </c>
      <c r="C115" s="1"/>
      <c r="D115" s="1"/>
      <c r="E115" s="4">
        <v>1.0</v>
      </c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4">
        <v>1.0</v>
      </c>
    </row>
    <row r="116">
      <c r="A116" s="2" t="s">
        <v>258</v>
      </c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4">
        <v>1.0</v>
      </c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4">
        <v>1.0</v>
      </c>
    </row>
    <row r="117">
      <c r="A117" s="2" t="s">
        <v>259</v>
      </c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4">
        <v>1.0</v>
      </c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4">
        <v>1.0</v>
      </c>
    </row>
    <row r="118">
      <c r="A118" s="2" t="s">
        <v>260</v>
      </c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4">
        <v>1.0</v>
      </c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4">
        <v>1.0</v>
      </c>
    </row>
    <row r="119">
      <c r="A119" s="2" t="s">
        <v>261</v>
      </c>
      <c r="C119" s="1"/>
      <c r="D119" s="4">
        <v>1.0</v>
      </c>
      <c r="E119" s="1"/>
      <c r="F119" s="1"/>
      <c r="G119" s="4">
        <v>1.0</v>
      </c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4">
        <v>2.0</v>
      </c>
    </row>
    <row r="120">
      <c r="A120" s="2" t="s">
        <v>262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4">
        <v>1.0</v>
      </c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4">
        <v>1.0</v>
      </c>
    </row>
    <row r="121">
      <c r="A121" s="2" t="s">
        <v>263</v>
      </c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4">
        <v>1.0</v>
      </c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4">
        <v>1.0</v>
      </c>
    </row>
    <row r="122">
      <c r="A122" s="2" t="s">
        <v>264</v>
      </c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4">
        <v>1.0</v>
      </c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4">
        <v>1.0</v>
      </c>
    </row>
    <row r="123">
      <c r="A123" s="2" t="s">
        <v>265</v>
      </c>
      <c r="C123" s="4">
        <v>2.0</v>
      </c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4">
        <v>2.0</v>
      </c>
    </row>
    <row r="124">
      <c r="A124" s="2" t="s">
        <v>266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4">
        <v>1.0</v>
      </c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4">
        <v>1.0</v>
      </c>
    </row>
    <row r="125">
      <c r="A125" s="2" t="s">
        <v>267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4">
        <v>1.0</v>
      </c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4">
        <v>1.0</v>
      </c>
    </row>
    <row r="126">
      <c r="A126" s="2" t="s">
        <v>268</v>
      </c>
      <c r="C126" s="1"/>
      <c r="D126" s="1"/>
      <c r="E126" s="1"/>
      <c r="F126" s="1"/>
      <c r="G126" s="1"/>
      <c r="H126" s="1"/>
      <c r="I126" s="1"/>
      <c r="J126" s="1"/>
      <c r="K126" s="4">
        <v>1.0</v>
      </c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4">
        <v>1.0</v>
      </c>
    </row>
    <row r="127">
      <c r="A127" s="2" t="s">
        <v>269</v>
      </c>
      <c r="C127" s="1"/>
      <c r="D127" s="1"/>
      <c r="E127" s="1"/>
      <c r="F127" s="1"/>
      <c r="G127" s="1"/>
      <c r="H127" s="1"/>
      <c r="I127" s="1"/>
      <c r="J127" s="1"/>
      <c r="K127" s="4">
        <v>1.0</v>
      </c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4">
        <v>1.0</v>
      </c>
    </row>
    <row r="128">
      <c r="A128" s="2" t="s">
        <v>270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4">
        <v>1.0</v>
      </c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4">
        <v>1.0</v>
      </c>
    </row>
    <row r="129">
      <c r="A129" s="2" t="s">
        <v>271</v>
      </c>
      <c r="C129" s="1"/>
      <c r="D129" s="1"/>
      <c r="E129" s="1"/>
      <c r="F129" s="4">
        <v>2.0</v>
      </c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4">
        <v>2.0</v>
      </c>
    </row>
    <row r="130">
      <c r="A130" s="2" t="s">
        <v>272</v>
      </c>
      <c r="B130" s="1"/>
      <c r="C130" s="1"/>
      <c r="D130" s="1"/>
      <c r="E130" s="1"/>
      <c r="F130" s="4">
        <v>1.0</v>
      </c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4">
        <v>1.0</v>
      </c>
    </row>
    <row r="131">
      <c r="A131" s="2" t="s">
        <v>273</v>
      </c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4">
        <v>1.0</v>
      </c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4">
        <v>1.0</v>
      </c>
    </row>
    <row r="132">
      <c r="A132" s="2" t="s">
        <v>274</v>
      </c>
      <c r="C132" s="1"/>
      <c r="D132" s="1"/>
      <c r="E132" s="1"/>
      <c r="F132" s="4">
        <v>1.0</v>
      </c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4">
        <v>1.0</v>
      </c>
    </row>
    <row r="133">
      <c r="A133" s="2" t="s">
        <v>275</v>
      </c>
      <c r="C133" s="1"/>
      <c r="D133" s="4">
        <v>1.0</v>
      </c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4">
        <v>1.0</v>
      </c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4">
        <v>2.0</v>
      </c>
    </row>
    <row r="134">
      <c r="A134" s="2" t="s">
        <v>276</v>
      </c>
      <c r="C134" s="1"/>
      <c r="D134" s="1"/>
      <c r="E134" s="1"/>
      <c r="F134" s="4">
        <v>1.0</v>
      </c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4">
        <v>1.0</v>
      </c>
    </row>
    <row r="135">
      <c r="A135" s="2" t="s">
        <v>277</v>
      </c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4">
        <v>1.0</v>
      </c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4">
        <v>1.0</v>
      </c>
    </row>
    <row r="136">
      <c r="A136" s="2" t="s">
        <v>278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4">
        <v>1.0</v>
      </c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4">
        <v>1.0</v>
      </c>
    </row>
    <row r="137">
      <c r="A137" s="2" t="s">
        <v>279</v>
      </c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4">
        <v>1.0</v>
      </c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4">
        <v>1.0</v>
      </c>
    </row>
    <row r="138">
      <c r="A138" s="2" t="s">
        <v>280</v>
      </c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4">
        <v>1.0</v>
      </c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4">
        <v>1.0</v>
      </c>
    </row>
    <row r="139">
      <c r="A139" s="2" t="s">
        <v>281</v>
      </c>
      <c r="C139" s="1"/>
      <c r="D139" s="1"/>
      <c r="E139" s="1"/>
      <c r="F139" s="1"/>
      <c r="G139" s="1"/>
      <c r="H139" s="1"/>
      <c r="I139" s="1"/>
      <c r="J139" s="1"/>
      <c r="K139" s="4">
        <v>1.0</v>
      </c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4">
        <v>1.0</v>
      </c>
    </row>
    <row r="140">
      <c r="A140" s="2" t="s">
        <v>282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4">
        <v>1.0</v>
      </c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4">
        <v>1.0</v>
      </c>
    </row>
    <row r="141">
      <c r="A141" s="2" t="s">
        <v>283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4">
        <v>1.0</v>
      </c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4">
        <v>1.0</v>
      </c>
    </row>
    <row r="142">
      <c r="A142" s="2" t="s">
        <v>284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4">
        <v>1.0</v>
      </c>
      <c r="BN142" s="1"/>
      <c r="BO142" s="1"/>
      <c r="BP142" s="1"/>
      <c r="BQ142" s="1"/>
      <c r="BR142" s="1"/>
      <c r="BS142" s="4">
        <v>1.0</v>
      </c>
    </row>
    <row r="143">
      <c r="A143" s="2" t="s">
        <v>285</v>
      </c>
      <c r="C143" s="1"/>
      <c r="D143" s="4">
        <v>1.0</v>
      </c>
      <c r="E143" s="1"/>
      <c r="F143" s="1"/>
      <c r="G143" s="1"/>
      <c r="H143" s="1"/>
      <c r="I143" s="1"/>
      <c r="J143" s="1"/>
      <c r="K143" s="1"/>
      <c r="L143" s="4">
        <v>1.0</v>
      </c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4">
        <v>1.0</v>
      </c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4">
        <v>1.0</v>
      </c>
      <c r="AL143" s="1"/>
      <c r="AM143" s="1"/>
      <c r="AN143" s="1"/>
      <c r="AO143" s="1"/>
      <c r="AP143" s="1"/>
      <c r="AQ143" s="4">
        <v>1.0</v>
      </c>
      <c r="AR143" s="1"/>
      <c r="AS143" s="1"/>
      <c r="AT143" s="1"/>
      <c r="AU143" s="1"/>
      <c r="AV143" s="1"/>
      <c r="AW143" s="1"/>
      <c r="AX143" s="1"/>
      <c r="AY143" s="1"/>
      <c r="AZ143" s="1"/>
      <c r="BA143" s="4">
        <v>2.0</v>
      </c>
      <c r="BB143" s="1"/>
      <c r="BC143" s="4">
        <v>1.0</v>
      </c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4">
        <v>8.0</v>
      </c>
    </row>
    <row r="144">
      <c r="A144" s="2" t="s">
        <v>286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4">
        <v>1.0</v>
      </c>
      <c r="BK144" s="1"/>
      <c r="BL144" s="1"/>
      <c r="BM144" s="1"/>
      <c r="BN144" s="1"/>
      <c r="BO144" s="1"/>
      <c r="BP144" s="1"/>
      <c r="BQ144" s="1"/>
      <c r="BR144" s="1"/>
      <c r="BS144" s="4">
        <v>1.0</v>
      </c>
    </row>
    <row r="145">
      <c r="A145" s="2" t="s">
        <v>287</v>
      </c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4">
        <v>1.0</v>
      </c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4">
        <v>1.0</v>
      </c>
    </row>
    <row r="146">
      <c r="A146" s="2" t="s">
        <v>288</v>
      </c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4">
        <v>1.0</v>
      </c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4">
        <v>1.0</v>
      </c>
    </row>
    <row r="147">
      <c r="A147" s="2" t="s">
        <v>289</v>
      </c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4">
        <v>1.0</v>
      </c>
      <c r="BL147" s="1"/>
      <c r="BM147" s="1"/>
      <c r="BN147" s="1"/>
      <c r="BO147" s="1"/>
      <c r="BP147" s="1"/>
      <c r="BQ147" s="1"/>
      <c r="BR147" s="1"/>
      <c r="BS147" s="4">
        <v>1.0</v>
      </c>
    </row>
    <row r="148">
      <c r="A148" s="2" t="s">
        <v>290</v>
      </c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4">
        <v>1.0</v>
      </c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4">
        <v>1.0</v>
      </c>
    </row>
    <row r="149">
      <c r="A149" s="2" t="s">
        <v>291</v>
      </c>
      <c r="B149" s="4">
        <v>1.0</v>
      </c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4">
        <v>1.0</v>
      </c>
    </row>
    <row r="150">
      <c r="A150" s="2" t="s">
        <v>292</v>
      </c>
      <c r="C150" s="1"/>
      <c r="D150" s="1"/>
      <c r="E150" s="4">
        <v>1.0</v>
      </c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4">
        <v>1.0</v>
      </c>
    </row>
    <row r="151">
      <c r="A151" s="2" t="s">
        <v>215</v>
      </c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4">
        <v>1.0</v>
      </c>
      <c r="AM151" s="1"/>
      <c r="AN151" s="1"/>
      <c r="AO151" s="1"/>
      <c r="AP151" s="1"/>
      <c r="AQ151" s="1"/>
      <c r="AR151" s="1"/>
      <c r="AS151" s="4">
        <v>2.0</v>
      </c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4">
        <v>1.0</v>
      </c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4">
        <v>4.0</v>
      </c>
    </row>
    <row r="152">
      <c r="A152" s="2" t="s">
        <v>293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4">
        <v>1.0</v>
      </c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4">
        <v>1.0</v>
      </c>
    </row>
    <row r="153">
      <c r="A153" s="2" t="s">
        <v>294</v>
      </c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4">
        <v>1.0</v>
      </c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4">
        <v>1.0</v>
      </c>
    </row>
    <row r="154">
      <c r="A154" s="2" t="s">
        <v>295</v>
      </c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4">
        <v>1.0</v>
      </c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4">
        <v>1.0</v>
      </c>
    </row>
    <row r="155">
      <c r="A155" s="2" t="s">
        <v>296</v>
      </c>
      <c r="C155" s="1"/>
      <c r="D155" s="1"/>
      <c r="E155" s="4">
        <v>1.0</v>
      </c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4">
        <v>1.0</v>
      </c>
    </row>
    <row r="156">
      <c r="A156" s="2" t="s">
        <v>297</v>
      </c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4">
        <v>1.0</v>
      </c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4">
        <v>1.0</v>
      </c>
    </row>
    <row r="157">
      <c r="A157" s="2" t="s">
        <v>298</v>
      </c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4">
        <v>1.0</v>
      </c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4">
        <v>1.0</v>
      </c>
    </row>
    <row r="158">
      <c r="A158" s="2" t="s">
        <v>299</v>
      </c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4">
        <v>1.0</v>
      </c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4">
        <v>1.0</v>
      </c>
    </row>
    <row r="159">
      <c r="A159" s="2" t="s">
        <v>300</v>
      </c>
      <c r="C159" s="1"/>
      <c r="D159" s="1"/>
      <c r="E159" s="1"/>
      <c r="F159" s="4">
        <v>1.0</v>
      </c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4">
        <v>1.0</v>
      </c>
    </row>
    <row r="160">
      <c r="A160" s="2" t="s">
        <v>301</v>
      </c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4">
        <v>1.0</v>
      </c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4">
        <v>1.0</v>
      </c>
    </row>
    <row r="161">
      <c r="A161" s="2" t="s">
        <v>216</v>
      </c>
      <c r="C161" s="1"/>
      <c r="D161" s="1"/>
      <c r="E161" s="1"/>
      <c r="F161" s="1"/>
      <c r="G161" s="1"/>
      <c r="H161" s="1"/>
      <c r="I161" s="4">
        <v>1.0</v>
      </c>
      <c r="J161" s="1"/>
      <c r="K161" s="1"/>
      <c r="L161" s="1"/>
      <c r="M161" s="1"/>
      <c r="N161" s="1"/>
      <c r="O161" s="1"/>
      <c r="P161" s="4">
        <v>2.0</v>
      </c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4">
        <v>1.0</v>
      </c>
      <c r="AC161" s="1"/>
      <c r="AD161" s="1"/>
      <c r="AE161" s="1"/>
      <c r="AF161" s="1"/>
      <c r="AG161" s="1"/>
      <c r="AH161" s="1"/>
      <c r="AI161" s="1"/>
      <c r="AJ161" s="1"/>
      <c r="AK161" s="1"/>
      <c r="AL161" s="4">
        <v>1.0</v>
      </c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4">
        <v>5.0</v>
      </c>
    </row>
    <row r="162">
      <c r="A162" s="2" t="s">
        <v>302</v>
      </c>
      <c r="C162" s="1"/>
      <c r="D162" s="1"/>
      <c r="E162" s="1"/>
      <c r="F162" s="4">
        <v>3.0</v>
      </c>
      <c r="G162" s="1"/>
      <c r="H162" s="4">
        <v>1.0</v>
      </c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4">
        <v>4.0</v>
      </c>
    </row>
    <row r="163">
      <c r="A163" s="2" t="s">
        <v>303</v>
      </c>
      <c r="B163" s="4">
        <v>1.0</v>
      </c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4">
        <v>1.0</v>
      </c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4">
        <v>2.0</v>
      </c>
    </row>
    <row r="164">
      <c r="A164" s="2" t="s">
        <v>304</v>
      </c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4">
        <v>1.0</v>
      </c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4">
        <v>1.0</v>
      </c>
    </row>
    <row r="165">
      <c r="A165" s="2" t="s">
        <v>189</v>
      </c>
      <c r="C165" s="4">
        <v>2.0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4">
        <v>1.0</v>
      </c>
      <c r="O165" s="1"/>
      <c r="P165" s="4">
        <v>2.0</v>
      </c>
      <c r="Q165" s="1"/>
      <c r="R165" s="1"/>
      <c r="S165" s="1"/>
      <c r="T165" s="1"/>
      <c r="U165" s="1"/>
      <c r="V165" s="4">
        <v>1.0</v>
      </c>
      <c r="W165" s="1"/>
      <c r="X165" s="1"/>
      <c r="Y165" s="1"/>
      <c r="Z165" s="1"/>
      <c r="AA165" s="1"/>
      <c r="AB165" s="1"/>
      <c r="AC165" s="1"/>
      <c r="AD165" s="1"/>
      <c r="AE165" s="1"/>
      <c r="AF165" s="4">
        <v>2.0</v>
      </c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4">
        <v>2.0</v>
      </c>
      <c r="AR165" s="1"/>
      <c r="AS165" s="1"/>
      <c r="AT165" s="1"/>
      <c r="AU165" s="4">
        <v>2.0</v>
      </c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4">
        <v>1.0</v>
      </c>
      <c r="BH165" s="4">
        <v>2.0</v>
      </c>
      <c r="BI165" s="1"/>
      <c r="BJ165" s="1"/>
      <c r="BK165" s="1"/>
      <c r="BL165" s="4">
        <v>1.0</v>
      </c>
      <c r="BM165" s="1"/>
      <c r="BN165" s="1"/>
      <c r="BO165" s="1"/>
      <c r="BP165" s="1"/>
      <c r="BQ165" s="1"/>
      <c r="BR165" s="1"/>
      <c r="BS165" s="4">
        <v>16.0</v>
      </c>
    </row>
    <row r="166">
      <c r="A166" s="2" t="s">
        <v>224</v>
      </c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4">
        <v>0.0</v>
      </c>
    </row>
    <row r="167">
      <c r="A167" s="2" t="s">
        <v>305</v>
      </c>
      <c r="D167" s="1"/>
      <c r="E167" s="1"/>
      <c r="F167" s="1"/>
      <c r="G167" s="1"/>
      <c r="H167" s="1"/>
      <c r="I167" s="1"/>
      <c r="J167" s="4">
        <v>1.0</v>
      </c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4">
        <v>1.0</v>
      </c>
    </row>
    <row r="168">
      <c r="A168" s="2" t="s">
        <v>306</v>
      </c>
      <c r="C168" s="1"/>
      <c r="D168" s="1"/>
      <c r="E168" s="1"/>
      <c r="F168" s="1"/>
      <c r="G168" s="4">
        <v>1.0</v>
      </c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4">
        <v>1.0</v>
      </c>
    </row>
    <row r="169">
      <c r="A169" s="2" t="s">
        <v>307</v>
      </c>
      <c r="C169" s="4">
        <v>1.0</v>
      </c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4">
        <v>1.0</v>
      </c>
    </row>
    <row r="170">
      <c r="A170" s="2" t="s">
        <v>308</v>
      </c>
      <c r="C170" s="4">
        <v>1.0</v>
      </c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4">
        <v>1.0</v>
      </c>
    </row>
    <row r="171">
      <c r="A171" s="2" t="s">
        <v>309</v>
      </c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4">
        <v>1.0</v>
      </c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4">
        <v>1.0</v>
      </c>
    </row>
    <row r="172">
      <c r="A172" s="2" t="s">
        <v>310</v>
      </c>
      <c r="C172" s="1"/>
      <c r="D172" s="1"/>
      <c r="E172" s="1"/>
      <c r="F172" s="4">
        <v>1.0</v>
      </c>
      <c r="G172" s="1"/>
      <c r="H172" s="1"/>
      <c r="I172" s="1"/>
      <c r="J172" s="1"/>
      <c r="K172" s="1"/>
      <c r="L172" s="1"/>
      <c r="M172" s="1"/>
      <c r="N172" s="4">
        <v>1.0</v>
      </c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4">
        <v>2.0</v>
      </c>
    </row>
    <row r="173">
      <c r="A173" s="2" t="s">
        <v>311</v>
      </c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4">
        <v>1.0</v>
      </c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4">
        <v>1.0</v>
      </c>
    </row>
    <row r="174">
      <c r="A174" s="2" t="s">
        <v>312</v>
      </c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4">
        <v>1.0</v>
      </c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4">
        <v>1.0</v>
      </c>
    </row>
    <row r="175">
      <c r="A175" s="2" t="s">
        <v>313</v>
      </c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4">
        <v>1.0</v>
      </c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4">
        <v>1.0</v>
      </c>
    </row>
    <row r="176">
      <c r="A176" s="2" t="s">
        <v>314</v>
      </c>
      <c r="C176" s="1"/>
      <c r="D176" s="1"/>
      <c r="E176" s="4">
        <v>1.0</v>
      </c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4">
        <v>1.0</v>
      </c>
    </row>
    <row r="177">
      <c r="A177" s="2" t="s">
        <v>315</v>
      </c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4">
        <v>1.0</v>
      </c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4">
        <v>1.0</v>
      </c>
    </row>
    <row r="178">
      <c r="A178" s="2" t="s">
        <v>316</v>
      </c>
      <c r="C178" s="4">
        <v>1.0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4">
        <v>1.0</v>
      </c>
    </row>
    <row r="179">
      <c r="A179" s="2" t="s">
        <v>317</v>
      </c>
      <c r="C179" s="4">
        <v>1.0</v>
      </c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4">
        <v>1.0</v>
      </c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4">
        <v>2.0</v>
      </c>
    </row>
    <row r="180">
      <c r="A180" s="2" t="s">
        <v>318</v>
      </c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4">
        <v>1.0</v>
      </c>
      <c r="BL180" s="1"/>
      <c r="BM180" s="1"/>
      <c r="BN180" s="1"/>
      <c r="BO180" s="1"/>
      <c r="BP180" s="1"/>
      <c r="BQ180" s="1"/>
      <c r="BR180" s="1"/>
      <c r="BS180" s="4">
        <v>1.0</v>
      </c>
    </row>
    <row r="181">
      <c r="A181" s="2" t="s">
        <v>319</v>
      </c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4">
        <v>1.0</v>
      </c>
      <c r="BL181" s="1"/>
      <c r="BM181" s="1"/>
      <c r="BN181" s="1"/>
      <c r="BO181" s="1"/>
      <c r="BP181" s="1"/>
      <c r="BQ181" s="1"/>
      <c r="BR181" s="1"/>
      <c r="BS181" s="4">
        <v>1.0</v>
      </c>
    </row>
    <row r="182">
      <c r="A182" s="2" t="s">
        <v>320</v>
      </c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4">
        <v>1.0</v>
      </c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4">
        <v>1.0</v>
      </c>
    </row>
    <row r="183">
      <c r="A183" s="2" t="s">
        <v>321</v>
      </c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4">
        <v>1.0</v>
      </c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4">
        <v>1.0</v>
      </c>
    </row>
    <row r="184">
      <c r="A184" s="2" t="s">
        <v>322</v>
      </c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4">
        <v>1.0</v>
      </c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4">
        <v>1.0</v>
      </c>
    </row>
    <row r="185">
      <c r="A185" s="2" t="s">
        <v>323</v>
      </c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4">
        <v>1.0</v>
      </c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4">
        <v>1.0</v>
      </c>
    </row>
    <row r="186">
      <c r="A186" s="2" t="s">
        <v>324</v>
      </c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4">
        <v>1.0</v>
      </c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4">
        <v>1.0</v>
      </c>
    </row>
    <row r="187">
      <c r="A187" s="2" t="s">
        <v>325</v>
      </c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4">
        <v>1.0</v>
      </c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4">
        <v>1.0</v>
      </c>
    </row>
    <row r="188">
      <c r="A188" s="2" t="s">
        <v>326</v>
      </c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4">
        <v>1.0</v>
      </c>
      <c r="BK188" s="1"/>
      <c r="BL188" s="1"/>
      <c r="BM188" s="1"/>
      <c r="BN188" s="1"/>
      <c r="BO188" s="1"/>
      <c r="BP188" s="1"/>
      <c r="BQ188" s="1"/>
      <c r="BR188" s="1"/>
      <c r="BS188" s="4">
        <v>1.0</v>
      </c>
    </row>
    <row r="189">
      <c r="A189" s="2" t="s">
        <v>327</v>
      </c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4">
        <v>1.0</v>
      </c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4">
        <v>1.0</v>
      </c>
    </row>
    <row r="190">
      <c r="A190" s="2" t="s">
        <v>328</v>
      </c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4">
        <v>1.0</v>
      </c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4">
        <v>1.0</v>
      </c>
    </row>
    <row r="191">
      <c r="A191" s="2" t="s">
        <v>140</v>
      </c>
      <c r="B191" s="4">
        <v>3.0</v>
      </c>
      <c r="C191" s="4">
        <v>4.0</v>
      </c>
      <c r="D191" s="4">
        <v>2.0</v>
      </c>
      <c r="E191" s="1"/>
      <c r="F191" s="4">
        <v>2.0</v>
      </c>
      <c r="G191" s="4">
        <v>2.0</v>
      </c>
      <c r="H191" s="4">
        <v>1.0</v>
      </c>
      <c r="I191" s="1"/>
      <c r="J191" s="4">
        <v>2.0</v>
      </c>
      <c r="K191" s="4">
        <v>2.0</v>
      </c>
      <c r="L191" s="1"/>
      <c r="M191" s="4">
        <v>1.0</v>
      </c>
      <c r="N191" s="1"/>
      <c r="O191" s="4">
        <v>1.0</v>
      </c>
      <c r="P191" s="4">
        <v>1.0</v>
      </c>
      <c r="Q191" s="1"/>
      <c r="R191" s="1"/>
      <c r="S191" s="1"/>
      <c r="T191" s="4">
        <v>1.0</v>
      </c>
      <c r="U191" s="1"/>
      <c r="V191" s="1"/>
      <c r="W191" s="1"/>
      <c r="X191" s="1"/>
      <c r="Y191" s="1"/>
      <c r="Z191" s="4">
        <v>1.0</v>
      </c>
      <c r="AA191" s="1"/>
      <c r="AB191" s="4">
        <v>1.0</v>
      </c>
      <c r="AC191" s="1"/>
      <c r="AD191" s="1"/>
      <c r="AE191" s="4">
        <v>4.0</v>
      </c>
      <c r="AF191" s="1"/>
      <c r="AG191" s="1"/>
      <c r="AH191" s="1"/>
      <c r="AI191" s="1"/>
      <c r="AJ191" s="1"/>
      <c r="AK191" s="4">
        <v>1.0</v>
      </c>
      <c r="AL191" s="4">
        <v>2.0</v>
      </c>
      <c r="AM191" s="4">
        <v>1.0</v>
      </c>
      <c r="AN191" s="1"/>
      <c r="AO191" s="1"/>
      <c r="AP191" s="4">
        <v>1.0</v>
      </c>
      <c r="AQ191" s="4">
        <v>3.0</v>
      </c>
      <c r="AR191" s="4">
        <v>1.0</v>
      </c>
      <c r="AS191" s="1"/>
      <c r="AT191" s="1"/>
      <c r="AU191" s="1"/>
      <c r="AV191" s="1"/>
      <c r="AW191" s="1"/>
      <c r="AX191" s="1"/>
      <c r="AY191" s="1"/>
      <c r="AZ191" s="4">
        <v>1.0</v>
      </c>
      <c r="BA191" s="4">
        <v>1.0</v>
      </c>
      <c r="BB191" s="1"/>
      <c r="BC191" s="1"/>
      <c r="BD191" s="1"/>
      <c r="BE191" s="1"/>
      <c r="BF191" s="1"/>
      <c r="BG191" s="1"/>
      <c r="BH191" s="1"/>
      <c r="BI191" s="1"/>
      <c r="BJ191" s="1"/>
      <c r="BK191" s="4">
        <v>1.0</v>
      </c>
      <c r="BL191" s="1"/>
      <c r="BM191" s="1"/>
      <c r="BN191" s="1"/>
      <c r="BO191" s="1"/>
      <c r="BP191" s="1"/>
      <c r="BQ191" s="1"/>
      <c r="BR191" s="1"/>
      <c r="BS191" s="4">
        <v>40.0</v>
      </c>
    </row>
    <row r="192">
      <c r="A192" s="2" t="s">
        <v>329</v>
      </c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4">
        <v>1.0</v>
      </c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4">
        <v>1.0</v>
      </c>
    </row>
    <row r="193">
      <c r="A193" s="2" t="s">
        <v>225</v>
      </c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4">
        <v>1.0</v>
      </c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4">
        <v>1.0</v>
      </c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4">
        <v>2.0</v>
      </c>
    </row>
    <row r="194">
      <c r="A194" s="2" t="s">
        <v>330</v>
      </c>
      <c r="C194" s="1"/>
      <c r="D194" s="1"/>
      <c r="E194" s="1"/>
      <c r="F194" s="1"/>
      <c r="G194" s="4">
        <v>1.0</v>
      </c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4">
        <v>1.0</v>
      </c>
      <c r="BJ194" s="1"/>
      <c r="BK194" s="1"/>
      <c r="BL194" s="1"/>
      <c r="BM194" s="1"/>
      <c r="BN194" s="1"/>
      <c r="BO194" s="1"/>
      <c r="BP194" s="1"/>
      <c r="BQ194" s="1"/>
      <c r="BR194" s="1"/>
      <c r="BS194" s="4">
        <v>2.0</v>
      </c>
    </row>
    <row r="195">
      <c r="A195" s="2" t="s">
        <v>331</v>
      </c>
      <c r="C195" s="1"/>
      <c r="D195" s="1"/>
      <c r="E195" s="1"/>
      <c r="F195" s="4">
        <v>1.0</v>
      </c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4">
        <v>1.0</v>
      </c>
    </row>
    <row r="196">
      <c r="A196" s="2" t="s">
        <v>332</v>
      </c>
      <c r="C196" s="1"/>
      <c r="D196" s="1"/>
      <c r="E196" s="1"/>
      <c r="F196" s="4">
        <v>1.0</v>
      </c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4">
        <v>1.0</v>
      </c>
    </row>
    <row r="197">
      <c r="A197" s="2" t="s">
        <v>333</v>
      </c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4">
        <v>1.0</v>
      </c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4">
        <v>1.0</v>
      </c>
    </row>
    <row r="198">
      <c r="A198" s="2" t="s">
        <v>334</v>
      </c>
      <c r="B198" s="4">
        <v>2.0</v>
      </c>
      <c r="C198" s="1"/>
      <c r="D198" s="1"/>
      <c r="E198" s="1"/>
      <c r="F198" s="1"/>
      <c r="G198" s="1"/>
      <c r="H198" s="1"/>
      <c r="I198" s="1"/>
      <c r="J198" s="1"/>
      <c r="K198" s="4">
        <v>1.0</v>
      </c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4">
        <v>2.0</v>
      </c>
      <c r="BL198" s="1"/>
      <c r="BM198" s="1"/>
      <c r="BN198" s="1"/>
      <c r="BO198" s="1"/>
      <c r="BP198" s="1"/>
      <c r="BQ198" s="1"/>
      <c r="BR198" s="1"/>
      <c r="BS198" s="4">
        <v>5.0</v>
      </c>
    </row>
    <row r="199">
      <c r="A199" s="2" t="s">
        <v>217</v>
      </c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4">
        <v>1.0</v>
      </c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4">
        <v>1.0</v>
      </c>
    </row>
    <row r="200">
      <c r="A200" s="2" t="s">
        <v>335</v>
      </c>
      <c r="C200" s="1"/>
      <c r="D200" s="1"/>
      <c r="E200" s="4">
        <v>1.0</v>
      </c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4">
        <v>1.0</v>
      </c>
    </row>
    <row r="201">
      <c r="A201" s="2" t="s">
        <v>336</v>
      </c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4">
        <v>0.0</v>
      </c>
    </row>
    <row r="202">
      <c r="A202" s="2" t="s">
        <v>337</v>
      </c>
      <c r="B202" s="4">
        <v>1.0</v>
      </c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4">
        <v>1.0</v>
      </c>
    </row>
    <row r="203">
      <c r="A203" s="2" t="s">
        <v>338</v>
      </c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4">
        <v>1.0</v>
      </c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4">
        <v>1.0</v>
      </c>
    </row>
    <row r="204">
      <c r="A204" s="2" t="s">
        <v>339</v>
      </c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4">
        <v>1.0</v>
      </c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4">
        <v>1.0</v>
      </c>
    </row>
    <row r="205">
      <c r="A205" s="2" t="s">
        <v>340</v>
      </c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4">
        <v>1.0</v>
      </c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4">
        <v>1.0</v>
      </c>
    </row>
    <row r="206">
      <c r="A206" s="2" t="s">
        <v>20</v>
      </c>
      <c r="B206" s="4">
        <v>10.0</v>
      </c>
      <c r="C206" s="4">
        <v>13.0</v>
      </c>
      <c r="D206" s="4">
        <v>7.0</v>
      </c>
      <c r="E206" s="4">
        <v>6.0</v>
      </c>
      <c r="F206" s="4">
        <v>14.0</v>
      </c>
      <c r="G206" s="4">
        <v>6.0</v>
      </c>
      <c r="H206" s="4">
        <v>6.0</v>
      </c>
      <c r="I206" s="4">
        <v>1.0</v>
      </c>
      <c r="J206" s="4">
        <v>4.0</v>
      </c>
      <c r="K206" s="4">
        <v>7.0</v>
      </c>
      <c r="L206" s="4">
        <v>1.0</v>
      </c>
      <c r="M206" s="4">
        <v>3.0</v>
      </c>
      <c r="N206" s="4">
        <v>5.0</v>
      </c>
      <c r="O206" s="4">
        <v>3.0</v>
      </c>
      <c r="P206" s="4">
        <v>6.0</v>
      </c>
      <c r="Q206" s="4">
        <v>3.0</v>
      </c>
      <c r="R206" s="4">
        <v>2.0</v>
      </c>
      <c r="S206" s="4">
        <v>0.0</v>
      </c>
      <c r="T206" s="4">
        <v>3.0</v>
      </c>
      <c r="U206" s="4">
        <v>1.0</v>
      </c>
      <c r="V206" s="4">
        <v>1.0</v>
      </c>
      <c r="W206" s="4">
        <v>2.0</v>
      </c>
      <c r="X206" s="4">
        <v>0.0</v>
      </c>
      <c r="Y206" s="4">
        <v>3.0</v>
      </c>
      <c r="Z206" s="4">
        <v>3.0</v>
      </c>
      <c r="AA206" s="4">
        <v>3.0</v>
      </c>
      <c r="AB206" s="4">
        <v>7.0</v>
      </c>
      <c r="AC206" s="4">
        <v>0.0</v>
      </c>
      <c r="AD206" s="4">
        <v>1.0</v>
      </c>
      <c r="AE206" s="4">
        <v>9.0</v>
      </c>
      <c r="AF206" s="4">
        <v>5.0</v>
      </c>
      <c r="AG206" s="4">
        <v>0.0</v>
      </c>
      <c r="AH206" s="4">
        <v>3.0</v>
      </c>
      <c r="AI206" s="4">
        <v>1.0</v>
      </c>
      <c r="AJ206" s="4">
        <v>1.0</v>
      </c>
      <c r="AK206" s="4">
        <v>8.0</v>
      </c>
      <c r="AL206" s="4">
        <v>6.0</v>
      </c>
      <c r="AM206" s="4">
        <v>3.0</v>
      </c>
      <c r="AN206" s="4">
        <v>0.0</v>
      </c>
      <c r="AO206" s="4">
        <v>0.0</v>
      </c>
      <c r="AP206" s="4">
        <v>1.0</v>
      </c>
      <c r="AQ206" s="4">
        <v>10.0</v>
      </c>
      <c r="AR206" s="4">
        <v>1.0</v>
      </c>
      <c r="AS206" s="4">
        <v>2.0</v>
      </c>
      <c r="AT206" s="4">
        <v>0.0</v>
      </c>
      <c r="AU206" s="4">
        <v>6.0</v>
      </c>
      <c r="AV206" s="4">
        <v>1.0</v>
      </c>
      <c r="AW206" s="4">
        <v>1.0</v>
      </c>
      <c r="AX206" s="4">
        <v>3.0</v>
      </c>
      <c r="AY206" s="4">
        <v>0.0</v>
      </c>
      <c r="AZ206" s="4">
        <v>1.0</v>
      </c>
      <c r="BA206" s="4">
        <v>5.0</v>
      </c>
      <c r="BB206" s="4">
        <v>0.0</v>
      </c>
      <c r="BC206" s="4">
        <v>4.0</v>
      </c>
      <c r="BD206" s="4">
        <v>1.0</v>
      </c>
      <c r="BE206" s="4">
        <v>1.0</v>
      </c>
      <c r="BF206" s="4">
        <v>0.0</v>
      </c>
      <c r="BG206" s="4">
        <v>1.0</v>
      </c>
      <c r="BH206" s="4">
        <v>3.0</v>
      </c>
      <c r="BI206" s="4">
        <v>1.0</v>
      </c>
      <c r="BJ206" s="4">
        <v>3.0</v>
      </c>
      <c r="BK206" s="4">
        <v>6.0</v>
      </c>
      <c r="BL206" s="4">
        <v>2.0</v>
      </c>
      <c r="BM206" s="4">
        <v>1.0</v>
      </c>
      <c r="BN206" s="4">
        <v>0.0</v>
      </c>
      <c r="BO206" s="4">
        <v>0.0</v>
      </c>
      <c r="BP206" s="4">
        <v>0.0</v>
      </c>
      <c r="BQ206" s="4">
        <v>0.0</v>
      </c>
      <c r="BR206" s="4">
        <v>0.0</v>
      </c>
      <c r="BS206" s="4">
        <v>211.0</v>
      </c>
    </row>
  </sheetData>
  <mergeCells count="116">
    <mergeCell ref="A2:C2"/>
    <mergeCell ref="E3:F3"/>
    <mergeCell ref="A84:B84"/>
    <mergeCell ref="A85:B85"/>
    <mergeCell ref="A87:B87"/>
    <mergeCell ref="A88:B88"/>
    <mergeCell ref="A89:B89"/>
    <mergeCell ref="A90:B90"/>
    <mergeCell ref="A91:B91"/>
    <mergeCell ref="A92:B92"/>
    <mergeCell ref="A93:B93"/>
    <mergeCell ref="A94:B94"/>
    <mergeCell ref="A95:B95"/>
    <mergeCell ref="A96:B96"/>
    <mergeCell ref="A97:B97"/>
    <mergeCell ref="A98:B98"/>
    <mergeCell ref="A99:B99"/>
    <mergeCell ref="A100:B100"/>
    <mergeCell ref="A101:B101"/>
    <mergeCell ref="A102:B102"/>
    <mergeCell ref="A103:B103"/>
    <mergeCell ref="A104:B104"/>
    <mergeCell ref="A105:B105"/>
    <mergeCell ref="A106:B106"/>
    <mergeCell ref="A107:B107"/>
    <mergeCell ref="A108:B108"/>
    <mergeCell ref="A109:B109"/>
    <mergeCell ref="A110:B110"/>
    <mergeCell ref="A111:B111"/>
    <mergeCell ref="A112:B112"/>
    <mergeCell ref="A114:B114"/>
    <mergeCell ref="A115:B115"/>
    <mergeCell ref="A116:B116"/>
    <mergeCell ref="A117:B117"/>
    <mergeCell ref="A118:B118"/>
    <mergeCell ref="A119:B119"/>
    <mergeCell ref="A120:B120"/>
    <mergeCell ref="A121:B121"/>
    <mergeCell ref="A122:B122"/>
    <mergeCell ref="A123:B123"/>
    <mergeCell ref="A124:B124"/>
    <mergeCell ref="A125:B125"/>
    <mergeCell ref="A126:B126"/>
    <mergeCell ref="A127:B127"/>
    <mergeCell ref="A128:B128"/>
    <mergeCell ref="A129:B129"/>
    <mergeCell ref="A131:B131"/>
    <mergeCell ref="A132:B132"/>
    <mergeCell ref="A133:B133"/>
    <mergeCell ref="A185:B185"/>
    <mergeCell ref="A186:B186"/>
    <mergeCell ref="A187:B187"/>
    <mergeCell ref="A188:B188"/>
    <mergeCell ref="A189:B189"/>
    <mergeCell ref="A190:B190"/>
    <mergeCell ref="A192:B192"/>
    <mergeCell ref="A201:B201"/>
    <mergeCell ref="A203:B203"/>
    <mergeCell ref="A204:B204"/>
    <mergeCell ref="A205:B205"/>
    <mergeCell ref="A193:B193"/>
    <mergeCell ref="A194:B194"/>
    <mergeCell ref="A195:B195"/>
    <mergeCell ref="A196:B196"/>
    <mergeCell ref="A197:B197"/>
    <mergeCell ref="A199:B199"/>
    <mergeCell ref="A200:B200"/>
    <mergeCell ref="A134:B134"/>
    <mergeCell ref="A135:B135"/>
    <mergeCell ref="A136:B136"/>
    <mergeCell ref="A137:B137"/>
    <mergeCell ref="A138:B138"/>
    <mergeCell ref="A139:B139"/>
    <mergeCell ref="A140:B140"/>
    <mergeCell ref="A141:B141"/>
    <mergeCell ref="A142:B142"/>
    <mergeCell ref="A143:B143"/>
    <mergeCell ref="A144:B144"/>
    <mergeCell ref="A145:B145"/>
    <mergeCell ref="A146:B146"/>
    <mergeCell ref="A147:B147"/>
    <mergeCell ref="A148:B148"/>
    <mergeCell ref="A150:B150"/>
    <mergeCell ref="A151:B151"/>
    <mergeCell ref="A152:B152"/>
    <mergeCell ref="A153:B153"/>
    <mergeCell ref="A154:B154"/>
    <mergeCell ref="A155:B155"/>
    <mergeCell ref="A156:B156"/>
    <mergeCell ref="A157:B157"/>
    <mergeCell ref="A158:B158"/>
    <mergeCell ref="A159:B159"/>
    <mergeCell ref="A160:B160"/>
    <mergeCell ref="A161:B161"/>
    <mergeCell ref="A162:B162"/>
    <mergeCell ref="A164:B164"/>
    <mergeCell ref="A165:B165"/>
    <mergeCell ref="A166:B166"/>
    <mergeCell ref="A167:C167"/>
    <mergeCell ref="A168:B168"/>
    <mergeCell ref="A169:B169"/>
    <mergeCell ref="A170:B170"/>
    <mergeCell ref="A171:B171"/>
    <mergeCell ref="A172:B172"/>
    <mergeCell ref="A173:B173"/>
    <mergeCell ref="A174:B174"/>
    <mergeCell ref="A175:B175"/>
    <mergeCell ref="A176:B176"/>
    <mergeCell ref="A177:B177"/>
    <mergeCell ref="A178:B178"/>
    <mergeCell ref="A179:B179"/>
    <mergeCell ref="A180:B180"/>
    <mergeCell ref="A181:B181"/>
    <mergeCell ref="A182:B182"/>
    <mergeCell ref="A183:B183"/>
    <mergeCell ref="A184:B184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75"/>
    <col customWidth="1" min="2" max="2" width="14.25"/>
    <col customWidth="1" min="6" max="6" width="14.38"/>
    <col customWidth="1" min="13" max="13" width="17.5"/>
  </cols>
  <sheetData>
    <row r="1">
      <c r="A1" s="1"/>
      <c r="B1" s="1"/>
      <c r="C1" s="1"/>
      <c r="D1" s="1"/>
      <c r="E1" s="1"/>
      <c r="F1" s="2" t="s">
        <v>0</v>
      </c>
      <c r="G1" s="2" t="s">
        <v>1</v>
      </c>
      <c r="H1" s="2" t="s">
        <v>341</v>
      </c>
      <c r="I1" s="2" t="s">
        <v>342</v>
      </c>
      <c r="J1" s="2" t="s">
        <v>4</v>
      </c>
      <c r="K1" s="2" t="s">
        <v>5</v>
      </c>
      <c r="L1" s="2" t="s">
        <v>6</v>
      </c>
      <c r="M1" s="2" t="s">
        <v>7</v>
      </c>
      <c r="N1" s="2" t="s">
        <v>8</v>
      </c>
      <c r="O1" s="2" t="s">
        <v>9</v>
      </c>
      <c r="P1" s="2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</row>
    <row r="2">
      <c r="A2" s="2" t="s">
        <v>343</v>
      </c>
      <c r="F2" s="1"/>
      <c r="G2" s="1"/>
      <c r="H2" s="2" t="s">
        <v>12</v>
      </c>
      <c r="I2" s="2" t="s">
        <v>13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</row>
    <row r="3">
      <c r="A3" s="2" t="s">
        <v>15</v>
      </c>
      <c r="B3" s="2" t="s">
        <v>16</v>
      </c>
      <c r="C3" s="2" t="s">
        <v>17</v>
      </c>
      <c r="D3" s="2" t="s">
        <v>18</v>
      </c>
      <c r="E3" s="2" t="s">
        <v>19</v>
      </c>
      <c r="G3" s="1"/>
      <c r="H3" s="2" t="s">
        <v>20</v>
      </c>
      <c r="I3" s="2" t="s">
        <v>20</v>
      </c>
      <c r="J3" s="2" t="s">
        <v>20</v>
      </c>
      <c r="K3" s="2" t="s">
        <v>20</v>
      </c>
      <c r="L3" s="2" t="s">
        <v>20</v>
      </c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</row>
    <row r="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</row>
    <row r="5">
      <c r="A5" s="4" t="s">
        <v>21</v>
      </c>
      <c r="B5" s="4">
        <v>103.0</v>
      </c>
      <c r="C5" s="4">
        <v>4.0</v>
      </c>
      <c r="D5" s="4">
        <v>664.0</v>
      </c>
      <c r="E5" s="4">
        <v>771.0</v>
      </c>
      <c r="F5" s="5">
        <v>1458.0</v>
      </c>
      <c r="G5" s="6">
        <v>0.529</v>
      </c>
      <c r="H5" s="4">
        <v>507.0</v>
      </c>
      <c r="I5" s="4">
        <v>139.0</v>
      </c>
      <c r="J5" s="4">
        <v>1.0</v>
      </c>
      <c r="K5" s="4">
        <v>123.0</v>
      </c>
      <c r="L5" s="4">
        <v>1.0</v>
      </c>
      <c r="M5" s="4">
        <v>124.0</v>
      </c>
      <c r="N5" s="4">
        <v>124.0</v>
      </c>
      <c r="O5" s="4">
        <v>647.0</v>
      </c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</row>
    <row r="6">
      <c r="A6" s="4" t="s">
        <v>22</v>
      </c>
      <c r="B6" s="4">
        <v>48.0</v>
      </c>
      <c r="C6" s="4">
        <v>3.0</v>
      </c>
      <c r="D6" s="4">
        <v>579.0</v>
      </c>
      <c r="E6" s="4">
        <v>630.0</v>
      </c>
      <c r="F6" s="5">
        <v>1225.0</v>
      </c>
      <c r="G6" s="6">
        <v>0.514</v>
      </c>
      <c r="H6" s="4">
        <v>401.0</v>
      </c>
      <c r="I6" s="4">
        <v>130.0</v>
      </c>
      <c r="J6" s="4">
        <v>5.0</v>
      </c>
      <c r="K6" s="4">
        <v>93.0</v>
      </c>
      <c r="L6" s="4">
        <v>1.0</v>
      </c>
      <c r="M6" s="4">
        <v>94.0</v>
      </c>
      <c r="N6" s="4">
        <v>94.0</v>
      </c>
      <c r="O6" s="4">
        <v>536.0</v>
      </c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</row>
    <row r="7">
      <c r="A7" s="4" t="s">
        <v>23</v>
      </c>
      <c r="B7" s="4">
        <v>44.0</v>
      </c>
      <c r="C7" s="4">
        <v>3.0</v>
      </c>
      <c r="D7" s="4">
        <v>482.0</v>
      </c>
      <c r="E7" s="4">
        <v>529.0</v>
      </c>
      <c r="F7" s="4">
        <v>854.0</v>
      </c>
      <c r="G7" s="6">
        <v>0.619</v>
      </c>
      <c r="H7" s="4">
        <v>362.0</v>
      </c>
      <c r="I7" s="4">
        <v>90.0</v>
      </c>
      <c r="J7" s="4">
        <v>2.0</v>
      </c>
      <c r="K7" s="4">
        <v>75.0</v>
      </c>
      <c r="L7" s="4">
        <v>0.0</v>
      </c>
      <c r="M7" s="4">
        <v>75.0</v>
      </c>
      <c r="N7" s="4">
        <v>75.0</v>
      </c>
      <c r="O7" s="4">
        <v>454.0</v>
      </c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</row>
    <row r="8">
      <c r="A8" s="2" t="s">
        <v>24</v>
      </c>
      <c r="B8" s="4">
        <v>46.0</v>
      </c>
      <c r="C8" s="4">
        <v>2.0</v>
      </c>
      <c r="D8" s="4">
        <v>487.0</v>
      </c>
      <c r="E8" s="4">
        <v>535.0</v>
      </c>
      <c r="F8" s="5">
        <v>1231.0</v>
      </c>
      <c r="G8" s="6">
        <v>0.435</v>
      </c>
      <c r="H8" s="4">
        <v>344.0</v>
      </c>
      <c r="I8" s="4">
        <v>118.0</v>
      </c>
      <c r="J8" s="4">
        <v>2.0</v>
      </c>
      <c r="K8" s="4">
        <v>71.0</v>
      </c>
      <c r="L8" s="4">
        <v>0.0</v>
      </c>
      <c r="M8" s="4">
        <v>71.0</v>
      </c>
      <c r="N8" s="4">
        <v>71.0</v>
      </c>
      <c r="O8" s="4">
        <v>464.0</v>
      </c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</row>
    <row r="9">
      <c r="A9" s="2" t="s">
        <v>25</v>
      </c>
      <c r="B9" s="4">
        <v>42.0</v>
      </c>
      <c r="C9" s="4">
        <v>7.0</v>
      </c>
      <c r="D9" s="4">
        <v>563.0</v>
      </c>
      <c r="E9" s="4">
        <v>612.0</v>
      </c>
      <c r="F9" s="5">
        <v>1140.0</v>
      </c>
      <c r="G9" s="6">
        <v>0.537</v>
      </c>
      <c r="H9" s="4">
        <v>424.0</v>
      </c>
      <c r="I9" s="4">
        <v>112.0</v>
      </c>
      <c r="J9" s="4">
        <v>1.0</v>
      </c>
      <c r="K9" s="4">
        <v>75.0</v>
      </c>
      <c r="L9" s="4">
        <v>0.0</v>
      </c>
      <c r="M9" s="4">
        <v>75.0</v>
      </c>
      <c r="N9" s="4">
        <v>75.0</v>
      </c>
      <c r="O9" s="4">
        <v>537.0</v>
      </c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</row>
    <row r="10">
      <c r="A10" s="2" t="s">
        <v>26</v>
      </c>
      <c r="B10" s="4">
        <v>21.0</v>
      </c>
      <c r="C10" s="4">
        <v>9.0</v>
      </c>
      <c r="D10" s="4">
        <v>342.0</v>
      </c>
      <c r="E10" s="4">
        <v>372.0</v>
      </c>
      <c r="F10" s="4">
        <v>809.0</v>
      </c>
      <c r="G10" s="6">
        <v>0.46</v>
      </c>
      <c r="H10" s="4">
        <v>245.0</v>
      </c>
      <c r="I10" s="4">
        <v>74.0</v>
      </c>
      <c r="J10" s="4">
        <v>2.0</v>
      </c>
      <c r="K10" s="4">
        <v>51.0</v>
      </c>
      <c r="L10" s="4">
        <v>0.0</v>
      </c>
      <c r="M10" s="4">
        <v>51.0</v>
      </c>
      <c r="N10" s="4">
        <v>51.0</v>
      </c>
      <c r="O10" s="4">
        <v>321.0</v>
      </c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</row>
    <row r="11">
      <c r="A11" s="2" t="s">
        <v>27</v>
      </c>
      <c r="B11" s="4">
        <v>34.0</v>
      </c>
      <c r="C11" s="4">
        <v>3.0</v>
      </c>
      <c r="D11" s="4">
        <v>410.0</v>
      </c>
      <c r="E11" s="4">
        <v>447.0</v>
      </c>
      <c r="F11" s="5">
        <v>1080.0</v>
      </c>
      <c r="G11" s="6">
        <v>0.414</v>
      </c>
      <c r="H11" s="4">
        <v>262.0</v>
      </c>
      <c r="I11" s="4">
        <v>120.0</v>
      </c>
      <c r="J11" s="4">
        <v>2.0</v>
      </c>
      <c r="K11" s="4">
        <v>63.0</v>
      </c>
      <c r="L11" s="4">
        <v>0.0</v>
      </c>
      <c r="M11" s="4">
        <v>63.0</v>
      </c>
      <c r="N11" s="4">
        <v>63.0</v>
      </c>
      <c r="O11" s="4">
        <v>384.0</v>
      </c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</row>
    <row r="12">
      <c r="A12" s="2" t="s">
        <v>28</v>
      </c>
      <c r="B12" s="4">
        <v>20.0</v>
      </c>
      <c r="C12" s="4">
        <v>4.0</v>
      </c>
      <c r="D12" s="4">
        <v>213.0</v>
      </c>
      <c r="E12" s="4">
        <v>237.0</v>
      </c>
      <c r="F12" s="4">
        <v>688.0</v>
      </c>
      <c r="G12" s="6">
        <v>0.344</v>
      </c>
      <c r="H12" s="4">
        <v>145.0</v>
      </c>
      <c r="I12" s="4">
        <v>55.0</v>
      </c>
      <c r="J12" s="4">
        <v>0.0</v>
      </c>
      <c r="K12" s="4">
        <v>37.0</v>
      </c>
      <c r="L12" s="4">
        <v>0.0</v>
      </c>
      <c r="M12" s="4">
        <v>37.0</v>
      </c>
      <c r="N12" s="4">
        <v>37.0</v>
      </c>
      <c r="O12" s="4">
        <v>200.0</v>
      </c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</row>
    <row r="13">
      <c r="A13" s="2" t="s">
        <v>29</v>
      </c>
      <c r="B13" s="4">
        <v>49.0</v>
      </c>
      <c r="C13" s="4">
        <v>8.0</v>
      </c>
      <c r="D13" s="4">
        <v>487.0</v>
      </c>
      <c r="E13" s="4">
        <v>544.0</v>
      </c>
      <c r="F13" s="5">
        <v>1183.0</v>
      </c>
      <c r="G13" s="6">
        <v>0.46</v>
      </c>
      <c r="H13" s="4">
        <v>342.0</v>
      </c>
      <c r="I13" s="4">
        <v>122.0</v>
      </c>
      <c r="J13" s="4">
        <v>3.0</v>
      </c>
      <c r="K13" s="4">
        <v>77.0</v>
      </c>
      <c r="L13" s="4">
        <v>0.0</v>
      </c>
      <c r="M13" s="4">
        <v>77.0</v>
      </c>
      <c r="N13" s="4">
        <v>77.0</v>
      </c>
      <c r="O13" s="4">
        <v>467.0</v>
      </c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</row>
    <row r="14">
      <c r="A14" s="2" t="s">
        <v>30</v>
      </c>
      <c r="B14" s="4">
        <v>51.0</v>
      </c>
      <c r="C14" s="4">
        <v>7.0</v>
      </c>
      <c r="D14" s="4">
        <v>570.0</v>
      </c>
      <c r="E14" s="4">
        <v>628.0</v>
      </c>
      <c r="F14" s="5">
        <v>1371.0</v>
      </c>
      <c r="G14" s="6">
        <v>0.458</v>
      </c>
      <c r="H14" s="4">
        <v>387.0</v>
      </c>
      <c r="I14" s="4">
        <v>150.0</v>
      </c>
      <c r="J14" s="4">
        <v>4.0</v>
      </c>
      <c r="K14" s="4">
        <v>87.0</v>
      </c>
      <c r="L14" s="4">
        <v>0.0</v>
      </c>
      <c r="M14" s="4">
        <v>87.0</v>
      </c>
      <c r="N14" s="4">
        <v>87.0</v>
      </c>
      <c r="O14" s="4">
        <v>541.0</v>
      </c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</row>
    <row r="15">
      <c r="A15" s="2" t="s">
        <v>31</v>
      </c>
      <c r="B15" s="4">
        <v>17.0</v>
      </c>
      <c r="C15" s="4">
        <v>2.0</v>
      </c>
      <c r="D15" s="4">
        <v>154.0</v>
      </c>
      <c r="E15" s="4">
        <v>173.0</v>
      </c>
      <c r="F15" s="4">
        <v>539.0</v>
      </c>
      <c r="G15" s="6">
        <v>0.321</v>
      </c>
      <c r="H15" s="4">
        <v>89.0</v>
      </c>
      <c r="I15" s="4">
        <v>39.0</v>
      </c>
      <c r="J15" s="4">
        <v>0.0</v>
      </c>
      <c r="K15" s="4">
        <v>45.0</v>
      </c>
      <c r="L15" s="4">
        <v>0.0</v>
      </c>
      <c r="M15" s="4">
        <v>45.0</v>
      </c>
      <c r="N15" s="4">
        <v>45.0</v>
      </c>
      <c r="O15" s="4">
        <v>128.0</v>
      </c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</row>
    <row r="16">
      <c r="A16" s="2" t="s">
        <v>35</v>
      </c>
      <c r="B16" s="4">
        <v>37.0</v>
      </c>
      <c r="C16" s="4">
        <v>3.0</v>
      </c>
      <c r="D16" s="4">
        <v>358.0</v>
      </c>
      <c r="E16" s="4">
        <v>398.0</v>
      </c>
      <c r="F16" s="4">
        <v>667.0</v>
      </c>
      <c r="G16" s="6">
        <v>0.597</v>
      </c>
      <c r="H16" s="4">
        <v>266.0</v>
      </c>
      <c r="I16" s="4">
        <v>76.0</v>
      </c>
      <c r="J16" s="4">
        <v>2.0</v>
      </c>
      <c r="K16" s="4">
        <v>54.0</v>
      </c>
      <c r="L16" s="4">
        <v>0.0</v>
      </c>
      <c r="M16" s="4">
        <v>54.0</v>
      </c>
      <c r="N16" s="4">
        <v>54.0</v>
      </c>
      <c r="O16" s="4">
        <v>344.0</v>
      </c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</row>
    <row r="17">
      <c r="A17" s="2" t="s">
        <v>36</v>
      </c>
      <c r="B17" s="4">
        <v>74.0</v>
      </c>
      <c r="C17" s="4">
        <v>5.0</v>
      </c>
      <c r="D17" s="4">
        <v>454.0</v>
      </c>
      <c r="E17" s="4">
        <v>533.0</v>
      </c>
      <c r="F17" s="4">
        <v>812.0</v>
      </c>
      <c r="G17" s="6">
        <v>0.656</v>
      </c>
      <c r="H17" s="4">
        <v>356.0</v>
      </c>
      <c r="I17" s="4">
        <v>107.0</v>
      </c>
      <c r="J17" s="4">
        <v>0.0</v>
      </c>
      <c r="K17" s="4">
        <v>70.0</v>
      </c>
      <c r="L17" s="4">
        <v>0.0</v>
      </c>
      <c r="M17" s="4">
        <v>70.0</v>
      </c>
      <c r="N17" s="4">
        <v>70.0</v>
      </c>
      <c r="O17" s="4">
        <v>463.0</v>
      </c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</row>
    <row r="18">
      <c r="A18" s="2" t="s">
        <v>37</v>
      </c>
      <c r="B18" s="4">
        <v>48.0</v>
      </c>
      <c r="C18" s="4">
        <v>9.0</v>
      </c>
      <c r="D18" s="4">
        <v>689.0</v>
      </c>
      <c r="E18" s="4">
        <v>746.0</v>
      </c>
      <c r="F18" s="5">
        <v>1212.0</v>
      </c>
      <c r="G18" s="6">
        <v>0.616</v>
      </c>
      <c r="H18" s="4">
        <v>485.0</v>
      </c>
      <c r="I18" s="4">
        <v>173.0</v>
      </c>
      <c r="J18" s="4">
        <v>1.0</v>
      </c>
      <c r="K18" s="4">
        <v>86.0</v>
      </c>
      <c r="L18" s="4">
        <v>1.0</v>
      </c>
      <c r="M18" s="4">
        <v>87.0</v>
      </c>
      <c r="N18" s="4">
        <v>87.0</v>
      </c>
      <c r="O18" s="4">
        <v>659.0</v>
      </c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</row>
    <row r="19">
      <c r="A19" s="2" t="s">
        <v>38</v>
      </c>
      <c r="B19" s="4">
        <v>10.0</v>
      </c>
      <c r="C19" s="4">
        <v>4.0</v>
      </c>
      <c r="D19" s="4">
        <v>162.0</v>
      </c>
      <c r="E19" s="4">
        <v>176.0</v>
      </c>
      <c r="F19" s="4">
        <v>331.0</v>
      </c>
      <c r="G19" s="6">
        <v>0.532</v>
      </c>
      <c r="H19" s="4">
        <v>111.0</v>
      </c>
      <c r="I19" s="4">
        <v>43.0</v>
      </c>
      <c r="J19" s="4">
        <v>1.0</v>
      </c>
      <c r="K19" s="4">
        <v>21.0</v>
      </c>
      <c r="L19" s="4">
        <v>0.0</v>
      </c>
      <c r="M19" s="4">
        <v>21.0</v>
      </c>
      <c r="N19" s="4">
        <v>21.0</v>
      </c>
      <c r="O19" s="4">
        <v>155.0</v>
      </c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</row>
    <row r="20">
      <c r="A20" s="2" t="s">
        <v>39</v>
      </c>
      <c r="B20" s="4">
        <v>22.0</v>
      </c>
      <c r="C20" s="4">
        <v>3.0</v>
      </c>
      <c r="D20" s="4">
        <v>405.0</v>
      </c>
      <c r="E20" s="4">
        <v>430.0</v>
      </c>
      <c r="F20" s="4">
        <v>697.0</v>
      </c>
      <c r="G20" s="6">
        <v>0.617</v>
      </c>
      <c r="H20" s="4">
        <v>291.0</v>
      </c>
      <c r="I20" s="4">
        <v>104.0</v>
      </c>
      <c r="J20" s="4">
        <v>2.0</v>
      </c>
      <c r="K20" s="4">
        <v>33.0</v>
      </c>
      <c r="L20" s="4">
        <v>0.0</v>
      </c>
      <c r="M20" s="4">
        <v>33.0</v>
      </c>
      <c r="N20" s="4">
        <v>33.0</v>
      </c>
      <c r="O20" s="4">
        <v>397.0</v>
      </c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</row>
    <row r="21">
      <c r="A21" s="2" t="s">
        <v>40</v>
      </c>
      <c r="B21" s="4">
        <v>19.0</v>
      </c>
      <c r="C21" s="4">
        <v>2.0</v>
      </c>
      <c r="D21" s="4">
        <v>441.0</v>
      </c>
      <c r="E21" s="4">
        <v>462.0</v>
      </c>
      <c r="F21" s="4">
        <v>814.0</v>
      </c>
      <c r="G21" s="6">
        <v>0.568</v>
      </c>
      <c r="H21" s="4">
        <v>302.0</v>
      </c>
      <c r="I21" s="4">
        <v>118.0</v>
      </c>
      <c r="J21" s="4">
        <v>0.0</v>
      </c>
      <c r="K21" s="4">
        <v>42.0</v>
      </c>
      <c r="L21" s="4">
        <v>0.0</v>
      </c>
      <c r="M21" s="4">
        <v>42.0</v>
      </c>
      <c r="N21" s="4">
        <v>42.0</v>
      </c>
      <c r="O21" s="4">
        <v>420.0</v>
      </c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</row>
    <row r="22">
      <c r="A22" s="2" t="s">
        <v>41</v>
      </c>
      <c r="B22" s="4">
        <v>15.0</v>
      </c>
      <c r="C22" s="4">
        <v>7.0</v>
      </c>
      <c r="D22" s="4">
        <v>314.0</v>
      </c>
      <c r="E22" s="4">
        <v>336.0</v>
      </c>
      <c r="F22" s="4">
        <v>566.0</v>
      </c>
      <c r="G22" s="6">
        <v>0.594</v>
      </c>
      <c r="H22" s="4">
        <v>187.0</v>
      </c>
      <c r="I22" s="4">
        <v>107.0</v>
      </c>
      <c r="J22" s="4">
        <v>0.0</v>
      </c>
      <c r="K22" s="4">
        <v>42.0</v>
      </c>
      <c r="L22" s="4">
        <v>0.0</v>
      </c>
      <c r="M22" s="4">
        <v>42.0</v>
      </c>
      <c r="N22" s="4">
        <v>42.0</v>
      </c>
      <c r="O22" s="4">
        <v>294.0</v>
      </c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</row>
    <row r="23">
      <c r="A23" s="2" t="s">
        <v>42</v>
      </c>
      <c r="B23" s="4">
        <v>25.0</v>
      </c>
      <c r="C23" s="4">
        <v>3.0</v>
      </c>
      <c r="D23" s="4">
        <v>547.0</v>
      </c>
      <c r="E23" s="4">
        <v>575.0</v>
      </c>
      <c r="F23" s="4">
        <v>988.0</v>
      </c>
      <c r="G23" s="6">
        <v>0.582</v>
      </c>
      <c r="H23" s="4">
        <v>337.0</v>
      </c>
      <c r="I23" s="4">
        <v>177.0</v>
      </c>
      <c r="J23" s="4">
        <v>2.0</v>
      </c>
      <c r="K23" s="4">
        <v>59.0</v>
      </c>
      <c r="L23" s="4">
        <v>0.0</v>
      </c>
      <c r="M23" s="4">
        <v>59.0</v>
      </c>
      <c r="N23" s="4">
        <v>59.0</v>
      </c>
      <c r="O23" s="4">
        <v>516.0</v>
      </c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</row>
    <row r="24">
      <c r="A24" s="2" t="s">
        <v>43</v>
      </c>
      <c r="B24" s="4">
        <v>31.0</v>
      </c>
      <c r="C24" s="4">
        <v>2.0</v>
      </c>
      <c r="D24" s="4">
        <v>301.0</v>
      </c>
      <c r="E24" s="4">
        <v>334.0</v>
      </c>
      <c r="F24" s="4">
        <v>576.0</v>
      </c>
      <c r="G24" s="6">
        <v>0.58</v>
      </c>
      <c r="H24" s="4">
        <v>192.0</v>
      </c>
      <c r="I24" s="4">
        <v>85.0</v>
      </c>
      <c r="J24" s="4">
        <v>0.0</v>
      </c>
      <c r="K24" s="4">
        <v>57.0</v>
      </c>
      <c r="L24" s="4">
        <v>0.0</v>
      </c>
      <c r="M24" s="4">
        <v>57.0</v>
      </c>
      <c r="N24" s="4">
        <v>57.0</v>
      </c>
      <c r="O24" s="4">
        <v>277.0</v>
      </c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</row>
    <row r="25">
      <c r="A25" s="2" t="s">
        <v>44</v>
      </c>
      <c r="B25" s="4">
        <v>41.0</v>
      </c>
      <c r="C25" s="4">
        <v>6.0</v>
      </c>
      <c r="D25" s="4">
        <v>589.0</v>
      </c>
      <c r="E25" s="4">
        <v>636.0</v>
      </c>
      <c r="F25" s="4">
        <v>938.0</v>
      </c>
      <c r="G25" s="6">
        <v>0.678</v>
      </c>
      <c r="H25" s="4">
        <v>433.0</v>
      </c>
      <c r="I25" s="4">
        <v>135.0</v>
      </c>
      <c r="J25" s="4">
        <v>1.0</v>
      </c>
      <c r="K25" s="4">
        <v>67.0</v>
      </c>
      <c r="L25" s="4">
        <v>0.0</v>
      </c>
      <c r="M25" s="4">
        <v>67.0</v>
      </c>
      <c r="N25" s="4">
        <v>67.0</v>
      </c>
      <c r="O25" s="4">
        <v>569.0</v>
      </c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</row>
    <row r="26">
      <c r="A26" s="2" t="s">
        <v>45</v>
      </c>
      <c r="B26" s="4">
        <v>33.0</v>
      </c>
      <c r="C26" s="4">
        <v>5.0</v>
      </c>
      <c r="D26" s="4">
        <v>338.0</v>
      </c>
      <c r="E26" s="4">
        <v>376.0</v>
      </c>
      <c r="F26" s="4">
        <v>543.0</v>
      </c>
      <c r="G26" s="6">
        <v>0.692</v>
      </c>
      <c r="H26" s="4">
        <v>247.0</v>
      </c>
      <c r="I26" s="4">
        <v>66.0</v>
      </c>
      <c r="J26" s="4">
        <v>1.0</v>
      </c>
      <c r="K26" s="4">
        <v>62.0</v>
      </c>
      <c r="L26" s="4">
        <v>0.0</v>
      </c>
      <c r="M26" s="4">
        <v>62.0</v>
      </c>
      <c r="N26" s="4">
        <v>62.0</v>
      </c>
      <c r="O26" s="4">
        <v>314.0</v>
      </c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</row>
    <row r="27">
      <c r="A27" s="2" t="s">
        <v>46</v>
      </c>
      <c r="B27" s="4">
        <v>115.0</v>
      </c>
      <c r="C27" s="4">
        <v>5.0</v>
      </c>
      <c r="D27" s="4">
        <v>641.0</v>
      </c>
      <c r="E27" s="4">
        <v>761.0</v>
      </c>
      <c r="F27" s="5">
        <v>1190.0</v>
      </c>
      <c r="G27" s="6">
        <v>0.639</v>
      </c>
      <c r="H27" s="4">
        <v>467.0</v>
      </c>
      <c r="I27" s="4">
        <v>174.0</v>
      </c>
      <c r="J27" s="4">
        <v>3.0</v>
      </c>
      <c r="K27" s="4">
        <v>117.0</v>
      </c>
      <c r="L27" s="4">
        <v>0.0</v>
      </c>
      <c r="M27" s="4">
        <v>117.0</v>
      </c>
      <c r="N27" s="4">
        <v>117.0</v>
      </c>
      <c r="O27" s="4">
        <v>644.0</v>
      </c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</row>
    <row r="28">
      <c r="A28" s="2" t="s">
        <v>49</v>
      </c>
      <c r="B28" s="4">
        <v>24.0</v>
      </c>
      <c r="C28" s="4">
        <v>1.0</v>
      </c>
      <c r="D28" s="4">
        <v>486.0</v>
      </c>
      <c r="E28" s="4">
        <v>511.0</v>
      </c>
      <c r="F28" s="4">
        <v>822.0</v>
      </c>
      <c r="G28" s="6">
        <v>0.622</v>
      </c>
      <c r="H28" s="4">
        <v>327.0</v>
      </c>
      <c r="I28" s="4">
        <v>143.0</v>
      </c>
      <c r="J28" s="4">
        <v>0.0</v>
      </c>
      <c r="K28" s="4">
        <v>41.0</v>
      </c>
      <c r="L28" s="4">
        <v>0.0</v>
      </c>
      <c r="M28" s="4">
        <v>41.0</v>
      </c>
      <c r="N28" s="4">
        <v>41.0</v>
      </c>
      <c r="O28" s="4">
        <v>470.0</v>
      </c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</row>
    <row r="29">
      <c r="A29" s="2" t="s">
        <v>50</v>
      </c>
      <c r="B29" s="4">
        <v>85.0</v>
      </c>
      <c r="C29" s="4">
        <v>9.0</v>
      </c>
      <c r="D29" s="4">
        <v>641.0</v>
      </c>
      <c r="E29" s="4">
        <v>735.0</v>
      </c>
      <c r="F29" s="5">
        <v>1132.0</v>
      </c>
      <c r="G29" s="6">
        <v>0.649</v>
      </c>
      <c r="H29" s="4">
        <v>489.0</v>
      </c>
      <c r="I29" s="4">
        <v>134.0</v>
      </c>
      <c r="J29" s="4">
        <v>2.0</v>
      </c>
      <c r="K29" s="4">
        <v>110.0</v>
      </c>
      <c r="L29" s="4">
        <v>0.0</v>
      </c>
      <c r="M29" s="4">
        <v>110.0</v>
      </c>
      <c r="N29" s="4">
        <v>110.0</v>
      </c>
      <c r="O29" s="4">
        <v>625.0</v>
      </c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</row>
    <row r="30">
      <c r="A30" s="2" t="s">
        <v>51</v>
      </c>
      <c r="B30" s="4">
        <v>73.0</v>
      </c>
      <c r="C30" s="4">
        <v>6.0</v>
      </c>
      <c r="D30" s="4">
        <v>788.0</v>
      </c>
      <c r="E30" s="4">
        <v>867.0</v>
      </c>
      <c r="F30" s="5">
        <v>1334.0</v>
      </c>
      <c r="G30" s="6">
        <v>0.65</v>
      </c>
      <c r="H30" s="4">
        <v>584.0</v>
      </c>
      <c r="I30" s="4">
        <v>166.0</v>
      </c>
      <c r="J30" s="4">
        <v>2.0</v>
      </c>
      <c r="K30" s="4">
        <v>114.0</v>
      </c>
      <c r="L30" s="4">
        <v>1.0</v>
      </c>
      <c r="M30" s="4">
        <v>115.0</v>
      </c>
      <c r="N30" s="4">
        <v>115.0</v>
      </c>
      <c r="O30" s="4">
        <v>752.0</v>
      </c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</row>
    <row r="31">
      <c r="A31" s="2" t="s">
        <v>56</v>
      </c>
      <c r="B31" s="4">
        <v>74.0</v>
      </c>
      <c r="C31" s="4">
        <v>3.0</v>
      </c>
      <c r="D31" s="4">
        <v>662.0</v>
      </c>
      <c r="E31" s="4">
        <v>739.0</v>
      </c>
      <c r="F31" s="5">
        <v>1103.0</v>
      </c>
      <c r="G31" s="6">
        <v>0.67</v>
      </c>
      <c r="H31" s="4">
        <v>478.0</v>
      </c>
      <c r="I31" s="4">
        <v>134.0</v>
      </c>
      <c r="J31" s="4">
        <v>5.0</v>
      </c>
      <c r="K31" s="4">
        <v>122.0</v>
      </c>
      <c r="L31" s="4">
        <v>0.0</v>
      </c>
      <c r="M31" s="4">
        <v>122.0</v>
      </c>
      <c r="N31" s="4">
        <v>122.0</v>
      </c>
      <c r="O31" s="4">
        <v>617.0</v>
      </c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</row>
    <row r="32">
      <c r="A32" s="2" t="s">
        <v>57</v>
      </c>
      <c r="B32" s="4">
        <v>44.0</v>
      </c>
      <c r="C32" s="4">
        <v>9.0</v>
      </c>
      <c r="D32" s="4">
        <v>570.0</v>
      </c>
      <c r="E32" s="4">
        <v>623.0</v>
      </c>
      <c r="F32" s="5">
        <v>1029.0</v>
      </c>
      <c r="G32" s="6">
        <v>0.605</v>
      </c>
      <c r="H32" s="4">
        <v>359.0</v>
      </c>
      <c r="I32" s="4">
        <v>124.0</v>
      </c>
      <c r="J32" s="4">
        <v>4.0</v>
      </c>
      <c r="K32" s="4">
        <v>136.0</v>
      </c>
      <c r="L32" s="4">
        <v>0.0</v>
      </c>
      <c r="M32" s="4">
        <v>136.0</v>
      </c>
      <c r="N32" s="4">
        <v>136.0</v>
      </c>
      <c r="O32" s="4">
        <v>487.0</v>
      </c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</row>
    <row r="33">
      <c r="A33" s="2" t="s">
        <v>58</v>
      </c>
      <c r="B33" s="4">
        <v>49.0</v>
      </c>
      <c r="C33" s="4">
        <v>6.0</v>
      </c>
      <c r="D33" s="4">
        <v>747.0</v>
      </c>
      <c r="E33" s="4">
        <v>802.0</v>
      </c>
      <c r="F33" s="5">
        <v>1353.0</v>
      </c>
      <c r="G33" s="6">
        <v>0.593</v>
      </c>
      <c r="H33" s="4">
        <v>509.0</v>
      </c>
      <c r="I33" s="4">
        <v>207.0</v>
      </c>
      <c r="J33" s="4">
        <v>1.0</v>
      </c>
      <c r="K33" s="4">
        <v>85.0</v>
      </c>
      <c r="L33" s="4">
        <v>0.0</v>
      </c>
      <c r="M33" s="4">
        <v>85.0</v>
      </c>
      <c r="N33" s="4">
        <v>85.0</v>
      </c>
      <c r="O33" s="4">
        <v>717.0</v>
      </c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</row>
    <row r="34">
      <c r="A34" s="2" t="s">
        <v>68</v>
      </c>
      <c r="B34" s="4">
        <v>22.0</v>
      </c>
      <c r="C34" s="4">
        <v>4.0</v>
      </c>
      <c r="D34" s="4">
        <v>361.0</v>
      </c>
      <c r="E34" s="4">
        <v>387.0</v>
      </c>
      <c r="F34" s="4">
        <v>600.0</v>
      </c>
      <c r="G34" s="6">
        <v>0.645</v>
      </c>
      <c r="H34" s="4">
        <v>226.0</v>
      </c>
      <c r="I34" s="4">
        <v>109.0</v>
      </c>
      <c r="J34" s="4">
        <v>0.0</v>
      </c>
      <c r="K34" s="4">
        <v>51.0</v>
      </c>
      <c r="L34" s="4">
        <v>1.0</v>
      </c>
      <c r="M34" s="4">
        <v>52.0</v>
      </c>
      <c r="N34" s="4">
        <v>52.0</v>
      </c>
      <c r="O34" s="4">
        <v>335.0</v>
      </c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</row>
    <row r="35">
      <c r="A35" s="2" t="s">
        <v>69</v>
      </c>
      <c r="B35" s="4">
        <v>55.0</v>
      </c>
      <c r="C35" s="4">
        <v>6.0</v>
      </c>
      <c r="D35" s="4">
        <v>443.0</v>
      </c>
      <c r="E35" s="4">
        <v>504.0</v>
      </c>
      <c r="F35" s="4">
        <v>797.0</v>
      </c>
      <c r="G35" s="6">
        <v>0.632</v>
      </c>
      <c r="H35" s="4">
        <v>310.0</v>
      </c>
      <c r="I35" s="4">
        <v>116.0</v>
      </c>
      <c r="J35" s="4">
        <v>2.0</v>
      </c>
      <c r="K35" s="4">
        <v>76.0</v>
      </c>
      <c r="L35" s="4">
        <v>0.0</v>
      </c>
      <c r="M35" s="4">
        <v>76.0</v>
      </c>
      <c r="N35" s="4">
        <v>76.0</v>
      </c>
      <c r="O35" s="4">
        <v>428.0</v>
      </c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</row>
    <row r="36">
      <c r="A36" s="2" t="s">
        <v>70</v>
      </c>
      <c r="B36" s="4">
        <v>11.0</v>
      </c>
      <c r="C36" s="4">
        <v>6.0</v>
      </c>
      <c r="D36" s="4">
        <v>209.0</v>
      </c>
      <c r="E36" s="4">
        <v>226.0</v>
      </c>
      <c r="F36" s="4">
        <v>414.0</v>
      </c>
      <c r="G36" s="6">
        <v>0.546</v>
      </c>
      <c r="H36" s="4">
        <v>131.0</v>
      </c>
      <c r="I36" s="4">
        <v>63.0</v>
      </c>
      <c r="J36" s="4">
        <v>0.0</v>
      </c>
      <c r="K36" s="4">
        <v>32.0</v>
      </c>
      <c r="L36" s="4">
        <v>0.0</v>
      </c>
      <c r="M36" s="4">
        <v>32.0</v>
      </c>
      <c r="N36" s="4">
        <v>32.0</v>
      </c>
      <c r="O36" s="4">
        <v>194.0</v>
      </c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</row>
    <row r="37">
      <c r="A37" s="2" t="s">
        <v>71</v>
      </c>
      <c r="B37" s="4">
        <v>19.0</v>
      </c>
      <c r="C37" s="4">
        <v>4.0</v>
      </c>
      <c r="D37" s="4">
        <v>650.0</v>
      </c>
      <c r="E37" s="4">
        <v>673.0</v>
      </c>
      <c r="F37" s="5">
        <v>1167.0</v>
      </c>
      <c r="G37" s="6">
        <v>0.577</v>
      </c>
      <c r="H37" s="4">
        <v>452.0</v>
      </c>
      <c r="I37" s="4">
        <v>168.0</v>
      </c>
      <c r="J37" s="4">
        <v>0.0</v>
      </c>
      <c r="K37" s="4">
        <v>53.0</v>
      </c>
      <c r="L37" s="4">
        <v>0.0</v>
      </c>
      <c r="M37" s="4">
        <v>53.0</v>
      </c>
      <c r="N37" s="4">
        <v>53.0</v>
      </c>
      <c r="O37" s="4">
        <v>620.0</v>
      </c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</row>
    <row r="38">
      <c r="A38" s="2" t="s">
        <v>72</v>
      </c>
      <c r="B38" s="4">
        <v>52.0</v>
      </c>
      <c r="C38" s="4">
        <v>1.0</v>
      </c>
      <c r="D38" s="4">
        <v>366.0</v>
      </c>
      <c r="E38" s="4">
        <v>419.0</v>
      </c>
      <c r="F38" s="4">
        <v>662.0</v>
      </c>
      <c r="G38" s="6">
        <v>0.633</v>
      </c>
      <c r="H38" s="4">
        <v>266.0</v>
      </c>
      <c r="I38" s="4">
        <v>84.0</v>
      </c>
      <c r="J38" s="4">
        <v>1.0</v>
      </c>
      <c r="K38" s="4">
        <v>68.0</v>
      </c>
      <c r="L38" s="4">
        <v>0.0</v>
      </c>
      <c r="M38" s="4">
        <v>68.0</v>
      </c>
      <c r="N38" s="4">
        <v>68.0</v>
      </c>
      <c r="O38" s="4">
        <v>351.0</v>
      </c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</row>
    <row r="39">
      <c r="A39" s="2" t="s">
        <v>73</v>
      </c>
      <c r="B39" s="4">
        <v>26.0</v>
      </c>
      <c r="C39" s="4">
        <v>8.0</v>
      </c>
      <c r="D39" s="4">
        <v>560.0</v>
      </c>
      <c r="E39" s="4">
        <v>594.0</v>
      </c>
      <c r="F39" s="4">
        <v>975.0</v>
      </c>
      <c r="G39" s="6">
        <v>0.609</v>
      </c>
      <c r="H39" s="4">
        <v>322.0</v>
      </c>
      <c r="I39" s="4">
        <v>219.0</v>
      </c>
      <c r="J39" s="4">
        <v>1.0</v>
      </c>
      <c r="K39" s="4">
        <v>51.0</v>
      </c>
      <c r="L39" s="4">
        <v>1.0</v>
      </c>
      <c r="M39" s="4">
        <v>52.0</v>
      </c>
      <c r="N39" s="4">
        <v>52.0</v>
      </c>
      <c r="O39" s="4">
        <v>542.0</v>
      </c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</row>
    <row r="40">
      <c r="A40" s="2" t="s">
        <v>74</v>
      </c>
      <c r="B40" s="4">
        <v>28.0</v>
      </c>
      <c r="C40" s="4">
        <v>3.0</v>
      </c>
      <c r="D40" s="4">
        <v>574.0</v>
      </c>
      <c r="E40" s="4">
        <v>605.0</v>
      </c>
      <c r="F40" s="5">
        <v>1090.0</v>
      </c>
      <c r="G40" s="6">
        <v>0.555</v>
      </c>
      <c r="H40" s="4">
        <v>384.0</v>
      </c>
      <c r="I40" s="4">
        <v>155.0</v>
      </c>
      <c r="J40" s="4">
        <v>3.0</v>
      </c>
      <c r="K40" s="4">
        <v>62.0</v>
      </c>
      <c r="L40" s="4">
        <v>1.0</v>
      </c>
      <c r="M40" s="4">
        <v>63.0</v>
      </c>
      <c r="N40" s="4">
        <v>63.0</v>
      </c>
      <c r="O40" s="4">
        <v>542.0</v>
      </c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</row>
    <row r="41">
      <c r="A41" s="2" t="s">
        <v>75</v>
      </c>
      <c r="B41" s="4">
        <v>19.0</v>
      </c>
      <c r="C41" s="4">
        <v>5.0</v>
      </c>
      <c r="D41" s="4">
        <v>228.0</v>
      </c>
      <c r="E41" s="4">
        <v>252.0</v>
      </c>
      <c r="F41" s="4">
        <v>558.0</v>
      </c>
      <c r="G41" s="6">
        <v>0.452</v>
      </c>
      <c r="H41" s="4">
        <v>152.0</v>
      </c>
      <c r="I41" s="4">
        <v>64.0</v>
      </c>
      <c r="J41" s="4">
        <v>1.0</v>
      </c>
      <c r="K41" s="4">
        <v>35.0</v>
      </c>
      <c r="L41" s="4">
        <v>0.0</v>
      </c>
      <c r="M41" s="4">
        <v>35.0</v>
      </c>
      <c r="N41" s="4">
        <v>35.0</v>
      </c>
      <c r="O41" s="4">
        <v>217.0</v>
      </c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</row>
    <row r="42">
      <c r="A42" s="2" t="s">
        <v>76</v>
      </c>
      <c r="B42" s="4">
        <v>19.0</v>
      </c>
      <c r="C42" s="4">
        <v>12.0</v>
      </c>
      <c r="D42" s="4">
        <v>251.0</v>
      </c>
      <c r="E42" s="4">
        <v>282.0</v>
      </c>
      <c r="F42" s="4">
        <v>454.0</v>
      </c>
      <c r="G42" s="6">
        <v>0.621</v>
      </c>
      <c r="H42" s="4">
        <v>175.0</v>
      </c>
      <c r="I42" s="4">
        <v>83.0</v>
      </c>
      <c r="J42" s="4">
        <v>0.0</v>
      </c>
      <c r="K42" s="4">
        <v>24.0</v>
      </c>
      <c r="L42" s="4">
        <v>0.0</v>
      </c>
      <c r="M42" s="4">
        <v>24.0</v>
      </c>
      <c r="N42" s="4">
        <v>24.0</v>
      </c>
      <c r="O42" s="4">
        <v>258.0</v>
      </c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</row>
    <row r="43">
      <c r="A43" s="2" t="s">
        <v>81</v>
      </c>
      <c r="B43" s="4">
        <v>57.0</v>
      </c>
      <c r="C43" s="4">
        <v>8.0</v>
      </c>
      <c r="D43" s="4">
        <v>885.0</v>
      </c>
      <c r="E43" s="4">
        <v>950.0</v>
      </c>
      <c r="F43" s="5">
        <v>1676.0</v>
      </c>
      <c r="G43" s="6">
        <v>0.567</v>
      </c>
      <c r="H43" s="4">
        <v>613.0</v>
      </c>
      <c r="I43" s="4">
        <v>236.0</v>
      </c>
      <c r="J43" s="4">
        <v>3.0</v>
      </c>
      <c r="K43" s="4">
        <v>98.0</v>
      </c>
      <c r="L43" s="4">
        <v>0.0</v>
      </c>
      <c r="M43" s="4">
        <v>98.0</v>
      </c>
      <c r="N43" s="4">
        <v>98.0</v>
      </c>
      <c r="O43" s="4">
        <v>852.0</v>
      </c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</row>
    <row r="44">
      <c r="A44" s="2" t="s">
        <v>82</v>
      </c>
      <c r="B44" s="4">
        <v>68.0</v>
      </c>
      <c r="C44" s="4">
        <v>4.0</v>
      </c>
      <c r="D44" s="4">
        <v>803.0</v>
      </c>
      <c r="E44" s="4">
        <v>875.0</v>
      </c>
      <c r="F44" s="5">
        <v>1693.0</v>
      </c>
      <c r="G44" s="6">
        <v>0.517</v>
      </c>
      <c r="H44" s="4">
        <v>573.0</v>
      </c>
      <c r="I44" s="4">
        <v>189.0</v>
      </c>
      <c r="J44" s="4">
        <v>1.0</v>
      </c>
      <c r="K44" s="4">
        <v>111.0</v>
      </c>
      <c r="L44" s="4">
        <v>1.0</v>
      </c>
      <c r="M44" s="4">
        <v>112.0</v>
      </c>
      <c r="N44" s="4">
        <v>112.0</v>
      </c>
      <c r="O44" s="4">
        <v>763.0</v>
      </c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</row>
    <row r="45">
      <c r="A45" s="2" t="s">
        <v>83</v>
      </c>
      <c r="B45" s="4">
        <v>63.0</v>
      </c>
      <c r="C45" s="4">
        <v>8.0</v>
      </c>
      <c r="D45" s="4">
        <v>819.0</v>
      </c>
      <c r="E45" s="4">
        <v>890.0</v>
      </c>
      <c r="F45" s="5">
        <v>1488.0</v>
      </c>
      <c r="G45" s="6">
        <v>0.598</v>
      </c>
      <c r="H45" s="4">
        <v>563.0</v>
      </c>
      <c r="I45" s="4">
        <v>251.0</v>
      </c>
      <c r="J45" s="4">
        <v>0.0</v>
      </c>
      <c r="K45" s="4">
        <v>74.0</v>
      </c>
      <c r="L45" s="4">
        <v>2.0</v>
      </c>
      <c r="M45" s="4">
        <v>76.0</v>
      </c>
      <c r="N45" s="4">
        <v>76.0</v>
      </c>
      <c r="O45" s="4">
        <v>814.0</v>
      </c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</row>
    <row r="46">
      <c r="A46" s="2" t="s">
        <v>91</v>
      </c>
      <c r="B46" s="4">
        <v>1733.0</v>
      </c>
      <c r="C46" s="4">
        <v>209.0</v>
      </c>
      <c r="D46" s="4">
        <v>20233.0</v>
      </c>
      <c r="E46" s="4">
        <v>22175.0</v>
      </c>
      <c r="F46" s="5">
        <v>36078.0</v>
      </c>
      <c r="G46" s="6">
        <v>0.615</v>
      </c>
      <c r="H46" s="4">
        <v>14095.0</v>
      </c>
      <c r="I46" s="4">
        <v>5159.0</v>
      </c>
      <c r="J46" s="4">
        <v>61.0</v>
      </c>
      <c r="K46" s="4">
        <v>2850.0</v>
      </c>
      <c r="L46" s="4">
        <v>10.0</v>
      </c>
      <c r="M46" s="4">
        <v>2860.0</v>
      </c>
      <c r="N46" s="4">
        <v>2860.0</v>
      </c>
      <c r="O46" s="4">
        <v>19315.0</v>
      </c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</row>
    <row r="48">
      <c r="A48" s="2" t="s">
        <v>341</v>
      </c>
      <c r="B48" s="5">
        <v>14095.0</v>
      </c>
      <c r="C48" s="6">
        <v>0.73</v>
      </c>
      <c r="D48" s="6">
        <v>0.636</v>
      </c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</row>
    <row r="49">
      <c r="A49" s="2" t="s">
        <v>342</v>
      </c>
      <c r="B49" s="5">
        <v>5159.0</v>
      </c>
      <c r="C49" s="6">
        <v>0.267</v>
      </c>
      <c r="D49" s="6">
        <v>0.233</v>
      </c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</row>
    <row r="50">
      <c r="A50" s="2" t="s">
        <v>157</v>
      </c>
      <c r="B50" s="4">
        <v>61.0</v>
      </c>
      <c r="C50" s="6">
        <v>0.003</v>
      </c>
      <c r="D50" s="6">
        <v>0.003</v>
      </c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</row>
    <row r="51">
      <c r="A51" s="2" t="s">
        <v>169</v>
      </c>
      <c r="B51" s="5">
        <v>2850.0</v>
      </c>
      <c r="C51" s="1"/>
      <c r="D51" s="6">
        <v>0.129</v>
      </c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</row>
    <row r="52">
      <c r="A52" s="2" t="s">
        <v>170</v>
      </c>
      <c r="B52" s="4">
        <v>10.0</v>
      </c>
      <c r="C52" s="1"/>
      <c r="D52" s="6">
        <v>0.0</v>
      </c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</row>
    <row r="53">
      <c r="A53" s="2" t="s">
        <v>20</v>
      </c>
      <c r="B53" s="5">
        <v>22175.0</v>
      </c>
      <c r="C53" s="1"/>
      <c r="D53" s="6">
        <v>1.0</v>
      </c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</row>
    <row r="55">
      <c r="A55" s="2" t="s">
        <v>94</v>
      </c>
      <c r="B55" s="4" t="s">
        <v>21</v>
      </c>
      <c r="C55" s="4" t="s">
        <v>22</v>
      </c>
      <c r="D55" s="4" t="s">
        <v>23</v>
      </c>
      <c r="E55" s="2" t="s">
        <v>24</v>
      </c>
      <c r="F55" s="2" t="s">
        <v>25</v>
      </c>
      <c r="G55" s="2" t="s">
        <v>26</v>
      </c>
      <c r="H55" s="2" t="s">
        <v>27</v>
      </c>
      <c r="I55" s="2" t="s">
        <v>28</v>
      </c>
      <c r="J55" s="2" t="s">
        <v>29</v>
      </c>
      <c r="K55" s="2" t="s">
        <v>30</v>
      </c>
      <c r="L55" s="2" t="s">
        <v>31</v>
      </c>
      <c r="M55" s="2" t="s">
        <v>98</v>
      </c>
      <c r="N55" s="2" t="s">
        <v>99</v>
      </c>
      <c r="O55" s="2" t="s">
        <v>100</v>
      </c>
      <c r="P55" s="2" t="s">
        <v>101</v>
      </c>
      <c r="Q55" s="2" t="s">
        <v>102</v>
      </c>
      <c r="R55" s="2" t="s">
        <v>103</v>
      </c>
      <c r="S55" s="2" t="s">
        <v>104</v>
      </c>
      <c r="T55" s="2" t="s">
        <v>105</v>
      </c>
      <c r="U55" s="2" t="s">
        <v>106</v>
      </c>
      <c r="V55" s="2" t="s">
        <v>107</v>
      </c>
      <c r="W55" s="2" t="s">
        <v>108</v>
      </c>
      <c r="X55" s="2" t="s">
        <v>109</v>
      </c>
      <c r="Y55" s="2" t="s">
        <v>112</v>
      </c>
      <c r="Z55" s="2" t="s">
        <v>113</v>
      </c>
      <c r="AA55" s="2" t="s">
        <v>114</v>
      </c>
      <c r="AB55" s="2" t="s">
        <v>344</v>
      </c>
      <c r="AC55" s="2" t="s">
        <v>120</v>
      </c>
      <c r="AD55" s="2" t="s">
        <v>121</v>
      </c>
      <c r="AE55" s="2" t="s">
        <v>68</v>
      </c>
      <c r="AF55" s="2" t="s">
        <v>69</v>
      </c>
      <c r="AG55" s="2" t="s">
        <v>70</v>
      </c>
      <c r="AH55" s="2" t="s">
        <v>123</v>
      </c>
      <c r="AI55" s="2" t="s">
        <v>124</v>
      </c>
      <c r="AJ55" s="2" t="s">
        <v>125</v>
      </c>
      <c r="AK55" s="2" t="s">
        <v>126</v>
      </c>
      <c r="AL55" s="2" t="s">
        <v>127</v>
      </c>
      <c r="AM55" s="2" t="s">
        <v>128</v>
      </c>
      <c r="AN55" s="2" t="s">
        <v>81</v>
      </c>
      <c r="AO55" s="2" t="s">
        <v>345</v>
      </c>
      <c r="AP55" s="2" t="s">
        <v>135</v>
      </c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</row>
    <row r="56">
      <c r="A56" s="2" t="s">
        <v>231</v>
      </c>
      <c r="B56" s="2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4">
        <v>1.0</v>
      </c>
      <c r="AM56" s="1"/>
      <c r="AN56" s="1"/>
      <c r="AO56" s="1"/>
      <c r="AP56" s="4">
        <v>1.0</v>
      </c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</row>
    <row r="57">
      <c r="A57" s="2" t="s">
        <v>233</v>
      </c>
      <c r="B57" s="2"/>
      <c r="C57" s="1"/>
      <c r="D57" s="1"/>
      <c r="E57" s="4">
        <v>1.0</v>
      </c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4">
        <v>1.0</v>
      </c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</row>
    <row r="58">
      <c r="A58" s="2" t="s">
        <v>346</v>
      </c>
      <c r="B58" s="2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4">
        <v>1.0</v>
      </c>
      <c r="AP58" s="4">
        <v>1.0</v>
      </c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</row>
    <row r="59">
      <c r="A59" s="2" t="s">
        <v>347</v>
      </c>
      <c r="B59" s="2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4">
        <v>1.0</v>
      </c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4">
        <v>1.0</v>
      </c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</row>
    <row r="60">
      <c r="A60" s="2" t="s">
        <v>348</v>
      </c>
      <c r="B60" s="2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4">
        <v>1.0</v>
      </c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4">
        <v>1.0</v>
      </c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</row>
    <row r="61">
      <c r="A61" s="2" t="s">
        <v>223</v>
      </c>
      <c r="B61" s="2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4">
        <v>1.0</v>
      </c>
      <c r="AK61" s="1"/>
      <c r="AL61" s="1"/>
      <c r="AM61" s="1"/>
      <c r="AN61" s="1"/>
      <c r="AO61" s="1"/>
      <c r="AP61" s="4">
        <v>1.0</v>
      </c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</row>
    <row r="62">
      <c r="A62" s="2" t="s">
        <v>349</v>
      </c>
      <c r="B62" s="2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4">
        <v>1.0</v>
      </c>
      <c r="AG62" s="1"/>
      <c r="AH62" s="1"/>
      <c r="AI62" s="1"/>
      <c r="AJ62" s="1"/>
      <c r="AK62" s="1"/>
      <c r="AL62" s="1"/>
      <c r="AM62" s="1"/>
      <c r="AN62" s="1"/>
      <c r="AO62" s="1"/>
      <c r="AP62" s="4">
        <v>1.0</v>
      </c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</row>
    <row r="63">
      <c r="A63" s="2" t="s">
        <v>245</v>
      </c>
      <c r="B63" s="2"/>
      <c r="C63" s="1"/>
      <c r="D63" s="1"/>
      <c r="E63" s="1"/>
      <c r="F63" s="1"/>
      <c r="G63" s="1"/>
      <c r="H63" s="4">
        <v>1.0</v>
      </c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4">
        <v>1.0</v>
      </c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</row>
    <row r="64">
      <c r="A64" s="2" t="s">
        <v>350</v>
      </c>
      <c r="B64" s="2"/>
      <c r="C64" s="2"/>
      <c r="D64" s="1"/>
      <c r="E64" s="1"/>
      <c r="F64" s="1"/>
      <c r="G64" s="1"/>
      <c r="H64" s="1"/>
      <c r="I64" s="1"/>
      <c r="J64" s="1"/>
      <c r="K64" s="1"/>
      <c r="L64" s="1"/>
      <c r="M64" s="4">
        <v>1.0</v>
      </c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4">
        <v>1.0</v>
      </c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</row>
    <row r="65">
      <c r="A65" s="2" t="s">
        <v>351</v>
      </c>
      <c r="B65" s="2"/>
      <c r="C65" s="1"/>
      <c r="D65" s="1"/>
      <c r="E65" s="1"/>
      <c r="F65" s="1"/>
      <c r="G65" s="1"/>
      <c r="H65" s="1"/>
      <c r="I65" s="1"/>
      <c r="J65" s="1"/>
      <c r="K65" s="1"/>
      <c r="L65" s="1"/>
      <c r="M65" s="4">
        <v>1.0</v>
      </c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4">
        <v>1.0</v>
      </c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</row>
    <row r="66">
      <c r="A66" s="2" t="s">
        <v>213</v>
      </c>
      <c r="B66" s="2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4">
        <v>1.0</v>
      </c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4">
        <v>1.0</v>
      </c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</row>
    <row r="67">
      <c r="A67" s="2" t="s">
        <v>263</v>
      </c>
      <c r="B67" s="2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4">
        <v>1.0</v>
      </c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4">
        <v>1.0</v>
      </c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</row>
    <row r="68">
      <c r="A68" s="2" t="s">
        <v>264</v>
      </c>
      <c r="B68" s="2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4">
        <v>1.0</v>
      </c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4">
        <v>1.0</v>
      </c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</row>
    <row r="69">
      <c r="A69" s="2" t="s">
        <v>352</v>
      </c>
      <c r="B69" s="2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4">
        <v>1.0</v>
      </c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4">
        <v>1.0</v>
      </c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</row>
    <row r="70">
      <c r="A70" s="2" t="s">
        <v>268</v>
      </c>
      <c r="B70" s="2"/>
      <c r="C70" s="1"/>
      <c r="D70" s="1"/>
      <c r="E70" s="1"/>
      <c r="F70" s="1"/>
      <c r="G70" s="1"/>
      <c r="H70" s="1"/>
      <c r="I70" s="1"/>
      <c r="J70" s="1"/>
      <c r="K70" s="4">
        <v>1.0</v>
      </c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4">
        <v>1.0</v>
      </c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</row>
    <row r="71">
      <c r="A71" s="2" t="s">
        <v>269</v>
      </c>
      <c r="B71" s="2"/>
      <c r="C71" s="1"/>
      <c r="D71" s="1"/>
      <c r="E71" s="1"/>
      <c r="F71" s="1"/>
      <c r="G71" s="1"/>
      <c r="H71" s="1"/>
      <c r="I71" s="1"/>
      <c r="J71" s="1"/>
      <c r="K71" s="4">
        <v>1.0</v>
      </c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4">
        <v>1.0</v>
      </c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</row>
    <row r="72">
      <c r="A72" s="2" t="s">
        <v>353</v>
      </c>
      <c r="B72" s="2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4">
        <v>1.0</v>
      </c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4">
        <v>1.0</v>
      </c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</row>
    <row r="73">
      <c r="A73" s="2" t="s">
        <v>275</v>
      </c>
      <c r="B73" s="2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4">
        <v>1.0</v>
      </c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4">
        <v>1.0</v>
      </c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</row>
    <row r="74">
      <c r="A74" s="2" t="s">
        <v>354</v>
      </c>
      <c r="B74" s="2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4">
        <v>1.0</v>
      </c>
      <c r="AG74" s="1"/>
      <c r="AH74" s="1"/>
      <c r="AI74" s="1"/>
      <c r="AJ74" s="1"/>
      <c r="AK74" s="1"/>
      <c r="AL74" s="1"/>
      <c r="AM74" s="1"/>
      <c r="AN74" s="1"/>
      <c r="AO74" s="1"/>
      <c r="AP74" s="4">
        <v>1.0</v>
      </c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</row>
    <row r="75">
      <c r="A75" s="2" t="s">
        <v>285</v>
      </c>
      <c r="B75" s="2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4">
        <v>1.0</v>
      </c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4">
        <v>1.0</v>
      </c>
      <c r="AL75" s="1"/>
      <c r="AM75" s="1"/>
      <c r="AN75" s="1"/>
      <c r="AO75" s="1"/>
      <c r="AP75" s="4">
        <v>2.0</v>
      </c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</row>
    <row r="76">
      <c r="A76" s="2" t="s">
        <v>355</v>
      </c>
      <c r="B76" s="2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4">
        <v>1.0</v>
      </c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4">
        <v>1.0</v>
      </c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</row>
    <row r="77">
      <c r="A77" s="2" t="s">
        <v>356</v>
      </c>
      <c r="B77" s="2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4">
        <v>1.0</v>
      </c>
      <c r="AL77" s="1"/>
      <c r="AM77" s="1"/>
      <c r="AN77" s="1"/>
      <c r="AO77" s="1"/>
      <c r="AP77" s="4">
        <v>1.0</v>
      </c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</row>
    <row r="78">
      <c r="A78" s="2" t="s">
        <v>357</v>
      </c>
      <c r="B78" s="2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4">
        <v>1.0</v>
      </c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4">
        <v>1.0</v>
      </c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</row>
    <row r="79">
      <c r="A79" s="2" t="s">
        <v>290</v>
      </c>
      <c r="B79" s="2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4">
        <v>1.0</v>
      </c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4">
        <v>1.0</v>
      </c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</row>
    <row r="80">
      <c r="A80" s="2" t="s">
        <v>358</v>
      </c>
      <c r="B80" s="2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4">
        <v>1.0</v>
      </c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4">
        <v>1.0</v>
      </c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</row>
    <row r="81">
      <c r="A81" s="2" t="s">
        <v>291</v>
      </c>
      <c r="B81" s="4">
        <v>1.0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4">
        <v>1.0</v>
      </c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</row>
    <row r="82">
      <c r="A82" s="2" t="s">
        <v>359</v>
      </c>
      <c r="B82" s="2"/>
      <c r="C82" s="1"/>
      <c r="D82" s="1"/>
      <c r="E82" s="4">
        <v>1.0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4">
        <v>1.0</v>
      </c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</row>
    <row r="83">
      <c r="A83" s="2" t="s">
        <v>295</v>
      </c>
      <c r="B83" s="2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4">
        <v>1.0</v>
      </c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4">
        <v>1.0</v>
      </c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</row>
    <row r="84">
      <c r="A84" s="2" t="s">
        <v>300</v>
      </c>
      <c r="B84" s="2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4">
        <v>1.0</v>
      </c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4">
        <v>1.0</v>
      </c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</row>
    <row r="85">
      <c r="A85" s="2" t="s">
        <v>307</v>
      </c>
      <c r="B85" s="2"/>
      <c r="C85" s="4">
        <v>1.0</v>
      </c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4">
        <v>1.0</v>
      </c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</row>
    <row r="86">
      <c r="A86" s="2" t="s">
        <v>308</v>
      </c>
      <c r="B86" s="2"/>
      <c r="C86" s="1"/>
      <c r="D86" s="4">
        <v>1.0</v>
      </c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4">
        <v>1.0</v>
      </c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</row>
    <row r="87">
      <c r="A87" s="2" t="s">
        <v>360</v>
      </c>
      <c r="B87" s="2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4">
        <v>1.0</v>
      </c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4">
        <v>1.0</v>
      </c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</row>
    <row r="88">
      <c r="A88" s="2" t="s">
        <v>326</v>
      </c>
      <c r="B88" s="2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4">
        <v>1.0</v>
      </c>
      <c r="AO88" s="1"/>
      <c r="AP88" s="4">
        <v>1.0</v>
      </c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</row>
    <row r="89">
      <c r="A89" s="2" t="s">
        <v>361</v>
      </c>
      <c r="B89" s="2"/>
      <c r="C89" s="1"/>
      <c r="D89" s="1"/>
      <c r="E89" s="1"/>
      <c r="F89" s="1"/>
      <c r="G89" s="4">
        <v>1.0</v>
      </c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4">
        <v>1.0</v>
      </c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</row>
    <row r="90">
      <c r="A90" s="2" t="s">
        <v>140</v>
      </c>
      <c r="B90" s="1"/>
      <c r="C90" s="4">
        <v>4.0</v>
      </c>
      <c r="D90" s="1"/>
      <c r="E90" s="1"/>
      <c r="F90" s="4">
        <v>1.0</v>
      </c>
      <c r="G90" s="4">
        <v>1.0</v>
      </c>
      <c r="H90" s="1"/>
      <c r="I90" s="1"/>
      <c r="J90" s="4">
        <v>2.0</v>
      </c>
      <c r="K90" s="4">
        <v>2.0</v>
      </c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4">
        <v>1.0</v>
      </c>
      <c r="X90" s="1"/>
      <c r="Y90" s="1"/>
      <c r="Z90" s="1"/>
      <c r="AA90" s="1"/>
      <c r="AB90" s="4">
        <v>1.0</v>
      </c>
      <c r="AC90" s="4">
        <v>2.0</v>
      </c>
      <c r="AD90" s="4">
        <v>1.0</v>
      </c>
      <c r="AE90" s="1"/>
      <c r="AF90" s="1"/>
      <c r="AG90" s="1"/>
      <c r="AH90" s="4">
        <v>0.0</v>
      </c>
      <c r="AI90" s="4">
        <v>1.0</v>
      </c>
      <c r="AJ90" s="4">
        <v>0.0</v>
      </c>
      <c r="AK90" s="1"/>
      <c r="AL90" s="1"/>
      <c r="AM90" s="1"/>
      <c r="AN90" s="4">
        <v>2.0</v>
      </c>
      <c r="AO90" s="1"/>
      <c r="AP90" s="4">
        <v>18.0</v>
      </c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</row>
    <row r="91">
      <c r="A91" s="2" t="s">
        <v>362</v>
      </c>
      <c r="B91" s="2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4">
        <v>1.0</v>
      </c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4">
        <v>1.0</v>
      </c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</row>
    <row r="92">
      <c r="A92" s="2" t="s">
        <v>363</v>
      </c>
      <c r="B92" s="2"/>
      <c r="C92" s="1"/>
      <c r="D92" s="1"/>
      <c r="E92" s="1"/>
      <c r="F92" s="1"/>
      <c r="G92" s="1"/>
      <c r="H92" s="4">
        <v>1.0</v>
      </c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4">
        <v>1.0</v>
      </c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</row>
    <row r="93">
      <c r="A93" s="2" t="s">
        <v>330</v>
      </c>
      <c r="B93" s="2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4">
        <v>1.0</v>
      </c>
      <c r="AL93" s="1"/>
      <c r="AM93" s="1"/>
      <c r="AN93" s="1"/>
      <c r="AO93" s="1"/>
      <c r="AP93" s="4">
        <v>1.0</v>
      </c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</row>
    <row r="94">
      <c r="A94" s="2" t="s">
        <v>333</v>
      </c>
      <c r="B94" s="2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4">
        <v>1.0</v>
      </c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4">
        <v>1.0</v>
      </c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</row>
    <row r="95">
      <c r="A95" s="2" t="s">
        <v>364</v>
      </c>
      <c r="B95" s="2"/>
      <c r="C95" s="1"/>
      <c r="D95" s="4">
        <v>1.0</v>
      </c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4">
        <v>1.0</v>
      </c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</row>
    <row r="96">
      <c r="A96" s="2" t="s">
        <v>365</v>
      </c>
      <c r="B96" s="2"/>
      <c r="C96" s="1"/>
      <c r="D96" s="1"/>
      <c r="E96" s="1"/>
      <c r="F96" s="1"/>
      <c r="G96" s="1"/>
      <c r="H96" s="1"/>
      <c r="I96" s="1"/>
      <c r="J96" s="4">
        <v>1.0</v>
      </c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4">
        <v>1.0</v>
      </c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</row>
    <row r="97">
      <c r="A97" s="2" t="s">
        <v>366</v>
      </c>
      <c r="B97" s="2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4">
        <v>1.0</v>
      </c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4">
        <v>1.0</v>
      </c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</row>
    <row r="98">
      <c r="A98" s="2" t="s">
        <v>367</v>
      </c>
      <c r="B98" s="2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4">
        <v>1.0</v>
      </c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4">
        <v>1.0</v>
      </c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</row>
    <row r="99">
      <c r="A99" s="2" t="s">
        <v>20</v>
      </c>
      <c r="B99" s="4">
        <v>1.0</v>
      </c>
      <c r="C99" s="4">
        <v>5.0</v>
      </c>
      <c r="D99" s="4">
        <v>2.0</v>
      </c>
      <c r="E99" s="4">
        <v>2.0</v>
      </c>
      <c r="F99" s="4">
        <v>1.0</v>
      </c>
      <c r="G99" s="4">
        <v>2.0</v>
      </c>
      <c r="H99" s="4">
        <v>2.0</v>
      </c>
      <c r="I99" s="4">
        <v>0.0</v>
      </c>
      <c r="J99" s="4">
        <v>3.0</v>
      </c>
      <c r="K99" s="4">
        <v>4.0</v>
      </c>
      <c r="L99" s="4">
        <v>0.0</v>
      </c>
      <c r="M99" s="4">
        <v>2.0</v>
      </c>
      <c r="N99" s="4">
        <v>0.0</v>
      </c>
      <c r="O99" s="4">
        <v>1.0</v>
      </c>
      <c r="P99" s="4">
        <v>1.0</v>
      </c>
      <c r="Q99" s="4">
        <v>2.0</v>
      </c>
      <c r="R99" s="4">
        <v>0.0</v>
      </c>
      <c r="S99" s="4">
        <v>0.0</v>
      </c>
      <c r="T99" s="4">
        <v>2.0</v>
      </c>
      <c r="U99" s="4">
        <v>0.0</v>
      </c>
      <c r="V99" s="4">
        <v>1.0</v>
      </c>
      <c r="W99" s="4">
        <v>1.0</v>
      </c>
      <c r="X99" s="4">
        <v>3.0</v>
      </c>
      <c r="Y99" s="4">
        <v>0.0</v>
      </c>
      <c r="Z99" s="4">
        <v>2.0</v>
      </c>
      <c r="AA99" s="4">
        <v>2.0</v>
      </c>
      <c r="AB99" s="4">
        <v>5.0</v>
      </c>
      <c r="AC99" s="4">
        <v>4.0</v>
      </c>
      <c r="AD99" s="4">
        <v>1.0</v>
      </c>
      <c r="AE99" s="4">
        <v>0.0</v>
      </c>
      <c r="AF99" s="4">
        <v>2.0</v>
      </c>
      <c r="AG99" s="4">
        <v>0.0</v>
      </c>
      <c r="AH99" s="4">
        <v>0.0</v>
      </c>
      <c r="AI99" s="4">
        <v>1.0</v>
      </c>
      <c r="AJ99" s="4">
        <v>1.0</v>
      </c>
      <c r="AK99" s="4">
        <v>3.0</v>
      </c>
      <c r="AL99" s="4">
        <v>1.0</v>
      </c>
      <c r="AM99" s="4">
        <v>0.0</v>
      </c>
      <c r="AN99" s="4">
        <v>3.0</v>
      </c>
      <c r="AO99" s="4">
        <v>1.0</v>
      </c>
      <c r="AP99" s="4">
        <v>61.0</v>
      </c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</row>
  </sheetData>
  <mergeCells count="2">
    <mergeCell ref="A2:E2"/>
    <mergeCell ref="E3:F3"/>
  </mergeCell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0.38"/>
    <col customWidth="1" min="2" max="2" width="14.25"/>
    <col customWidth="1" min="3" max="3" width="13.5"/>
    <col customWidth="1" min="4" max="4" width="13.75"/>
    <col customWidth="1" min="8" max="8" width="17.13"/>
    <col customWidth="1" min="13" max="13" width="18.13"/>
  </cols>
  <sheetData>
    <row r="1">
      <c r="A1" s="1"/>
      <c r="B1" s="1"/>
      <c r="C1" s="1"/>
      <c r="D1" s="1"/>
      <c r="E1" s="1"/>
      <c r="F1" s="2" t="s">
        <v>0</v>
      </c>
      <c r="G1" s="2" t="s">
        <v>1</v>
      </c>
      <c r="H1" s="2" t="s">
        <v>368</v>
      </c>
      <c r="I1" s="2" t="s">
        <v>368</v>
      </c>
      <c r="J1" s="2" t="s">
        <v>4</v>
      </c>
      <c r="K1" s="2" t="s">
        <v>5</v>
      </c>
      <c r="L1" s="2" t="s">
        <v>6</v>
      </c>
      <c r="M1" s="2" t="s">
        <v>369</v>
      </c>
      <c r="N1" s="2" t="s">
        <v>8</v>
      </c>
      <c r="O1" s="2" t="s">
        <v>9</v>
      </c>
      <c r="P1" s="2"/>
      <c r="Q1" s="1"/>
    </row>
    <row r="2">
      <c r="A2" s="2" t="s">
        <v>370</v>
      </c>
      <c r="F2" s="1"/>
      <c r="G2" s="1"/>
      <c r="H2" s="2" t="s">
        <v>12</v>
      </c>
      <c r="I2" s="2" t="s">
        <v>13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</row>
    <row r="3">
      <c r="A3" s="2" t="s">
        <v>15</v>
      </c>
      <c r="B3" s="2" t="s">
        <v>16</v>
      </c>
      <c r="C3" s="2" t="s">
        <v>17</v>
      </c>
      <c r="D3" s="2" t="s">
        <v>18</v>
      </c>
      <c r="E3" s="2" t="s">
        <v>19</v>
      </c>
      <c r="G3" s="1"/>
      <c r="H3" s="2" t="s">
        <v>20</v>
      </c>
      <c r="I3" s="2" t="s">
        <v>20</v>
      </c>
      <c r="J3" s="2" t="s">
        <v>20</v>
      </c>
      <c r="K3" s="2" t="s">
        <v>20</v>
      </c>
      <c r="L3" s="2" t="s">
        <v>20</v>
      </c>
      <c r="M3" s="1"/>
      <c r="N3" s="1"/>
      <c r="O3" s="1"/>
      <c r="P3" s="1"/>
      <c r="Q3" s="1"/>
    </row>
    <row r="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>
      <c r="A5" s="2" t="s">
        <v>47</v>
      </c>
      <c r="B5" s="4">
        <v>52.0</v>
      </c>
      <c r="C5" s="4">
        <v>7.0</v>
      </c>
      <c r="D5" s="4">
        <v>836.0</v>
      </c>
      <c r="E5" s="4">
        <v>895.0</v>
      </c>
      <c r="F5" s="5">
        <v>1562.0</v>
      </c>
      <c r="G5" s="6">
        <v>0.573</v>
      </c>
      <c r="H5" s="4">
        <v>687.0</v>
      </c>
      <c r="I5" s="4">
        <v>90.0</v>
      </c>
      <c r="J5" s="4">
        <v>5.0</v>
      </c>
      <c r="K5" s="4">
        <v>113.0</v>
      </c>
      <c r="L5" s="4">
        <v>0.0</v>
      </c>
      <c r="M5" s="4">
        <v>113.0</v>
      </c>
      <c r="N5" s="4">
        <v>113.0</v>
      </c>
      <c r="O5" s="4">
        <v>782.0</v>
      </c>
      <c r="P5" s="1"/>
      <c r="Q5" s="1"/>
    </row>
    <row r="6">
      <c r="A6" s="2" t="s">
        <v>48</v>
      </c>
      <c r="B6" s="4">
        <v>18.0</v>
      </c>
      <c r="C6" s="4">
        <v>4.0</v>
      </c>
      <c r="D6" s="4">
        <v>415.0</v>
      </c>
      <c r="E6" s="4">
        <v>437.0</v>
      </c>
      <c r="F6" s="4">
        <v>850.0</v>
      </c>
      <c r="G6" s="6">
        <v>0.514</v>
      </c>
      <c r="H6" s="4">
        <v>328.0</v>
      </c>
      <c r="I6" s="4">
        <v>54.0</v>
      </c>
      <c r="J6" s="4">
        <v>0.0</v>
      </c>
      <c r="K6" s="4">
        <v>55.0</v>
      </c>
      <c r="L6" s="4">
        <v>0.0</v>
      </c>
      <c r="M6" s="4">
        <v>55.0</v>
      </c>
      <c r="N6" s="4">
        <v>55.0</v>
      </c>
      <c r="O6" s="4">
        <v>382.0</v>
      </c>
      <c r="P6" s="1"/>
      <c r="Q6" s="1"/>
    </row>
    <row r="7">
      <c r="A7" s="2" t="s">
        <v>59</v>
      </c>
      <c r="B7" s="4">
        <v>11.0</v>
      </c>
      <c r="C7" s="4">
        <v>1.0</v>
      </c>
      <c r="D7" s="4">
        <v>254.0</v>
      </c>
      <c r="E7" s="4">
        <v>266.0</v>
      </c>
      <c r="F7" s="4">
        <v>445.0</v>
      </c>
      <c r="G7" s="6">
        <v>0.598</v>
      </c>
      <c r="H7" s="4">
        <v>211.0</v>
      </c>
      <c r="I7" s="4">
        <v>20.0</v>
      </c>
      <c r="J7" s="4">
        <v>0.0</v>
      </c>
      <c r="K7" s="4">
        <v>35.0</v>
      </c>
      <c r="L7" s="4">
        <v>0.0</v>
      </c>
      <c r="M7" s="4">
        <v>35.0</v>
      </c>
      <c r="N7" s="4">
        <v>35.0</v>
      </c>
      <c r="O7" s="4">
        <v>231.0</v>
      </c>
      <c r="P7" s="1"/>
      <c r="Q7" s="1"/>
    </row>
    <row r="8">
      <c r="A8" s="2" t="s">
        <v>60</v>
      </c>
      <c r="B8" s="4">
        <v>2.0</v>
      </c>
      <c r="C8" s="4">
        <v>0.0</v>
      </c>
      <c r="D8" s="4">
        <v>106.0</v>
      </c>
      <c r="E8" s="4">
        <v>108.0</v>
      </c>
      <c r="F8" s="4">
        <v>232.0</v>
      </c>
      <c r="G8" s="6">
        <v>0.466</v>
      </c>
      <c r="H8" s="4">
        <v>82.0</v>
      </c>
      <c r="I8" s="4">
        <v>11.0</v>
      </c>
      <c r="J8" s="4">
        <v>0.0</v>
      </c>
      <c r="K8" s="4">
        <v>15.0</v>
      </c>
      <c r="L8" s="4">
        <v>0.0</v>
      </c>
      <c r="M8" s="4">
        <v>15.0</v>
      </c>
      <c r="N8" s="4">
        <v>15.0</v>
      </c>
      <c r="O8" s="4">
        <v>93.0</v>
      </c>
      <c r="P8" s="1"/>
      <c r="Q8" s="1"/>
    </row>
    <row r="9">
      <c r="A9" s="2" t="s">
        <v>61</v>
      </c>
      <c r="B9" s="4">
        <v>8.0</v>
      </c>
      <c r="C9" s="4">
        <v>1.0</v>
      </c>
      <c r="D9" s="4">
        <v>161.0</v>
      </c>
      <c r="E9" s="4">
        <v>170.0</v>
      </c>
      <c r="F9" s="4">
        <v>338.0</v>
      </c>
      <c r="G9" s="6">
        <v>0.503</v>
      </c>
      <c r="H9" s="4">
        <v>115.0</v>
      </c>
      <c r="I9" s="4">
        <v>22.0</v>
      </c>
      <c r="J9" s="4">
        <v>1.0</v>
      </c>
      <c r="K9" s="4">
        <v>32.0</v>
      </c>
      <c r="L9" s="4">
        <v>0.0</v>
      </c>
      <c r="M9" s="4">
        <v>32.0</v>
      </c>
      <c r="N9" s="4">
        <v>32.0</v>
      </c>
      <c r="O9" s="4">
        <v>138.0</v>
      </c>
      <c r="P9" s="1"/>
      <c r="Q9" s="1"/>
    </row>
    <row r="10">
      <c r="A10" s="2" t="s">
        <v>62</v>
      </c>
      <c r="B10" s="4">
        <v>48.0</v>
      </c>
      <c r="C10" s="4">
        <v>11.0</v>
      </c>
      <c r="D10" s="4">
        <v>452.0</v>
      </c>
      <c r="E10" s="4">
        <v>511.0</v>
      </c>
      <c r="F10" s="5">
        <v>1604.0</v>
      </c>
      <c r="G10" s="6">
        <v>0.319</v>
      </c>
      <c r="H10" s="4">
        <v>346.0</v>
      </c>
      <c r="I10" s="4">
        <v>49.0</v>
      </c>
      <c r="J10" s="4">
        <v>4.0</v>
      </c>
      <c r="K10" s="4">
        <v>112.0</v>
      </c>
      <c r="L10" s="4">
        <v>0.0</v>
      </c>
      <c r="M10" s="4">
        <v>112.0</v>
      </c>
      <c r="N10" s="4">
        <v>112.0</v>
      </c>
      <c r="O10" s="4">
        <v>399.0</v>
      </c>
      <c r="P10" s="1"/>
      <c r="Q10" s="1"/>
    </row>
    <row r="11">
      <c r="A11" s="2" t="s">
        <v>63</v>
      </c>
      <c r="B11" s="4">
        <v>23.0</v>
      </c>
      <c r="C11" s="4">
        <v>1.0</v>
      </c>
      <c r="D11" s="4">
        <v>219.0</v>
      </c>
      <c r="E11" s="4">
        <v>243.0</v>
      </c>
      <c r="F11" s="4">
        <v>414.0</v>
      </c>
      <c r="G11" s="6">
        <v>0.587</v>
      </c>
      <c r="H11" s="4">
        <v>176.0</v>
      </c>
      <c r="I11" s="4">
        <v>22.0</v>
      </c>
      <c r="J11" s="4">
        <v>0.0</v>
      </c>
      <c r="K11" s="4">
        <v>45.0</v>
      </c>
      <c r="L11" s="4">
        <v>0.0</v>
      </c>
      <c r="M11" s="4">
        <v>45.0</v>
      </c>
      <c r="N11" s="4">
        <v>45.0</v>
      </c>
      <c r="O11" s="4">
        <v>198.0</v>
      </c>
      <c r="P11" s="1"/>
      <c r="Q11" s="1"/>
    </row>
    <row r="12">
      <c r="A12" s="2" t="s">
        <v>64</v>
      </c>
      <c r="B12" s="4">
        <v>6.0</v>
      </c>
      <c r="C12" s="4">
        <v>2.0</v>
      </c>
      <c r="D12" s="4">
        <v>126.0</v>
      </c>
      <c r="E12" s="4">
        <v>134.0</v>
      </c>
      <c r="F12" s="4">
        <v>374.0</v>
      </c>
      <c r="G12" s="6">
        <v>0.358</v>
      </c>
      <c r="H12" s="4">
        <v>94.0</v>
      </c>
      <c r="I12" s="4">
        <v>14.0</v>
      </c>
      <c r="J12" s="4">
        <v>0.0</v>
      </c>
      <c r="K12" s="4">
        <v>26.0</v>
      </c>
      <c r="L12" s="4">
        <v>0.0</v>
      </c>
      <c r="M12" s="4">
        <v>26.0</v>
      </c>
      <c r="N12" s="4">
        <v>26.0</v>
      </c>
      <c r="O12" s="4">
        <v>108.0</v>
      </c>
      <c r="P12" s="1"/>
      <c r="Q12" s="1"/>
    </row>
    <row r="13">
      <c r="A13" s="2" t="s">
        <v>65</v>
      </c>
      <c r="B13" s="4">
        <v>8.0</v>
      </c>
      <c r="C13" s="4">
        <v>2.0</v>
      </c>
      <c r="D13" s="4">
        <v>49.0</v>
      </c>
      <c r="E13" s="4">
        <v>59.0</v>
      </c>
      <c r="F13" s="4">
        <v>389.0</v>
      </c>
      <c r="G13" s="6">
        <v>0.152</v>
      </c>
      <c r="H13" s="4">
        <v>39.0</v>
      </c>
      <c r="I13" s="4">
        <v>9.0</v>
      </c>
      <c r="J13" s="4">
        <v>0.0</v>
      </c>
      <c r="K13" s="4">
        <v>11.0</v>
      </c>
      <c r="L13" s="4">
        <v>0.0</v>
      </c>
      <c r="M13" s="4">
        <v>11.0</v>
      </c>
      <c r="N13" s="4">
        <v>11.0</v>
      </c>
      <c r="O13" s="4">
        <v>48.0</v>
      </c>
      <c r="P13" s="1"/>
      <c r="Q13" s="1"/>
    </row>
    <row r="14">
      <c r="A14" s="2" t="s">
        <v>66</v>
      </c>
      <c r="B14" s="4">
        <v>43.0</v>
      </c>
      <c r="C14" s="4">
        <v>8.0</v>
      </c>
      <c r="D14" s="4">
        <v>377.0</v>
      </c>
      <c r="E14" s="4">
        <v>428.0</v>
      </c>
      <c r="F14" s="5">
        <v>1561.0</v>
      </c>
      <c r="G14" s="6">
        <v>0.274</v>
      </c>
      <c r="H14" s="4">
        <v>292.0</v>
      </c>
      <c r="I14" s="4">
        <v>35.0</v>
      </c>
      <c r="J14" s="4">
        <v>5.0</v>
      </c>
      <c r="K14" s="4">
        <v>96.0</v>
      </c>
      <c r="L14" s="4">
        <v>0.0</v>
      </c>
      <c r="M14" s="4">
        <v>96.0</v>
      </c>
      <c r="N14" s="4">
        <v>96.0</v>
      </c>
      <c r="O14" s="4">
        <v>332.0</v>
      </c>
      <c r="P14" s="1"/>
      <c r="Q14" s="1"/>
    </row>
    <row r="15">
      <c r="A15" s="2" t="s">
        <v>77</v>
      </c>
      <c r="B15" s="4">
        <v>14.0</v>
      </c>
      <c r="C15" s="4">
        <v>0.0</v>
      </c>
      <c r="D15" s="4">
        <v>496.0</v>
      </c>
      <c r="E15" s="4">
        <v>510.0</v>
      </c>
      <c r="F15" s="4">
        <v>799.0</v>
      </c>
      <c r="G15" s="6">
        <v>0.638</v>
      </c>
      <c r="H15" s="4">
        <v>398.0</v>
      </c>
      <c r="I15" s="4">
        <v>46.0</v>
      </c>
      <c r="J15" s="4">
        <v>0.0</v>
      </c>
      <c r="K15" s="4">
        <v>66.0</v>
      </c>
      <c r="L15" s="4">
        <v>0.0</v>
      </c>
      <c r="M15" s="4">
        <v>66.0</v>
      </c>
      <c r="N15" s="4">
        <v>66.0</v>
      </c>
      <c r="O15" s="4">
        <v>444.0</v>
      </c>
      <c r="P15" s="1"/>
      <c r="Q15" s="1"/>
    </row>
    <row r="16">
      <c r="A16" s="2" t="s">
        <v>78</v>
      </c>
      <c r="B16" s="4">
        <v>14.0</v>
      </c>
      <c r="C16" s="4">
        <v>0.0</v>
      </c>
      <c r="D16" s="4">
        <v>457.0</v>
      </c>
      <c r="E16" s="4">
        <v>471.0</v>
      </c>
      <c r="F16" s="4">
        <v>759.0</v>
      </c>
      <c r="G16" s="6">
        <v>0.621</v>
      </c>
      <c r="H16" s="4">
        <v>379.0</v>
      </c>
      <c r="I16" s="4">
        <v>37.0</v>
      </c>
      <c r="J16" s="4">
        <v>1.0</v>
      </c>
      <c r="K16" s="4">
        <v>54.0</v>
      </c>
      <c r="L16" s="4">
        <v>0.0</v>
      </c>
      <c r="M16" s="4">
        <v>54.0</v>
      </c>
      <c r="N16" s="4">
        <v>54.0</v>
      </c>
      <c r="O16" s="4">
        <v>417.0</v>
      </c>
      <c r="P16" s="1"/>
      <c r="Q16" s="1"/>
    </row>
    <row r="17">
      <c r="A17" s="2" t="s">
        <v>79</v>
      </c>
      <c r="B17" s="4">
        <v>24.0</v>
      </c>
      <c r="C17" s="4">
        <v>2.0</v>
      </c>
      <c r="D17" s="4">
        <v>341.0</v>
      </c>
      <c r="E17" s="4">
        <v>367.0</v>
      </c>
      <c r="F17" s="4">
        <v>736.0</v>
      </c>
      <c r="G17" s="6">
        <v>0.499</v>
      </c>
      <c r="H17" s="4">
        <v>288.0</v>
      </c>
      <c r="I17" s="4">
        <v>33.0</v>
      </c>
      <c r="J17" s="4">
        <v>1.0</v>
      </c>
      <c r="K17" s="4">
        <v>45.0</v>
      </c>
      <c r="L17" s="4">
        <v>0.0</v>
      </c>
      <c r="M17" s="4">
        <v>45.0</v>
      </c>
      <c r="N17" s="4">
        <v>45.0</v>
      </c>
      <c r="O17" s="4">
        <v>322.0</v>
      </c>
      <c r="P17" s="1"/>
      <c r="Q17" s="1"/>
    </row>
    <row r="18">
      <c r="A18" s="2" t="s">
        <v>80</v>
      </c>
      <c r="B18" s="4">
        <v>5.0</v>
      </c>
      <c r="C18" s="4">
        <v>0.0</v>
      </c>
      <c r="D18" s="4">
        <v>123.0</v>
      </c>
      <c r="E18" s="4">
        <v>128.0</v>
      </c>
      <c r="F18" s="4">
        <v>250.0</v>
      </c>
      <c r="G18" s="6">
        <v>0.512</v>
      </c>
      <c r="H18" s="4">
        <v>90.0</v>
      </c>
      <c r="I18" s="4">
        <v>13.0</v>
      </c>
      <c r="J18" s="4">
        <v>0.0</v>
      </c>
      <c r="K18" s="4">
        <v>25.0</v>
      </c>
      <c r="L18" s="4">
        <v>0.0</v>
      </c>
      <c r="M18" s="4">
        <v>25.0</v>
      </c>
      <c r="N18" s="4">
        <v>25.0</v>
      </c>
      <c r="O18" s="4">
        <v>103.0</v>
      </c>
      <c r="P18" s="1"/>
      <c r="Q18" s="1"/>
    </row>
    <row r="19">
      <c r="A19" s="2" t="s">
        <v>84</v>
      </c>
      <c r="B19" s="4">
        <v>8.0</v>
      </c>
      <c r="C19" s="4">
        <v>1.0</v>
      </c>
      <c r="D19" s="4">
        <v>112.0</v>
      </c>
      <c r="E19" s="4">
        <v>121.0</v>
      </c>
      <c r="F19" s="4">
        <v>294.0</v>
      </c>
      <c r="G19" s="6">
        <v>0.412</v>
      </c>
      <c r="H19" s="4">
        <v>81.0</v>
      </c>
      <c r="I19" s="4">
        <v>10.0</v>
      </c>
      <c r="J19" s="4">
        <v>1.0</v>
      </c>
      <c r="K19" s="4">
        <v>29.0</v>
      </c>
      <c r="L19" s="4">
        <v>0.0</v>
      </c>
      <c r="M19" s="4">
        <v>29.0</v>
      </c>
      <c r="N19" s="4">
        <v>29.0</v>
      </c>
      <c r="O19" s="4">
        <v>92.0</v>
      </c>
      <c r="P19" s="1"/>
      <c r="Q19" s="1"/>
    </row>
    <row r="20">
      <c r="A20" s="2" t="s">
        <v>85</v>
      </c>
      <c r="B20" s="4">
        <v>0.0</v>
      </c>
      <c r="C20" s="4">
        <v>3.0</v>
      </c>
      <c r="D20" s="4">
        <v>28.0</v>
      </c>
      <c r="E20" s="4">
        <v>31.0</v>
      </c>
      <c r="F20" s="4">
        <v>69.0</v>
      </c>
      <c r="G20" s="6">
        <v>0.449</v>
      </c>
      <c r="H20" s="4">
        <v>17.0</v>
      </c>
      <c r="I20" s="4">
        <v>4.0</v>
      </c>
      <c r="J20" s="4">
        <v>0.0</v>
      </c>
      <c r="K20" s="4">
        <v>10.0</v>
      </c>
      <c r="L20" s="4">
        <v>0.0</v>
      </c>
      <c r="M20" s="4">
        <v>10.0</v>
      </c>
      <c r="N20" s="4">
        <v>10.0</v>
      </c>
      <c r="O20" s="4">
        <v>21.0</v>
      </c>
      <c r="P20" s="1"/>
      <c r="Q20" s="1"/>
    </row>
    <row r="21">
      <c r="A21" s="2" t="s">
        <v>86</v>
      </c>
      <c r="B21" s="4">
        <v>1.0</v>
      </c>
      <c r="C21" s="4">
        <v>2.0</v>
      </c>
      <c r="D21" s="4">
        <v>66.0</v>
      </c>
      <c r="E21" s="4">
        <v>69.0</v>
      </c>
      <c r="F21" s="4">
        <v>111.0</v>
      </c>
      <c r="G21" s="6">
        <v>0.622</v>
      </c>
      <c r="H21" s="4">
        <v>52.0</v>
      </c>
      <c r="I21" s="4">
        <v>5.0</v>
      </c>
      <c r="J21" s="4">
        <v>0.0</v>
      </c>
      <c r="K21" s="4">
        <v>12.0</v>
      </c>
      <c r="L21" s="4">
        <v>0.0</v>
      </c>
      <c r="M21" s="4">
        <v>12.0</v>
      </c>
      <c r="N21" s="4">
        <v>12.0</v>
      </c>
      <c r="O21" s="4">
        <v>57.0</v>
      </c>
      <c r="P21" s="1"/>
      <c r="Q21" s="1"/>
    </row>
    <row r="22">
      <c r="A22" s="2" t="s">
        <v>87</v>
      </c>
      <c r="B22" s="4">
        <v>10.0</v>
      </c>
      <c r="C22" s="4">
        <v>2.0</v>
      </c>
      <c r="D22" s="4">
        <v>189.0</v>
      </c>
      <c r="E22" s="4">
        <v>201.0</v>
      </c>
      <c r="F22" s="4">
        <v>333.0</v>
      </c>
      <c r="G22" s="6">
        <v>0.604</v>
      </c>
      <c r="H22" s="4">
        <v>152.0</v>
      </c>
      <c r="I22" s="4">
        <v>23.0</v>
      </c>
      <c r="J22" s="4">
        <v>0.0</v>
      </c>
      <c r="K22" s="4">
        <v>26.0</v>
      </c>
      <c r="L22" s="4">
        <v>0.0</v>
      </c>
      <c r="M22" s="4">
        <v>26.0</v>
      </c>
      <c r="N22" s="4">
        <v>26.0</v>
      </c>
      <c r="O22" s="4">
        <v>175.0</v>
      </c>
      <c r="P22" s="1"/>
      <c r="Q22" s="1"/>
    </row>
    <row r="23">
      <c r="A23" s="2" t="s">
        <v>88</v>
      </c>
      <c r="B23" s="4">
        <v>36.0</v>
      </c>
      <c r="C23" s="4">
        <v>0.0</v>
      </c>
      <c r="D23" s="4">
        <v>433.0</v>
      </c>
      <c r="E23" s="4">
        <v>469.0</v>
      </c>
      <c r="F23" s="4">
        <v>862.0</v>
      </c>
      <c r="G23" s="6">
        <v>0.544</v>
      </c>
      <c r="H23" s="4">
        <v>379.0</v>
      </c>
      <c r="I23" s="4">
        <v>31.0</v>
      </c>
      <c r="J23" s="4">
        <v>0.0</v>
      </c>
      <c r="K23" s="4">
        <v>59.0</v>
      </c>
      <c r="L23" s="4">
        <v>0.0</v>
      </c>
      <c r="M23" s="4">
        <v>59.0</v>
      </c>
      <c r="N23" s="4">
        <v>59.0</v>
      </c>
      <c r="O23" s="4">
        <v>410.0</v>
      </c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</row>
    <row r="24">
      <c r="A24" s="2" t="s">
        <v>89</v>
      </c>
      <c r="B24" s="4">
        <v>34.0</v>
      </c>
      <c r="C24" s="4">
        <v>5.0</v>
      </c>
      <c r="D24" s="4">
        <v>477.0</v>
      </c>
      <c r="E24" s="4">
        <v>516.0</v>
      </c>
      <c r="F24" s="5">
        <v>1182.0</v>
      </c>
      <c r="G24" s="6">
        <v>0.437</v>
      </c>
      <c r="H24" s="4">
        <v>358.0</v>
      </c>
      <c r="I24" s="4">
        <v>50.0</v>
      </c>
      <c r="J24" s="4">
        <v>0.0</v>
      </c>
      <c r="K24" s="4">
        <v>108.0</v>
      </c>
      <c r="L24" s="4">
        <v>0.0</v>
      </c>
      <c r="M24" s="4">
        <v>108.0</v>
      </c>
      <c r="N24" s="4">
        <v>108.0</v>
      </c>
      <c r="O24" s="4">
        <v>408.0</v>
      </c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</row>
    <row r="25">
      <c r="A25" s="2" t="s">
        <v>91</v>
      </c>
      <c r="B25" s="4">
        <v>365.0</v>
      </c>
      <c r="C25" s="4">
        <v>52.0</v>
      </c>
      <c r="D25" s="4">
        <v>5717.0</v>
      </c>
      <c r="E25" s="4">
        <v>6134.0</v>
      </c>
      <c r="F25" s="5">
        <v>13164.0</v>
      </c>
      <c r="G25" s="6">
        <v>0.466</v>
      </c>
      <c r="H25" s="4">
        <v>4564.0</v>
      </c>
      <c r="I25" s="4">
        <v>578.0</v>
      </c>
      <c r="J25" s="4">
        <v>18.0</v>
      </c>
      <c r="K25" s="4">
        <v>974.0</v>
      </c>
      <c r="L25" s="4">
        <v>0.0</v>
      </c>
      <c r="M25" s="4">
        <v>974.0</v>
      </c>
      <c r="N25" s="4">
        <v>974.0</v>
      </c>
      <c r="O25" s="4">
        <v>5160.0</v>
      </c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</row>
    <row r="27">
      <c r="A27" s="2" t="s">
        <v>368</v>
      </c>
      <c r="B27" s="5">
        <v>5142.0</v>
      </c>
      <c r="C27" s="6">
        <v>0.997</v>
      </c>
      <c r="D27" s="6">
        <v>0.838</v>
      </c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</row>
    <row r="28">
      <c r="A28" s="2" t="s">
        <v>157</v>
      </c>
      <c r="B28" s="4">
        <v>18.0</v>
      </c>
      <c r="C28" s="6">
        <v>0.003</v>
      </c>
      <c r="D28" s="6">
        <v>0.003</v>
      </c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</row>
    <row r="29">
      <c r="A29" s="2" t="s">
        <v>5</v>
      </c>
      <c r="B29" s="4">
        <v>974.0</v>
      </c>
      <c r="C29" s="1"/>
      <c r="D29" s="6">
        <v>0.159</v>
      </c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</row>
    <row r="30">
      <c r="A30" s="2" t="s">
        <v>170</v>
      </c>
      <c r="B30" s="4">
        <v>0.0</v>
      </c>
      <c r="C30" s="1"/>
      <c r="D30" s="6">
        <v>0.0</v>
      </c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</row>
    <row r="31">
      <c r="A31" s="2" t="s">
        <v>20</v>
      </c>
      <c r="B31" s="5">
        <v>6134.0</v>
      </c>
      <c r="C31" s="1"/>
      <c r="D31" s="6">
        <v>1.0</v>
      </c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</row>
    <row r="33">
      <c r="A33" s="1"/>
      <c r="B33" s="2" t="s">
        <v>228</v>
      </c>
      <c r="C33" s="2" t="s">
        <v>371</v>
      </c>
      <c r="D33" s="2" t="s">
        <v>372</v>
      </c>
      <c r="E33" s="2" t="s">
        <v>201</v>
      </c>
      <c r="F33" s="2" t="s">
        <v>182</v>
      </c>
      <c r="G33" s="2" t="s">
        <v>373</v>
      </c>
      <c r="H33" s="2" t="s">
        <v>160</v>
      </c>
      <c r="I33" s="2" t="s">
        <v>20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</row>
    <row r="34">
      <c r="A34" s="2" t="s">
        <v>374</v>
      </c>
      <c r="B34" s="4">
        <v>1.0</v>
      </c>
      <c r="C34" s="1"/>
      <c r="D34" s="1"/>
      <c r="E34" s="1"/>
      <c r="F34" s="1"/>
      <c r="G34" s="1"/>
      <c r="H34" s="1"/>
      <c r="I34" s="4">
        <v>1.0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</row>
    <row r="35">
      <c r="A35" s="2" t="s">
        <v>375</v>
      </c>
      <c r="B35" s="4">
        <v>1.0</v>
      </c>
      <c r="C35" s="1"/>
      <c r="D35" s="1"/>
      <c r="E35" s="1"/>
      <c r="F35" s="1"/>
      <c r="G35" s="1"/>
      <c r="H35" s="1"/>
      <c r="I35" s="4">
        <v>1.0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</row>
    <row r="36">
      <c r="A36" s="2" t="s">
        <v>140</v>
      </c>
      <c r="B36" s="4">
        <v>2.0</v>
      </c>
      <c r="C36" s="4">
        <v>1.0</v>
      </c>
      <c r="D36" s="4">
        <v>2.0</v>
      </c>
      <c r="E36" s="1"/>
      <c r="F36" s="1"/>
      <c r="G36" s="1"/>
      <c r="H36" s="1"/>
      <c r="I36" s="4">
        <v>5.0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</row>
    <row r="37">
      <c r="A37" s="2" t="s">
        <v>376</v>
      </c>
      <c r="B37" s="2"/>
      <c r="C37" s="1"/>
      <c r="D37" s="4">
        <v>1.0</v>
      </c>
      <c r="E37" s="1"/>
      <c r="F37" s="1"/>
      <c r="G37" s="1"/>
      <c r="H37" s="1"/>
      <c r="I37" s="4">
        <v>1.0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</row>
    <row r="38">
      <c r="A38" s="2" t="s">
        <v>239</v>
      </c>
      <c r="B38" s="2"/>
      <c r="C38" s="1"/>
      <c r="D38" s="4">
        <v>1.0</v>
      </c>
      <c r="E38" s="1"/>
      <c r="F38" s="1"/>
      <c r="G38" s="1"/>
      <c r="H38" s="1"/>
      <c r="I38" s="4">
        <v>1.0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</row>
    <row r="39">
      <c r="A39" s="2" t="s">
        <v>377</v>
      </c>
      <c r="B39" s="2"/>
      <c r="C39" s="1"/>
      <c r="D39" s="1"/>
      <c r="E39" s="4">
        <v>1.0</v>
      </c>
      <c r="F39" s="1"/>
      <c r="G39" s="1"/>
      <c r="H39" s="1"/>
      <c r="I39" s="4">
        <v>1.0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</row>
    <row r="40">
      <c r="A40" s="2" t="s">
        <v>309</v>
      </c>
      <c r="B40" s="2"/>
      <c r="C40" s="1"/>
      <c r="D40" s="1"/>
      <c r="E40" s="4">
        <v>1.0</v>
      </c>
      <c r="F40" s="1"/>
      <c r="G40" s="1"/>
      <c r="H40" s="1"/>
      <c r="I40" s="4">
        <v>1.0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</row>
    <row r="41">
      <c r="A41" s="2" t="s">
        <v>260</v>
      </c>
      <c r="B41" s="2"/>
      <c r="C41" s="1"/>
      <c r="D41" s="1"/>
      <c r="E41" s="4">
        <v>1.0</v>
      </c>
      <c r="F41" s="1"/>
      <c r="G41" s="1"/>
      <c r="H41" s="1"/>
      <c r="I41" s="4">
        <v>1.0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</row>
    <row r="42">
      <c r="A42" s="2" t="s">
        <v>378</v>
      </c>
      <c r="B42" s="2"/>
      <c r="C42" s="1"/>
      <c r="D42" s="1"/>
      <c r="E42" s="1"/>
      <c r="F42" s="4">
        <v>1.0</v>
      </c>
      <c r="G42" s="1"/>
      <c r="H42" s="1"/>
      <c r="I42" s="4">
        <v>1.0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</row>
    <row r="43">
      <c r="A43" s="2" t="s">
        <v>379</v>
      </c>
      <c r="B43" s="4">
        <v>1.0</v>
      </c>
      <c r="C43" s="1"/>
      <c r="D43" s="1"/>
      <c r="E43" s="1"/>
      <c r="F43" s="1"/>
      <c r="G43" s="1"/>
      <c r="H43" s="1"/>
      <c r="I43" s="4">
        <v>1.0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</row>
    <row r="44">
      <c r="A44" s="2" t="s">
        <v>255</v>
      </c>
      <c r="B44" s="2"/>
      <c r="C44" s="1"/>
      <c r="D44" s="1"/>
      <c r="E44" s="4">
        <v>1.0</v>
      </c>
      <c r="F44" s="1"/>
      <c r="G44" s="1"/>
      <c r="H44" s="1"/>
      <c r="I44" s="4">
        <v>1.0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</row>
    <row r="45">
      <c r="A45" s="2" t="s">
        <v>380</v>
      </c>
      <c r="B45" s="2"/>
      <c r="C45" s="1"/>
      <c r="D45" s="1"/>
      <c r="E45" s="4">
        <v>1.0</v>
      </c>
      <c r="F45" s="1"/>
      <c r="G45" s="1"/>
      <c r="H45" s="1"/>
      <c r="I45" s="4">
        <v>1.0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</row>
    <row r="46">
      <c r="A46" s="2" t="s">
        <v>381</v>
      </c>
      <c r="B46" s="2"/>
      <c r="C46" s="1"/>
      <c r="D46" s="1"/>
      <c r="E46" s="1"/>
      <c r="F46" s="1"/>
      <c r="G46" s="4">
        <v>1.0</v>
      </c>
      <c r="H46" s="1"/>
      <c r="I46" s="4">
        <v>1.0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</row>
    <row r="47">
      <c r="A47" s="2" t="s">
        <v>382</v>
      </c>
      <c r="B47" s="2"/>
      <c r="C47" s="1"/>
      <c r="D47" s="1"/>
      <c r="E47" s="1"/>
      <c r="F47" s="1"/>
      <c r="G47" s="1"/>
      <c r="H47" s="4">
        <v>1.0</v>
      </c>
      <c r="I47" s="4">
        <v>1.0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</row>
    <row r="48">
      <c r="A48" s="2" t="s">
        <v>20</v>
      </c>
      <c r="B48" s="4">
        <v>5.0</v>
      </c>
      <c r="C48" s="4">
        <v>1.0</v>
      </c>
      <c r="D48" s="4">
        <v>4.0</v>
      </c>
      <c r="E48" s="4">
        <v>5.0</v>
      </c>
      <c r="F48" s="4">
        <v>1.0</v>
      </c>
      <c r="G48" s="4">
        <v>1.0</v>
      </c>
      <c r="H48" s="4">
        <v>1.0</v>
      </c>
      <c r="I48" s="4">
        <v>18.0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</row>
  </sheetData>
  <mergeCells count="2">
    <mergeCell ref="A2:E2"/>
    <mergeCell ref="E3:F3"/>
  </mergeCell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5"/>
    <col customWidth="1" min="8" max="9" width="14.38"/>
    <col customWidth="1" min="13" max="13" width="17.5"/>
  </cols>
  <sheetData>
    <row r="1">
      <c r="A1" s="1"/>
      <c r="B1" s="1"/>
      <c r="C1" s="1"/>
      <c r="D1" s="1"/>
      <c r="E1" s="1"/>
      <c r="F1" s="2" t="s">
        <v>0</v>
      </c>
      <c r="G1" s="2" t="s">
        <v>1</v>
      </c>
      <c r="H1" s="2" t="s">
        <v>383</v>
      </c>
      <c r="I1" s="2" t="s">
        <v>383</v>
      </c>
      <c r="J1" s="2" t="s">
        <v>4</v>
      </c>
      <c r="K1" s="2" t="s">
        <v>5</v>
      </c>
      <c r="L1" s="2" t="s">
        <v>6</v>
      </c>
      <c r="M1" s="2" t="s">
        <v>7</v>
      </c>
      <c r="N1" s="2" t="s">
        <v>8</v>
      </c>
      <c r="O1" s="2" t="s">
        <v>9</v>
      </c>
      <c r="P1" s="2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</row>
    <row r="2">
      <c r="A2" s="2" t="s">
        <v>384</v>
      </c>
      <c r="F2" s="1"/>
      <c r="G2" s="1"/>
      <c r="H2" s="2" t="s">
        <v>12</v>
      </c>
      <c r="I2" s="2" t="s">
        <v>13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>
      <c r="A3" s="2" t="s">
        <v>15</v>
      </c>
      <c r="B3" s="2" t="s">
        <v>16</v>
      </c>
      <c r="C3" s="2" t="s">
        <v>17</v>
      </c>
      <c r="D3" s="2" t="s">
        <v>18</v>
      </c>
      <c r="E3" s="2" t="s">
        <v>19</v>
      </c>
      <c r="G3" s="1"/>
      <c r="H3" s="2" t="s">
        <v>20</v>
      </c>
      <c r="I3" s="2" t="s">
        <v>20</v>
      </c>
      <c r="J3" s="2" t="s">
        <v>20</v>
      </c>
      <c r="K3" s="2" t="s">
        <v>20</v>
      </c>
      <c r="L3" s="2" t="s">
        <v>20</v>
      </c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</row>
    <row r="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</row>
    <row r="5">
      <c r="A5" s="2" t="s">
        <v>32</v>
      </c>
      <c r="B5" s="4">
        <v>39.0</v>
      </c>
      <c r="C5" s="4">
        <v>8.0</v>
      </c>
      <c r="D5" s="4">
        <v>533.0</v>
      </c>
      <c r="E5" s="4">
        <v>580.0</v>
      </c>
      <c r="F5" s="5">
        <v>1013.0</v>
      </c>
      <c r="G5" s="6">
        <v>0.573</v>
      </c>
      <c r="H5" s="4">
        <v>404.0</v>
      </c>
      <c r="I5" s="4">
        <v>45.0</v>
      </c>
      <c r="J5" s="4">
        <v>3.0</v>
      </c>
      <c r="K5" s="4">
        <v>128.0</v>
      </c>
      <c r="L5" s="4">
        <v>0.0</v>
      </c>
      <c r="M5" s="4">
        <v>128.0</v>
      </c>
      <c r="N5" s="4">
        <v>128.0</v>
      </c>
      <c r="O5" s="4">
        <v>452.0</v>
      </c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</row>
    <row r="6">
      <c r="A6" s="2" t="s">
        <v>33</v>
      </c>
      <c r="B6" s="4">
        <v>15.0</v>
      </c>
      <c r="C6" s="4">
        <v>6.0</v>
      </c>
      <c r="D6" s="4">
        <v>407.0</v>
      </c>
      <c r="E6" s="4">
        <v>428.0</v>
      </c>
      <c r="F6" s="4">
        <v>677.0</v>
      </c>
      <c r="G6" s="6">
        <v>0.632</v>
      </c>
      <c r="H6" s="4">
        <v>335.0</v>
      </c>
      <c r="I6" s="4">
        <v>25.0</v>
      </c>
      <c r="J6" s="4">
        <v>3.0</v>
      </c>
      <c r="K6" s="4">
        <v>65.0</v>
      </c>
      <c r="L6" s="4">
        <v>0.0</v>
      </c>
      <c r="M6" s="4">
        <v>65.0</v>
      </c>
      <c r="N6" s="4">
        <v>65.0</v>
      </c>
      <c r="O6" s="4">
        <v>363.0</v>
      </c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</row>
    <row r="7">
      <c r="A7" s="2" t="s">
        <v>34</v>
      </c>
      <c r="B7" s="4">
        <v>45.0</v>
      </c>
      <c r="C7" s="4">
        <v>5.0</v>
      </c>
      <c r="D7" s="4">
        <v>788.0</v>
      </c>
      <c r="E7" s="4">
        <v>838.0</v>
      </c>
      <c r="F7" s="5">
        <v>1415.0</v>
      </c>
      <c r="G7" s="6">
        <v>0.592</v>
      </c>
      <c r="H7" s="4">
        <v>601.0</v>
      </c>
      <c r="I7" s="4">
        <v>94.0</v>
      </c>
      <c r="J7" s="4">
        <v>1.0</v>
      </c>
      <c r="K7" s="4">
        <v>142.0</v>
      </c>
      <c r="L7" s="4">
        <v>0.0</v>
      </c>
      <c r="M7" s="4">
        <v>142.0</v>
      </c>
      <c r="N7" s="4">
        <v>142.0</v>
      </c>
      <c r="O7" s="4">
        <v>696.0</v>
      </c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</row>
    <row r="8">
      <c r="A8" s="2" t="s">
        <v>52</v>
      </c>
      <c r="B8" s="4">
        <v>5.0</v>
      </c>
      <c r="C8" s="4">
        <v>1.0</v>
      </c>
      <c r="D8" s="4">
        <v>153.0</v>
      </c>
      <c r="E8" s="4">
        <v>159.0</v>
      </c>
      <c r="F8" s="4">
        <v>218.0</v>
      </c>
      <c r="G8" s="6">
        <v>0.729</v>
      </c>
      <c r="H8" s="4">
        <v>134.0</v>
      </c>
      <c r="I8" s="4">
        <v>9.0</v>
      </c>
      <c r="J8" s="4">
        <v>0.0</v>
      </c>
      <c r="K8" s="4">
        <v>16.0</v>
      </c>
      <c r="L8" s="4">
        <v>0.0</v>
      </c>
      <c r="M8" s="4">
        <v>16.0</v>
      </c>
      <c r="N8" s="4">
        <v>16.0</v>
      </c>
      <c r="O8" s="4">
        <v>143.0</v>
      </c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</row>
    <row r="9">
      <c r="A9" s="2" t="s">
        <v>53</v>
      </c>
      <c r="B9" s="4">
        <v>18.0</v>
      </c>
      <c r="C9" s="4">
        <v>0.0</v>
      </c>
      <c r="D9" s="4">
        <v>430.0</v>
      </c>
      <c r="E9" s="4">
        <v>448.0</v>
      </c>
      <c r="F9" s="4">
        <v>752.0</v>
      </c>
      <c r="G9" s="6">
        <v>0.596</v>
      </c>
      <c r="H9" s="4">
        <v>346.0</v>
      </c>
      <c r="I9" s="4">
        <v>39.0</v>
      </c>
      <c r="J9" s="4">
        <v>1.0</v>
      </c>
      <c r="K9" s="4">
        <v>62.0</v>
      </c>
      <c r="L9" s="4">
        <v>0.0</v>
      </c>
      <c r="M9" s="4">
        <v>62.0</v>
      </c>
      <c r="N9" s="4">
        <v>62.0</v>
      </c>
      <c r="O9" s="4">
        <v>386.0</v>
      </c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</row>
    <row r="10">
      <c r="A10" s="2" t="s">
        <v>54</v>
      </c>
      <c r="B10" s="4">
        <v>2.0</v>
      </c>
      <c r="C10" s="4">
        <v>0.0</v>
      </c>
      <c r="D10" s="4">
        <v>84.0</v>
      </c>
      <c r="E10" s="4">
        <v>86.0</v>
      </c>
      <c r="F10" s="4">
        <v>134.0</v>
      </c>
      <c r="G10" s="6">
        <v>0.642</v>
      </c>
      <c r="H10" s="4">
        <v>59.0</v>
      </c>
      <c r="I10" s="4">
        <v>8.0</v>
      </c>
      <c r="J10" s="4">
        <v>1.0</v>
      </c>
      <c r="K10" s="4">
        <v>18.0</v>
      </c>
      <c r="L10" s="4">
        <v>0.0</v>
      </c>
      <c r="M10" s="4">
        <v>18.0</v>
      </c>
      <c r="N10" s="4">
        <v>18.0</v>
      </c>
      <c r="O10" s="4">
        <v>68.0</v>
      </c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</row>
    <row r="11">
      <c r="A11" s="2" t="s">
        <v>55</v>
      </c>
      <c r="B11" s="4">
        <v>47.0</v>
      </c>
      <c r="C11" s="4">
        <v>4.0</v>
      </c>
      <c r="D11" s="4">
        <v>533.0</v>
      </c>
      <c r="E11" s="4">
        <v>584.0</v>
      </c>
      <c r="F11" s="4">
        <v>969.0</v>
      </c>
      <c r="G11" s="6">
        <v>0.603</v>
      </c>
      <c r="H11" s="4">
        <v>447.0</v>
      </c>
      <c r="I11" s="4">
        <v>53.0</v>
      </c>
      <c r="J11" s="4">
        <v>1.0</v>
      </c>
      <c r="K11" s="4">
        <v>83.0</v>
      </c>
      <c r="L11" s="4">
        <v>0.0</v>
      </c>
      <c r="M11" s="4">
        <v>83.0</v>
      </c>
      <c r="N11" s="4">
        <v>83.0</v>
      </c>
      <c r="O11" s="4">
        <v>501.0</v>
      </c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</row>
    <row r="12">
      <c r="A12" s="2" t="s">
        <v>67</v>
      </c>
      <c r="B12" s="4">
        <v>18.0</v>
      </c>
      <c r="C12" s="4">
        <v>2.0</v>
      </c>
      <c r="D12" s="4">
        <v>402.0</v>
      </c>
      <c r="E12" s="4">
        <v>422.0</v>
      </c>
      <c r="F12" s="4">
        <v>638.0</v>
      </c>
      <c r="G12" s="6">
        <v>0.661</v>
      </c>
      <c r="H12" s="4">
        <v>318.0</v>
      </c>
      <c r="I12" s="4">
        <v>43.0</v>
      </c>
      <c r="J12" s="4">
        <v>1.0</v>
      </c>
      <c r="K12" s="4">
        <v>60.0</v>
      </c>
      <c r="L12" s="4">
        <v>0.0</v>
      </c>
      <c r="M12" s="4">
        <v>60.0</v>
      </c>
      <c r="N12" s="4">
        <v>60.0</v>
      </c>
      <c r="O12" s="4">
        <v>362.0</v>
      </c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</row>
    <row r="13">
      <c r="A13" s="2" t="s">
        <v>90</v>
      </c>
      <c r="B13" s="4">
        <v>5.0</v>
      </c>
      <c r="C13" s="4">
        <v>0.0</v>
      </c>
      <c r="D13" s="4">
        <v>113.0</v>
      </c>
      <c r="E13" s="4">
        <v>118.0</v>
      </c>
      <c r="F13" s="4">
        <v>176.0</v>
      </c>
      <c r="G13" s="6">
        <v>0.67</v>
      </c>
      <c r="H13" s="4">
        <v>92.0</v>
      </c>
      <c r="I13" s="4">
        <v>7.0</v>
      </c>
      <c r="J13" s="4">
        <v>0.0</v>
      </c>
      <c r="K13" s="4">
        <v>19.0</v>
      </c>
      <c r="L13" s="4">
        <v>0.0</v>
      </c>
      <c r="M13" s="4">
        <v>19.0</v>
      </c>
      <c r="N13" s="4">
        <v>19.0</v>
      </c>
      <c r="O13" s="4">
        <v>99.0</v>
      </c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</row>
    <row r="14">
      <c r="A14" s="2" t="s">
        <v>91</v>
      </c>
      <c r="B14" s="4">
        <v>194.0</v>
      </c>
      <c r="C14" s="4">
        <v>26.0</v>
      </c>
      <c r="D14" s="4">
        <v>3443.0</v>
      </c>
      <c r="E14" s="4">
        <v>3663.0</v>
      </c>
      <c r="F14" s="5">
        <v>5992.0</v>
      </c>
      <c r="G14" s="6">
        <v>0.611</v>
      </c>
      <c r="H14" s="4">
        <v>2736.0</v>
      </c>
      <c r="I14" s="4">
        <v>323.0</v>
      </c>
      <c r="J14" s="4">
        <v>11.0</v>
      </c>
      <c r="K14" s="4">
        <v>593.0</v>
      </c>
      <c r="L14" s="4">
        <v>0.0</v>
      </c>
      <c r="M14" s="4">
        <v>593.0</v>
      </c>
      <c r="N14" s="4">
        <v>593.0</v>
      </c>
      <c r="O14" s="4">
        <v>3070.0</v>
      </c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</row>
    <row r="1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</row>
    <row r="16">
      <c r="A16" s="2" t="s">
        <v>383</v>
      </c>
      <c r="B16" s="5">
        <v>3059.0</v>
      </c>
      <c r="C16" s="6">
        <v>0.996</v>
      </c>
      <c r="D16" s="6">
        <v>0.835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</row>
    <row r="17">
      <c r="A17" s="2" t="s">
        <v>157</v>
      </c>
      <c r="B17" s="4">
        <v>11.0</v>
      </c>
      <c r="C17" s="6">
        <v>0.004</v>
      </c>
      <c r="D17" s="6">
        <v>0.003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</row>
    <row r="18">
      <c r="A18" s="2" t="s">
        <v>169</v>
      </c>
      <c r="B18" s="4">
        <v>593.0</v>
      </c>
      <c r="C18" s="1"/>
      <c r="D18" s="6">
        <v>0.162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</row>
    <row r="19">
      <c r="A19" s="2" t="s">
        <v>170</v>
      </c>
      <c r="B19" s="4">
        <v>0.0</v>
      </c>
      <c r="C19" s="1"/>
      <c r="D19" s="6">
        <v>0.0</v>
      </c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</row>
    <row r="20">
      <c r="A20" s="2" t="s">
        <v>20</v>
      </c>
      <c r="B20" s="5">
        <v>3663.0</v>
      </c>
      <c r="C20" s="1"/>
      <c r="D20" s="6">
        <v>1.0</v>
      </c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</row>
    <row r="24">
      <c r="A24" s="2" t="s">
        <v>385</v>
      </c>
      <c r="B24" s="2" t="s">
        <v>32</v>
      </c>
      <c r="C24" s="2" t="s">
        <v>33</v>
      </c>
      <c r="D24" s="2" t="s">
        <v>34</v>
      </c>
      <c r="E24" s="2" t="s">
        <v>52</v>
      </c>
      <c r="F24" s="2" t="s">
        <v>386</v>
      </c>
      <c r="G24" s="2" t="s">
        <v>54</v>
      </c>
      <c r="H24" s="2" t="s">
        <v>55</v>
      </c>
      <c r="I24" s="2" t="s">
        <v>387</v>
      </c>
      <c r="J24" s="2" t="s">
        <v>388</v>
      </c>
      <c r="K24" s="2" t="s">
        <v>20</v>
      </c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</row>
    <row r="25">
      <c r="A25" s="2" t="s">
        <v>327</v>
      </c>
      <c r="B25" s="4">
        <v>1.0</v>
      </c>
      <c r="C25" s="1"/>
      <c r="D25" s="1"/>
      <c r="E25" s="1"/>
      <c r="F25" s="1"/>
      <c r="G25" s="1"/>
      <c r="H25" s="1"/>
      <c r="I25" s="1"/>
      <c r="J25" s="1"/>
      <c r="K25" s="4">
        <v>1.0</v>
      </c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</row>
    <row r="26">
      <c r="A26" s="2" t="s">
        <v>389</v>
      </c>
      <c r="B26" s="4">
        <v>1.0</v>
      </c>
      <c r="C26" s="1"/>
      <c r="D26" s="1"/>
      <c r="E26" s="1"/>
      <c r="F26" s="1"/>
      <c r="G26" s="1"/>
      <c r="H26" s="1"/>
      <c r="I26" s="1"/>
      <c r="J26" s="1"/>
      <c r="K26" s="4">
        <v>1.0</v>
      </c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</row>
    <row r="27">
      <c r="A27" s="2" t="s">
        <v>140</v>
      </c>
      <c r="B27" s="4">
        <v>1.0</v>
      </c>
      <c r="C27" s="1"/>
      <c r="D27" s="1"/>
      <c r="E27" s="1"/>
      <c r="F27" s="1"/>
      <c r="G27" s="4">
        <v>1.0</v>
      </c>
      <c r="H27" s="1"/>
      <c r="I27" s="1"/>
      <c r="J27" s="1"/>
      <c r="K27" s="4">
        <v>2.0</v>
      </c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</row>
    <row r="28">
      <c r="A28" s="2" t="s">
        <v>390</v>
      </c>
      <c r="B28" s="2"/>
      <c r="C28" s="4">
        <v>1.0</v>
      </c>
      <c r="D28" s="1"/>
      <c r="E28" s="1"/>
      <c r="F28" s="1"/>
      <c r="G28" s="1"/>
      <c r="H28" s="1"/>
      <c r="I28" s="1"/>
      <c r="J28" s="1"/>
      <c r="K28" s="4">
        <v>1.0</v>
      </c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</row>
    <row r="29">
      <c r="A29" s="2" t="s">
        <v>280</v>
      </c>
      <c r="B29" s="2"/>
      <c r="C29" s="1"/>
      <c r="D29" s="4">
        <v>1.0</v>
      </c>
      <c r="E29" s="1"/>
      <c r="F29" s="1"/>
      <c r="G29" s="1"/>
      <c r="H29" s="1"/>
      <c r="I29" s="1"/>
      <c r="J29" s="1"/>
      <c r="K29" s="4">
        <v>1.0</v>
      </c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</row>
    <row r="30">
      <c r="A30" s="2" t="s">
        <v>315</v>
      </c>
      <c r="B30" s="2"/>
      <c r="C30" s="1"/>
      <c r="D30" s="1"/>
      <c r="E30" s="1"/>
      <c r="F30" s="4">
        <v>1.0</v>
      </c>
      <c r="G30" s="1"/>
      <c r="H30" s="1"/>
      <c r="I30" s="1"/>
      <c r="J30" s="1"/>
      <c r="K30" s="4">
        <v>1.0</v>
      </c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</row>
    <row r="31">
      <c r="A31" s="2" t="s">
        <v>325</v>
      </c>
      <c r="B31" s="2"/>
      <c r="C31" s="1"/>
      <c r="D31" s="1"/>
      <c r="E31" s="1"/>
      <c r="F31" s="1"/>
      <c r="G31" s="1"/>
      <c r="H31" s="4">
        <v>1.0</v>
      </c>
      <c r="I31" s="1"/>
      <c r="J31" s="1"/>
      <c r="K31" s="4">
        <v>1.0</v>
      </c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</row>
    <row r="32">
      <c r="A32" s="2" t="s">
        <v>391</v>
      </c>
      <c r="B32" s="2"/>
      <c r="C32" s="1"/>
      <c r="D32" s="1"/>
      <c r="E32" s="1"/>
      <c r="F32" s="1"/>
      <c r="G32" s="1"/>
      <c r="H32" s="1"/>
      <c r="I32" s="4">
        <v>1.0</v>
      </c>
      <c r="J32" s="1"/>
      <c r="K32" s="4">
        <v>1.0</v>
      </c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</row>
    <row r="33">
      <c r="A33" s="2" t="s">
        <v>294</v>
      </c>
      <c r="B33" s="2"/>
      <c r="C33" s="4">
        <v>1.0</v>
      </c>
      <c r="D33" s="1"/>
      <c r="E33" s="1"/>
      <c r="F33" s="1"/>
      <c r="G33" s="1"/>
      <c r="H33" s="1"/>
      <c r="I33" s="1"/>
      <c r="J33" s="1"/>
      <c r="K33" s="4">
        <v>1.0</v>
      </c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</row>
    <row r="34">
      <c r="A34" s="2" t="s">
        <v>251</v>
      </c>
      <c r="B34" s="2"/>
      <c r="C34" s="4">
        <v>1.0</v>
      </c>
      <c r="D34" s="1"/>
      <c r="E34" s="1"/>
      <c r="F34" s="1"/>
      <c r="G34" s="1"/>
      <c r="H34" s="1"/>
      <c r="I34" s="1"/>
      <c r="J34" s="1"/>
      <c r="K34" s="4">
        <v>1.0</v>
      </c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</row>
    <row r="35">
      <c r="A35" s="2" t="s">
        <v>20</v>
      </c>
      <c r="B35" s="4">
        <v>3.0</v>
      </c>
      <c r="C35" s="4">
        <v>3.0</v>
      </c>
      <c r="D35" s="4">
        <v>1.0</v>
      </c>
      <c r="E35" s="4">
        <v>0.0</v>
      </c>
      <c r="F35" s="4">
        <v>1.0</v>
      </c>
      <c r="G35" s="4">
        <v>1.0</v>
      </c>
      <c r="H35" s="4">
        <v>1.0</v>
      </c>
      <c r="I35" s="4">
        <v>1.0</v>
      </c>
      <c r="J35" s="4">
        <v>0.0</v>
      </c>
      <c r="K35" s="4">
        <v>11.0</v>
      </c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</row>
  </sheetData>
  <mergeCells count="2">
    <mergeCell ref="A2:E2"/>
    <mergeCell ref="E3:F3"/>
  </mergeCell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63"/>
    <col customWidth="1" min="2" max="2" width="14.25"/>
    <col customWidth="1" min="3" max="3" width="13.5"/>
    <col customWidth="1" min="4" max="4" width="13.75"/>
    <col customWidth="1" min="6" max="6" width="14.38"/>
  </cols>
  <sheetData>
    <row r="1">
      <c r="A1" s="1"/>
      <c r="B1" s="1"/>
      <c r="C1" s="1"/>
      <c r="D1" s="1"/>
      <c r="E1" s="1"/>
      <c r="F1" s="2" t="s">
        <v>0</v>
      </c>
      <c r="G1" s="2" t="s">
        <v>1</v>
      </c>
      <c r="H1" s="2" t="s">
        <v>392</v>
      </c>
      <c r="I1" s="2" t="s">
        <v>4</v>
      </c>
      <c r="J1" s="2" t="s">
        <v>5</v>
      </c>
      <c r="K1" s="2" t="s">
        <v>6</v>
      </c>
      <c r="L1" s="2" t="s">
        <v>7</v>
      </c>
      <c r="M1" s="2" t="s">
        <v>8</v>
      </c>
      <c r="N1" s="2" t="s">
        <v>9</v>
      </c>
      <c r="O1" s="2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</row>
    <row r="2">
      <c r="A2" s="2" t="s">
        <v>393</v>
      </c>
      <c r="D2" s="1"/>
      <c r="E2" s="1"/>
      <c r="F2" s="1"/>
      <c r="G2" s="1"/>
      <c r="H2" s="2" t="s">
        <v>12</v>
      </c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</row>
    <row r="3">
      <c r="A3" s="1"/>
      <c r="B3" s="2" t="s">
        <v>16</v>
      </c>
      <c r="C3" s="2" t="s">
        <v>17</v>
      </c>
      <c r="D3" s="2" t="s">
        <v>18</v>
      </c>
      <c r="E3" s="2" t="s">
        <v>19</v>
      </c>
      <c r="G3" s="1"/>
      <c r="H3" s="2" t="s">
        <v>20</v>
      </c>
      <c r="I3" s="2" t="s">
        <v>20</v>
      </c>
      <c r="J3" s="2" t="s">
        <v>20</v>
      </c>
      <c r="K3" s="2" t="s">
        <v>20</v>
      </c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</row>
    <row r="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</row>
    <row r="5">
      <c r="A5" s="4" t="s">
        <v>21</v>
      </c>
      <c r="B5" s="4">
        <v>103.0</v>
      </c>
      <c r="C5" s="4">
        <v>4.0</v>
      </c>
      <c r="D5" s="4">
        <v>664.0</v>
      </c>
      <c r="E5" s="4">
        <v>771.0</v>
      </c>
      <c r="F5" s="5">
        <v>1458.0</v>
      </c>
      <c r="G5" s="6">
        <v>0.529</v>
      </c>
      <c r="H5" s="4">
        <v>560.0</v>
      </c>
      <c r="I5" s="4">
        <v>6.0</v>
      </c>
      <c r="J5" s="4">
        <v>205.0</v>
      </c>
      <c r="K5" s="4">
        <v>0.0</v>
      </c>
      <c r="L5" s="4">
        <v>205.0</v>
      </c>
      <c r="M5" s="4">
        <v>205.0</v>
      </c>
      <c r="N5" s="4">
        <v>566.0</v>
      </c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</row>
    <row r="6">
      <c r="A6" s="4" t="s">
        <v>22</v>
      </c>
      <c r="B6" s="4">
        <v>48.0</v>
      </c>
      <c r="C6" s="4">
        <v>3.0</v>
      </c>
      <c r="D6" s="4">
        <v>579.0</v>
      </c>
      <c r="E6" s="4">
        <v>630.0</v>
      </c>
      <c r="F6" s="5">
        <v>1225.0</v>
      </c>
      <c r="G6" s="6">
        <v>0.514</v>
      </c>
      <c r="H6" s="4">
        <v>462.0</v>
      </c>
      <c r="I6" s="4">
        <v>12.0</v>
      </c>
      <c r="J6" s="4">
        <v>156.0</v>
      </c>
      <c r="K6" s="4">
        <v>0.0</v>
      </c>
      <c r="L6" s="4">
        <v>156.0</v>
      </c>
      <c r="M6" s="4">
        <v>156.0</v>
      </c>
      <c r="N6" s="4">
        <v>474.0</v>
      </c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</row>
    <row r="7">
      <c r="A7" s="4" t="s">
        <v>23</v>
      </c>
      <c r="B7" s="4">
        <v>44.0</v>
      </c>
      <c r="C7" s="4">
        <v>3.0</v>
      </c>
      <c r="D7" s="4">
        <v>482.0</v>
      </c>
      <c r="E7" s="4">
        <v>529.0</v>
      </c>
      <c r="F7" s="4">
        <v>854.0</v>
      </c>
      <c r="G7" s="6">
        <v>0.619</v>
      </c>
      <c r="H7" s="4">
        <v>399.0</v>
      </c>
      <c r="I7" s="4">
        <v>3.0</v>
      </c>
      <c r="J7" s="4">
        <v>127.0</v>
      </c>
      <c r="K7" s="4">
        <v>0.0</v>
      </c>
      <c r="L7" s="4">
        <v>127.0</v>
      </c>
      <c r="M7" s="4">
        <v>127.0</v>
      </c>
      <c r="N7" s="4">
        <v>402.0</v>
      </c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</row>
    <row r="8">
      <c r="A8" s="2" t="s">
        <v>24</v>
      </c>
      <c r="B8" s="4">
        <v>46.0</v>
      </c>
      <c r="C8" s="4">
        <v>2.0</v>
      </c>
      <c r="D8" s="4">
        <v>487.0</v>
      </c>
      <c r="E8" s="4">
        <v>535.0</v>
      </c>
      <c r="F8" s="5">
        <v>1231.0</v>
      </c>
      <c r="G8" s="6">
        <v>0.435</v>
      </c>
      <c r="H8" s="4">
        <v>395.0</v>
      </c>
      <c r="I8" s="4">
        <v>6.0</v>
      </c>
      <c r="J8" s="4">
        <v>134.0</v>
      </c>
      <c r="K8" s="4">
        <v>0.0</v>
      </c>
      <c r="L8" s="4">
        <v>134.0</v>
      </c>
      <c r="M8" s="4">
        <v>134.0</v>
      </c>
      <c r="N8" s="4">
        <v>401.0</v>
      </c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</row>
    <row r="9">
      <c r="A9" s="2" t="s">
        <v>25</v>
      </c>
      <c r="B9" s="4">
        <v>42.0</v>
      </c>
      <c r="C9" s="4">
        <v>7.0</v>
      </c>
      <c r="D9" s="4">
        <v>563.0</v>
      </c>
      <c r="E9" s="4">
        <v>612.0</v>
      </c>
      <c r="F9" s="5">
        <v>1140.0</v>
      </c>
      <c r="G9" s="6">
        <v>0.537</v>
      </c>
      <c r="H9" s="4">
        <v>466.0</v>
      </c>
      <c r="I9" s="4">
        <v>5.0</v>
      </c>
      <c r="J9" s="4">
        <v>141.0</v>
      </c>
      <c r="K9" s="4">
        <v>0.0</v>
      </c>
      <c r="L9" s="4">
        <v>141.0</v>
      </c>
      <c r="M9" s="4">
        <v>141.0</v>
      </c>
      <c r="N9" s="4">
        <v>471.0</v>
      </c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</row>
    <row r="10">
      <c r="A10" s="2" t="s">
        <v>26</v>
      </c>
      <c r="B10" s="4">
        <v>21.0</v>
      </c>
      <c r="C10" s="4">
        <v>9.0</v>
      </c>
      <c r="D10" s="4">
        <v>342.0</v>
      </c>
      <c r="E10" s="4">
        <v>372.0</v>
      </c>
      <c r="F10" s="4">
        <v>809.0</v>
      </c>
      <c r="G10" s="6">
        <v>0.46</v>
      </c>
      <c r="H10" s="4">
        <v>279.0</v>
      </c>
      <c r="I10" s="4">
        <v>4.0</v>
      </c>
      <c r="J10" s="4">
        <v>89.0</v>
      </c>
      <c r="K10" s="4">
        <v>0.0</v>
      </c>
      <c r="L10" s="4">
        <v>89.0</v>
      </c>
      <c r="M10" s="4">
        <v>89.0</v>
      </c>
      <c r="N10" s="4">
        <v>283.0</v>
      </c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</row>
    <row r="11">
      <c r="A11" s="2" t="s">
        <v>27</v>
      </c>
      <c r="B11" s="4">
        <v>34.0</v>
      </c>
      <c r="C11" s="4">
        <v>3.0</v>
      </c>
      <c r="D11" s="4">
        <v>410.0</v>
      </c>
      <c r="E11" s="4">
        <v>447.0</v>
      </c>
      <c r="F11" s="5">
        <v>1080.0</v>
      </c>
      <c r="G11" s="6">
        <v>0.414</v>
      </c>
      <c r="H11" s="4">
        <v>325.0</v>
      </c>
      <c r="I11" s="4">
        <v>4.0</v>
      </c>
      <c r="J11" s="4">
        <v>118.0</v>
      </c>
      <c r="K11" s="4">
        <v>0.0</v>
      </c>
      <c r="L11" s="4">
        <v>118.0</v>
      </c>
      <c r="M11" s="4">
        <v>118.0</v>
      </c>
      <c r="N11" s="4">
        <v>329.0</v>
      </c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</row>
    <row r="12">
      <c r="A12" s="2" t="s">
        <v>28</v>
      </c>
      <c r="B12" s="4">
        <v>20.0</v>
      </c>
      <c r="C12" s="4">
        <v>4.0</v>
      </c>
      <c r="D12" s="4">
        <v>213.0</v>
      </c>
      <c r="E12" s="4">
        <v>237.0</v>
      </c>
      <c r="F12" s="4">
        <v>688.0</v>
      </c>
      <c r="G12" s="6">
        <v>0.344</v>
      </c>
      <c r="H12" s="4">
        <v>185.0</v>
      </c>
      <c r="I12" s="4">
        <v>1.0</v>
      </c>
      <c r="J12" s="4">
        <v>51.0</v>
      </c>
      <c r="K12" s="4">
        <v>0.0</v>
      </c>
      <c r="L12" s="4">
        <v>51.0</v>
      </c>
      <c r="M12" s="4">
        <v>51.0</v>
      </c>
      <c r="N12" s="4">
        <v>186.0</v>
      </c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</row>
    <row r="13">
      <c r="A13" s="2" t="s">
        <v>29</v>
      </c>
      <c r="B13" s="4">
        <v>49.0</v>
      </c>
      <c r="C13" s="4">
        <v>8.0</v>
      </c>
      <c r="D13" s="4">
        <v>487.0</v>
      </c>
      <c r="E13" s="4">
        <v>544.0</v>
      </c>
      <c r="F13" s="5">
        <v>1183.0</v>
      </c>
      <c r="G13" s="6">
        <v>0.46</v>
      </c>
      <c r="H13" s="4">
        <v>425.0</v>
      </c>
      <c r="I13" s="4">
        <v>4.0</v>
      </c>
      <c r="J13" s="4">
        <v>115.0</v>
      </c>
      <c r="K13" s="4">
        <v>0.0</v>
      </c>
      <c r="L13" s="4">
        <v>115.0</v>
      </c>
      <c r="M13" s="4">
        <v>115.0</v>
      </c>
      <c r="N13" s="4">
        <v>429.0</v>
      </c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</row>
    <row r="14">
      <c r="A14" s="2" t="s">
        <v>30</v>
      </c>
      <c r="B14" s="4">
        <v>51.0</v>
      </c>
      <c r="C14" s="4">
        <v>7.0</v>
      </c>
      <c r="D14" s="4">
        <v>570.0</v>
      </c>
      <c r="E14" s="4">
        <v>628.0</v>
      </c>
      <c r="F14" s="5">
        <v>1371.0</v>
      </c>
      <c r="G14" s="6">
        <v>0.458</v>
      </c>
      <c r="H14" s="4">
        <v>487.0</v>
      </c>
      <c r="I14" s="4">
        <v>7.0</v>
      </c>
      <c r="J14" s="4">
        <v>134.0</v>
      </c>
      <c r="K14" s="4">
        <v>0.0</v>
      </c>
      <c r="L14" s="4">
        <v>134.0</v>
      </c>
      <c r="M14" s="4">
        <v>134.0</v>
      </c>
      <c r="N14" s="4">
        <v>494.0</v>
      </c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</row>
    <row r="15">
      <c r="A15" s="2" t="s">
        <v>31</v>
      </c>
      <c r="B15" s="4">
        <v>17.0</v>
      </c>
      <c r="C15" s="4">
        <v>2.0</v>
      </c>
      <c r="D15" s="4">
        <v>154.0</v>
      </c>
      <c r="E15" s="4">
        <v>173.0</v>
      </c>
      <c r="F15" s="4">
        <v>539.0</v>
      </c>
      <c r="G15" s="6">
        <v>0.321</v>
      </c>
      <c r="H15" s="4">
        <v>118.0</v>
      </c>
      <c r="I15" s="4">
        <v>0.0</v>
      </c>
      <c r="J15" s="4">
        <v>55.0</v>
      </c>
      <c r="K15" s="4">
        <v>0.0</v>
      </c>
      <c r="L15" s="4">
        <v>55.0</v>
      </c>
      <c r="M15" s="4">
        <v>55.0</v>
      </c>
      <c r="N15" s="4">
        <v>118.0</v>
      </c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</row>
    <row r="16">
      <c r="A16" s="2" t="s">
        <v>32</v>
      </c>
      <c r="B16" s="4">
        <v>39.0</v>
      </c>
      <c r="C16" s="4">
        <v>8.0</v>
      </c>
      <c r="D16" s="4">
        <v>533.0</v>
      </c>
      <c r="E16" s="4">
        <v>580.0</v>
      </c>
      <c r="F16" s="5">
        <v>1013.0</v>
      </c>
      <c r="G16" s="6">
        <v>0.573</v>
      </c>
      <c r="H16" s="4">
        <v>444.0</v>
      </c>
      <c r="I16" s="4">
        <v>2.0</v>
      </c>
      <c r="J16" s="4">
        <v>134.0</v>
      </c>
      <c r="K16" s="4">
        <v>0.0</v>
      </c>
      <c r="L16" s="4">
        <v>134.0</v>
      </c>
      <c r="M16" s="4">
        <v>134.0</v>
      </c>
      <c r="N16" s="4">
        <v>446.0</v>
      </c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</row>
    <row r="17">
      <c r="A17" s="2" t="s">
        <v>33</v>
      </c>
      <c r="B17" s="4">
        <v>15.0</v>
      </c>
      <c r="C17" s="4">
        <v>6.0</v>
      </c>
      <c r="D17" s="4">
        <v>407.0</v>
      </c>
      <c r="E17" s="4">
        <v>428.0</v>
      </c>
      <c r="F17" s="4">
        <v>677.0</v>
      </c>
      <c r="G17" s="6">
        <v>0.632</v>
      </c>
      <c r="H17" s="4">
        <v>355.0</v>
      </c>
      <c r="I17" s="4">
        <v>5.0</v>
      </c>
      <c r="J17" s="4">
        <v>68.0</v>
      </c>
      <c r="K17" s="4">
        <v>0.0</v>
      </c>
      <c r="L17" s="4">
        <v>68.0</v>
      </c>
      <c r="M17" s="4">
        <v>68.0</v>
      </c>
      <c r="N17" s="4">
        <v>360.0</v>
      </c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</row>
    <row r="18">
      <c r="A18" s="2" t="s">
        <v>34</v>
      </c>
      <c r="B18" s="4">
        <v>45.0</v>
      </c>
      <c r="C18" s="4">
        <v>5.0</v>
      </c>
      <c r="D18" s="4">
        <v>788.0</v>
      </c>
      <c r="E18" s="4">
        <v>838.0</v>
      </c>
      <c r="F18" s="5">
        <v>1415.0</v>
      </c>
      <c r="G18" s="6">
        <v>0.592</v>
      </c>
      <c r="H18" s="4">
        <v>660.0</v>
      </c>
      <c r="I18" s="4">
        <v>2.0</v>
      </c>
      <c r="J18" s="4">
        <v>176.0</v>
      </c>
      <c r="K18" s="4">
        <v>0.0</v>
      </c>
      <c r="L18" s="4">
        <v>176.0</v>
      </c>
      <c r="M18" s="4">
        <v>176.0</v>
      </c>
      <c r="N18" s="4">
        <v>662.0</v>
      </c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</row>
    <row r="19">
      <c r="A19" s="2" t="s">
        <v>35</v>
      </c>
      <c r="B19" s="4">
        <v>37.0</v>
      </c>
      <c r="C19" s="4">
        <v>3.0</v>
      </c>
      <c r="D19" s="4">
        <v>358.0</v>
      </c>
      <c r="E19" s="4">
        <v>398.0</v>
      </c>
      <c r="F19" s="4">
        <v>667.0</v>
      </c>
      <c r="G19" s="6">
        <v>0.597</v>
      </c>
      <c r="H19" s="4">
        <v>286.0</v>
      </c>
      <c r="I19" s="4">
        <v>14.0</v>
      </c>
      <c r="J19" s="4">
        <v>98.0</v>
      </c>
      <c r="K19" s="4">
        <v>0.0</v>
      </c>
      <c r="L19" s="4">
        <v>98.0</v>
      </c>
      <c r="M19" s="4">
        <v>98.0</v>
      </c>
      <c r="N19" s="4">
        <v>300.0</v>
      </c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</row>
    <row r="20">
      <c r="A20" s="2" t="s">
        <v>36</v>
      </c>
      <c r="B20" s="4">
        <v>74.0</v>
      </c>
      <c r="C20" s="4">
        <v>5.0</v>
      </c>
      <c r="D20" s="4">
        <v>454.0</v>
      </c>
      <c r="E20" s="4">
        <v>533.0</v>
      </c>
      <c r="F20" s="4">
        <v>812.0</v>
      </c>
      <c r="G20" s="6">
        <v>0.656</v>
      </c>
      <c r="H20" s="4">
        <v>391.0</v>
      </c>
      <c r="I20" s="4">
        <v>11.0</v>
      </c>
      <c r="J20" s="4">
        <v>131.0</v>
      </c>
      <c r="K20" s="4">
        <v>0.0</v>
      </c>
      <c r="L20" s="4">
        <v>131.0</v>
      </c>
      <c r="M20" s="4">
        <v>131.0</v>
      </c>
      <c r="N20" s="4">
        <v>402.0</v>
      </c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</row>
    <row r="21">
      <c r="A21" s="2" t="s">
        <v>37</v>
      </c>
      <c r="B21" s="4">
        <v>48.0</v>
      </c>
      <c r="C21" s="4">
        <v>9.0</v>
      </c>
      <c r="D21" s="4">
        <v>689.0</v>
      </c>
      <c r="E21" s="4">
        <v>746.0</v>
      </c>
      <c r="F21" s="5">
        <v>1212.0</v>
      </c>
      <c r="G21" s="6">
        <v>0.616</v>
      </c>
      <c r="H21" s="4">
        <v>568.0</v>
      </c>
      <c r="I21" s="4">
        <v>16.0</v>
      </c>
      <c r="J21" s="4">
        <v>162.0</v>
      </c>
      <c r="K21" s="4">
        <v>0.0</v>
      </c>
      <c r="L21" s="4">
        <v>162.0</v>
      </c>
      <c r="M21" s="4">
        <v>162.0</v>
      </c>
      <c r="N21" s="4">
        <v>584.0</v>
      </c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</row>
    <row r="22">
      <c r="A22" s="2" t="s">
        <v>38</v>
      </c>
      <c r="B22" s="4">
        <v>10.0</v>
      </c>
      <c r="C22" s="4">
        <v>4.0</v>
      </c>
      <c r="D22" s="4">
        <v>162.0</v>
      </c>
      <c r="E22" s="4">
        <v>176.0</v>
      </c>
      <c r="F22" s="4">
        <v>331.0</v>
      </c>
      <c r="G22" s="6">
        <v>0.532</v>
      </c>
      <c r="H22" s="4">
        <v>140.0</v>
      </c>
      <c r="I22" s="4">
        <v>0.0</v>
      </c>
      <c r="J22" s="4">
        <v>36.0</v>
      </c>
      <c r="K22" s="4">
        <v>0.0</v>
      </c>
      <c r="L22" s="4">
        <v>36.0</v>
      </c>
      <c r="M22" s="4">
        <v>36.0</v>
      </c>
      <c r="N22" s="4">
        <v>140.0</v>
      </c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</row>
    <row r="23">
      <c r="A23" s="2" t="s">
        <v>39</v>
      </c>
      <c r="B23" s="4">
        <v>22.0</v>
      </c>
      <c r="C23" s="4">
        <v>3.0</v>
      </c>
      <c r="D23" s="4">
        <v>405.0</v>
      </c>
      <c r="E23" s="4">
        <v>430.0</v>
      </c>
      <c r="F23" s="4">
        <v>697.0</v>
      </c>
      <c r="G23" s="6">
        <v>0.617</v>
      </c>
      <c r="H23" s="4">
        <v>353.0</v>
      </c>
      <c r="I23" s="4">
        <v>2.0</v>
      </c>
      <c r="J23" s="4">
        <v>75.0</v>
      </c>
      <c r="K23" s="4">
        <v>0.0</v>
      </c>
      <c r="L23" s="4">
        <v>75.0</v>
      </c>
      <c r="M23" s="4">
        <v>75.0</v>
      </c>
      <c r="N23" s="4">
        <v>355.0</v>
      </c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</row>
    <row r="24">
      <c r="A24" s="2" t="s">
        <v>40</v>
      </c>
      <c r="B24" s="4">
        <v>19.0</v>
      </c>
      <c r="C24" s="4">
        <v>2.0</v>
      </c>
      <c r="D24" s="4">
        <v>441.0</v>
      </c>
      <c r="E24" s="4">
        <v>462.0</v>
      </c>
      <c r="F24" s="4">
        <v>814.0</v>
      </c>
      <c r="G24" s="6">
        <v>0.568</v>
      </c>
      <c r="H24" s="4">
        <v>400.0</v>
      </c>
      <c r="I24" s="4">
        <v>0.0</v>
      </c>
      <c r="J24" s="4">
        <v>62.0</v>
      </c>
      <c r="K24" s="4">
        <v>0.0</v>
      </c>
      <c r="L24" s="4">
        <v>62.0</v>
      </c>
      <c r="M24" s="4">
        <v>62.0</v>
      </c>
      <c r="N24" s="4">
        <v>400.0</v>
      </c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</row>
    <row r="25">
      <c r="A25" s="2" t="s">
        <v>41</v>
      </c>
      <c r="B25" s="4">
        <v>15.0</v>
      </c>
      <c r="C25" s="4">
        <v>7.0</v>
      </c>
      <c r="D25" s="4">
        <v>314.0</v>
      </c>
      <c r="E25" s="4">
        <v>336.0</v>
      </c>
      <c r="F25" s="4">
        <v>566.0</v>
      </c>
      <c r="G25" s="6">
        <v>0.594</v>
      </c>
      <c r="H25" s="4">
        <v>262.0</v>
      </c>
      <c r="I25" s="4">
        <v>2.0</v>
      </c>
      <c r="J25" s="4">
        <v>72.0</v>
      </c>
      <c r="K25" s="4">
        <v>0.0</v>
      </c>
      <c r="L25" s="4">
        <v>72.0</v>
      </c>
      <c r="M25" s="4">
        <v>72.0</v>
      </c>
      <c r="N25" s="4">
        <v>264.0</v>
      </c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</row>
    <row r="26">
      <c r="A26" s="2" t="s">
        <v>42</v>
      </c>
      <c r="B26" s="4">
        <v>25.0</v>
      </c>
      <c r="C26" s="4">
        <v>3.0</v>
      </c>
      <c r="D26" s="4">
        <v>547.0</v>
      </c>
      <c r="E26" s="4">
        <v>575.0</v>
      </c>
      <c r="F26" s="4">
        <v>988.0</v>
      </c>
      <c r="G26" s="6">
        <v>0.582</v>
      </c>
      <c r="H26" s="4">
        <v>464.0</v>
      </c>
      <c r="I26" s="4">
        <v>7.0</v>
      </c>
      <c r="J26" s="4">
        <v>104.0</v>
      </c>
      <c r="K26" s="4">
        <v>0.0</v>
      </c>
      <c r="L26" s="4">
        <v>104.0</v>
      </c>
      <c r="M26" s="4">
        <v>104.0</v>
      </c>
      <c r="N26" s="4">
        <v>471.0</v>
      </c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</row>
    <row r="27">
      <c r="A27" s="2" t="s">
        <v>43</v>
      </c>
      <c r="B27" s="4">
        <v>31.0</v>
      </c>
      <c r="C27" s="4">
        <v>2.0</v>
      </c>
      <c r="D27" s="4">
        <v>301.0</v>
      </c>
      <c r="E27" s="4">
        <v>334.0</v>
      </c>
      <c r="F27" s="4">
        <v>576.0</v>
      </c>
      <c r="G27" s="6">
        <v>0.58</v>
      </c>
      <c r="H27" s="4">
        <v>238.0</v>
      </c>
      <c r="I27" s="4">
        <v>2.0</v>
      </c>
      <c r="J27" s="4">
        <v>94.0</v>
      </c>
      <c r="K27" s="4">
        <v>0.0</v>
      </c>
      <c r="L27" s="4">
        <v>94.0</v>
      </c>
      <c r="M27" s="4">
        <v>94.0</v>
      </c>
      <c r="N27" s="4">
        <v>240.0</v>
      </c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</row>
    <row r="28">
      <c r="A28" s="2" t="s">
        <v>44</v>
      </c>
      <c r="B28" s="4">
        <v>41.0</v>
      </c>
      <c r="C28" s="4">
        <v>6.0</v>
      </c>
      <c r="D28" s="4">
        <v>589.0</v>
      </c>
      <c r="E28" s="4">
        <v>636.0</v>
      </c>
      <c r="F28" s="4">
        <v>938.0</v>
      </c>
      <c r="G28" s="6">
        <v>0.678</v>
      </c>
      <c r="H28" s="4">
        <v>508.0</v>
      </c>
      <c r="I28" s="4">
        <v>7.0</v>
      </c>
      <c r="J28" s="4">
        <v>121.0</v>
      </c>
      <c r="K28" s="4">
        <v>0.0</v>
      </c>
      <c r="L28" s="4">
        <v>121.0</v>
      </c>
      <c r="M28" s="4">
        <v>121.0</v>
      </c>
      <c r="N28" s="4">
        <v>515.0</v>
      </c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</row>
    <row r="29">
      <c r="A29" s="2" t="s">
        <v>45</v>
      </c>
      <c r="B29" s="4">
        <v>33.0</v>
      </c>
      <c r="C29" s="4">
        <v>5.0</v>
      </c>
      <c r="D29" s="4">
        <v>338.0</v>
      </c>
      <c r="E29" s="4">
        <v>376.0</v>
      </c>
      <c r="F29" s="4">
        <v>543.0</v>
      </c>
      <c r="G29" s="6">
        <v>0.692</v>
      </c>
      <c r="H29" s="4">
        <v>255.0</v>
      </c>
      <c r="I29" s="4">
        <v>12.0</v>
      </c>
      <c r="J29" s="4">
        <v>109.0</v>
      </c>
      <c r="K29" s="4">
        <v>0.0</v>
      </c>
      <c r="L29" s="4">
        <v>109.0</v>
      </c>
      <c r="M29" s="4">
        <v>109.0</v>
      </c>
      <c r="N29" s="4">
        <v>267.0</v>
      </c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</row>
    <row r="30">
      <c r="A30" s="2" t="s">
        <v>46</v>
      </c>
      <c r="B30" s="4">
        <v>115.0</v>
      </c>
      <c r="C30" s="4">
        <v>5.0</v>
      </c>
      <c r="D30" s="4">
        <v>641.0</v>
      </c>
      <c r="E30" s="4">
        <v>761.0</v>
      </c>
      <c r="F30" s="5">
        <v>1190.0</v>
      </c>
      <c r="G30" s="6">
        <v>0.639</v>
      </c>
      <c r="H30" s="4">
        <v>543.0</v>
      </c>
      <c r="I30" s="4">
        <v>8.0</v>
      </c>
      <c r="J30" s="4">
        <v>210.0</v>
      </c>
      <c r="K30" s="4">
        <v>0.0</v>
      </c>
      <c r="L30" s="4">
        <v>210.0</v>
      </c>
      <c r="M30" s="4">
        <v>210.0</v>
      </c>
      <c r="N30" s="4">
        <v>551.0</v>
      </c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</row>
    <row r="31">
      <c r="A31" s="2" t="s">
        <v>47</v>
      </c>
      <c r="B31" s="4">
        <v>52.0</v>
      </c>
      <c r="C31" s="4">
        <v>7.0</v>
      </c>
      <c r="D31" s="4">
        <v>836.0</v>
      </c>
      <c r="E31" s="4">
        <v>895.0</v>
      </c>
      <c r="F31" s="5">
        <v>1562.0</v>
      </c>
      <c r="G31" s="6">
        <v>0.573</v>
      </c>
      <c r="H31" s="4">
        <v>743.0</v>
      </c>
      <c r="I31" s="4">
        <v>5.0</v>
      </c>
      <c r="J31" s="4">
        <v>147.0</v>
      </c>
      <c r="K31" s="4">
        <v>0.0</v>
      </c>
      <c r="L31" s="4">
        <v>147.0</v>
      </c>
      <c r="M31" s="4">
        <v>147.0</v>
      </c>
      <c r="N31" s="4">
        <v>748.0</v>
      </c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</row>
    <row r="32">
      <c r="A32" s="2" t="s">
        <v>48</v>
      </c>
      <c r="B32" s="4">
        <v>18.0</v>
      </c>
      <c r="C32" s="4">
        <v>4.0</v>
      </c>
      <c r="D32" s="4">
        <v>415.0</v>
      </c>
      <c r="E32" s="4">
        <v>437.0</v>
      </c>
      <c r="F32" s="4">
        <v>850.0</v>
      </c>
      <c r="G32" s="6">
        <v>0.514</v>
      </c>
      <c r="H32" s="4">
        <v>357.0</v>
      </c>
      <c r="I32" s="4">
        <v>0.0</v>
      </c>
      <c r="J32" s="4">
        <v>80.0</v>
      </c>
      <c r="K32" s="4">
        <v>0.0</v>
      </c>
      <c r="L32" s="4">
        <v>80.0</v>
      </c>
      <c r="M32" s="4">
        <v>80.0</v>
      </c>
      <c r="N32" s="4">
        <v>357.0</v>
      </c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</row>
    <row r="33">
      <c r="A33" s="2" t="s">
        <v>49</v>
      </c>
      <c r="B33" s="4">
        <v>24.0</v>
      </c>
      <c r="C33" s="4">
        <v>1.0</v>
      </c>
      <c r="D33" s="4">
        <v>486.0</v>
      </c>
      <c r="E33" s="4">
        <v>511.0</v>
      </c>
      <c r="F33" s="4">
        <v>822.0</v>
      </c>
      <c r="G33" s="6">
        <v>0.622</v>
      </c>
      <c r="H33" s="4">
        <v>423.0</v>
      </c>
      <c r="I33" s="4">
        <v>1.0</v>
      </c>
      <c r="J33" s="4">
        <v>87.0</v>
      </c>
      <c r="K33" s="4">
        <v>0.0</v>
      </c>
      <c r="L33" s="4">
        <v>87.0</v>
      </c>
      <c r="M33" s="4">
        <v>87.0</v>
      </c>
      <c r="N33" s="4">
        <v>424.0</v>
      </c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</row>
    <row r="34">
      <c r="A34" s="2" t="s">
        <v>50</v>
      </c>
      <c r="B34" s="4">
        <v>85.0</v>
      </c>
      <c r="C34" s="4">
        <v>9.0</v>
      </c>
      <c r="D34" s="4">
        <v>641.0</v>
      </c>
      <c r="E34" s="4">
        <v>735.0</v>
      </c>
      <c r="F34" s="5">
        <v>1132.0</v>
      </c>
      <c r="G34" s="6">
        <v>0.649</v>
      </c>
      <c r="H34" s="4">
        <v>543.0</v>
      </c>
      <c r="I34" s="4">
        <v>3.0</v>
      </c>
      <c r="J34" s="4">
        <v>189.0</v>
      </c>
      <c r="K34" s="4">
        <v>0.0</v>
      </c>
      <c r="L34" s="4">
        <v>189.0</v>
      </c>
      <c r="M34" s="4">
        <v>189.0</v>
      </c>
      <c r="N34" s="4">
        <v>546.0</v>
      </c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</row>
    <row r="35">
      <c r="A35" s="2" t="s">
        <v>51</v>
      </c>
      <c r="B35" s="4">
        <v>73.0</v>
      </c>
      <c r="C35" s="4">
        <v>6.0</v>
      </c>
      <c r="D35" s="4">
        <v>788.0</v>
      </c>
      <c r="E35" s="4">
        <v>867.0</v>
      </c>
      <c r="F35" s="5">
        <v>1334.0</v>
      </c>
      <c r="G35" s="6">
        <v>0.65</v>
      </c>
      <c r="H35" s="4">
        <v>656.0</v>
      </c>
      <c r="I35" s="4">
        <v>10.0</v>
      </c>
      <c r="J35" s="4">
        <v>201.0</v>
      </c>
      <c r="K35" s="4">
        <v>0.0</v>
      </c>
      <c r="L35" s="4">
        <v>201.0</v>
      </c>
      <c r="M35" s="4">
        <v>201.0</v>
      </c>
      <c r="N35" s="4">
        <v>666.0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</row>
    <row r="36">
      <c r="A36" s="2" t="s">
        <v>52</v>
      </c>
      <c r="B36" s="4">
        <v>5.0</v>
      </c>
      <c r="C36" s="4">
        <v>1.0</v>
      </c>
      <c r="D36" s="4">
        <v>153.0</v>
      </c>
      <c r="E36" s="4">
        <v>159.0</v>
      </c>
      <c r="F36" s="4">
        <v>218.0</v>
      </c>
      <c r="G36" s="6">
        <v>0.729</v>
      </c>
      <c r="H36" s="4">
        <v>134.0</v>
      </c>
      <c r="I36" s="4">
        <v>1.0</v>
      </c>
      <c r="J36" s="4">
        <v>24.0</v>
      </c>
      <c r="K36" s="4">
        <v>0.0</v>
      </c>
      <c r="L36" s="4">
        <v>24.0</v>
      </c>
      <c r="M36" s="4">
        <v>24.0</v>
      </c>
      <c r="N36" s="4">
        <v>135.0</v>
      </c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</row>
    <row r="37">
      <c r="A37" s="2" t="s">
        <v>53</v>
      </c>
      <c r="B37" s="4">
        <v>18.0</v>
      </c>
      <c r="C37" s="4">
        <v>0.0</v>
      </c>
      <c r="D37" s="4">
        <v>430.0</v>
      </c>
      <c r="E37" s="4">
        <v>448.0</v>
      </c>
      <c r="F37" s="4">
        <v>752.0</v>
      </c>
      <c r="G37" s="6">
        <v>0.596</v>
      </c>
      <c r="H37" s="4">
        <v>379.0</v>
      </c>
      <c r="I37" s="4">
        <v>3.0</v>
      </c>
      <c r="J37" s="4">
        <v>66.0</v>
      </c>
      <c r="K37" s="4">
        <v>0.0</v>
      </c>
      <c r="L37" s="4">
        <v>66.0</v>
      </c>
      <c r="M37" s="4">
        <v>66.0</v>
      </c>
      <c r="N37" s="4">
        <v>382.0</v>
      </c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</row>
    <row r="38">
      <c r="A38" s="2" t="s">
        <v>54</v>
      </c>
      <c r="B38" s="4">
        <v>2.0</v>
      </c>
      <c r="C38" s="4">
        <v>0.0</v>
      </c>
      <c r="D38" s="4">
        <v>84.0</v>
      </c>
      <c r="E38" s="4">
        <v>86.0</v>
      </c>
      <c r="F38" s="4">
        <v>134.0</v>
      </c>
      <c r="G38" s="6">
        <v>0.642</v>
      </c>
      <c r="H38" s="4">
        <v>65.0</v>
      </c>
      <c r="I38" s="4">
        <v>0.0</v>
      </c>
      <c r="J38" s="4">
        <v>21.0</v>
      </c>
      <c r="K38" s="4">
        <v>0.0</v>
      </c>
      <c r="L38" s="4">
        <v>21.0</v>
      </c>
      <c r="M38" s="4">
        <v>21.0</v>
      </c>
      <c r="N38" s="4">
        <v>65.0</v>
      </c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</row>
    <row r="39">
      <c r="A39" s="2" t="s">
        <v>55</v>
      </c>
      <c r="B39" s="4">
        <v>47.0</v>
      </c>
      <c r="C39" s="4">
        <v>4.0</v>
      </c>
      <c r="D39" s="4">
        <v>533.0</v>
      </c>
      <c r="E39" s="4">
        <v>584.0</v>
      </c>
      <c r="F39" s="4">
        <v>969.0</v>
      </c>
      <c r="G39" s="6">
        <v>0.603</v>
      </c>
      <c r="H39" s="4">
        <v>481.0</v>
      </c>
      <c r="I39" s="4">
        <v>3.0</v>
      </c>
      <c r="J39" s="4">
        <v>100.0</v>
      </c>
      <c r="K39" s="4">
        <v>0.0</v>
      </c>
      <c r="L39" s="4">
        <v>100.0</v>
      </c>
      <c r="M39" s="4">
        <v>100.0</v>
      </c>
      <c r="N39" s="4">
        <v>484.0</v>
      </c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</row>
    <row r="40">
      <c r="A40" s="2" t="s">
        <v>56</v>
      </c>
      <c r="B40" s="4">
        <v>74.0</v>
      </c>
      <c r="C40" s="4">
        <v>3.0</v>
      </c>
      <c r="D40" s="4">
        <v>662.0</v>
      </c>
      <c r="E40" s="4">
        <v>739.0</v>
      </c>
      <c r="F40" s="5">
        <v>1103.0</v>
      </c>
      <c r="G40" s="6">
        <v>0.67</v>
      </c>
      <c r="H40" s="4">
        <v>548.0</v>
      </c>
      <c r="I40" s="4">
        <v>6.0</v>
      </c>
      <c r="J40" s="4">
        <v>185.0</v>
      </c>
      <c r="K40" s="4">
        <v>0.0</v>
      </c>
      <c r="L40" s="4">
        <v>185.0</v>
      </c>
      <c r="M40" s="4">
        <v>185.0</v>
      </c>
      <c r="N40" s="4">
        <v>554.0</v>
      </c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</row>
    <row r="41">
      <c r="A41" s="2" t="s">
        <v>57</v>
      </c>
      <c r="B41" s="4">
        <v>44.0</v>
      </c>
      <c r="C41" s="4">
        <v>9.0</v>
      </c>
      <c r="D41" s="4">
        <v>570.0</v>
      </c>
      <c r="E41" s="4">
        <v>623.0</v>
      </c>
      <c r="F41" s="5">
        <v>1029.0</v>
      </c>
      <c r="G41" s="6">
        <v>0.605</v>
      </c>
      <c r="H41" s="4">
        <v>424.0</v>
      </c>
      <c r="I41" s="4">
        <v>5.0</v>
      </c>
      <c r="J41" s="4">
        <v>194.0</v>
      </c>
      <c r="K41" s="4">
        <v>0.0</v>
      </c>
      <c r="L41" s="4">
        <v>194.0</v>
      </c>
      <c r="M41" s="4">
        <v>194.0</v>
      </c>
      <c r="N41" s="4">
        <v>429.0</v>
      </c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</row>
    <row r="42">
      <c r="A42" s="2" t="s">
        <v>58</v>
      </c>
      <c r="B42" s="4">
        <v>49.0</v>
      </c>
      <c r="C42" s="4">
        <v>6.0</v>
      </c>
      <c r="D42" s="4">
        <v>747.0</v>
      </c>
      <c r="E42" s="4">
        <v>802.0</v>
      </c>
      <c r="F42" s="5">
        <v>1353.0</v>
      </c>
      <c r="G42" s="6">
        <v>0.593</v>
      </c>
      <c r="H42" s="4">
        <v>648.0</v>
      </c>
      <c r="I42" s="4">
        <v>3.0</v>
      </c>
      <c r="J42" s="4">
        <v>151.0</v>
      </c>
      <c r="K42" s="4">
        <v>0.0</v>
      </c>
      <c r="L42" s="4">
        <v>151.0</v>
      </c>
      <c r="M42" s="4">
        <v>151.0</v>
      </c>
      <c r="N42" s="4">
        <v>651.0</v>
      </c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</row>
    <row r="43">
      <c r="A43" s="2" t="s">
        <v>59</v>
      </c>
      <c r="B43" s="4">
        <v>11.0</v>
      </c>
      <c r="C43" s="4">
        <v>1.0</v>
      </c>
      <c r="D43" s="4">
        <v>254.0</v>
      </c>
      <c r="E43" s="4">
        <v>266.0</v>
      </c>
      <c r="F43" s="4">
        <v>445.0</v>
      </c>
      <c r="G43" s="6">
        <v>0.598</v>
      </c>
      <c r="H43" s="4">
        <v>226.0</v>
      </c>
      <c r="I43" s="4">
        <v>1.0</v>
      </c>
      <c r="J43" s="4">
        <v>39.0</v>
      </c>
      <c r="K43" s="4">
        <v>0.0</v>
      </c>
      <c r="L43" s="4">
        <v>39.0</v>
      </c>
      <c r="M43" s="4">
        <v>39.0</v>
      </c>
      <c r="N43" s="4">
        <v>227.0</v>
      </c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</row>
    <row r="44">
      <c r="A44" s="2" t="s">
        <v>60</v>
      </c>
      <c r="B44" s="4">
        <v>2.0</v>
      </c>
      <c r="C44" s="4">
        <v>0.0</v>
      </c>
      <c r="D44" s="4">
        <v>106.0</v>
      </c>
      <c r="E44" s="4">
        <v>108.0</v>
      </c>
      <c r="F44" s="4">
        <v>232.0</v>
      </c>
      <c r="G44" s="6">
        <v>0.466</v>
      </c>
      <c r="H44" s="4">
        <v>87.0</v>
      </c>
      <c r="I44" s="4">
        <v>0.0</v>
      </c>
      <c r="J44" s="4">
        <v>21.0</v>
      </c>
      <c r="K44" s="4">
        <v>0.0</v>
      </c>
      <c r="L44" s="4">
        <v>21.0</v>
      </c>
      <c r="M44" s="4">
        <v>21.0</v>
      </c>
      <c r="N44" s="4">
        <v>87.0</v>
      </c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</row>
    <row r="45">
      <c r="A45" s="2" t="s">
        <v>61</v>
      </c>
      <c r="B45" s="4">
        <v>8.0</v>
      </c>
      <c r="C45" s="4">
        <v>1.0</v>
      </c>
      <c r="D45" s="4">
        <v>161.0</v>
      </c>
      <c r="E45" s="4">
        <v>170.0</v>
      </c>
      <c r="F45" s="4">
        <v>338.0</v>
      </c>
      <c r="G45" s="6">
        <v>0.503</v>
      </c>
      <c r="H45" s="4">
        <v>124.0</v>
      </c>
      <c r="I45" s="4">
        <v>1.0</v>
      </c>
      <c r="J45" s="4">
        <v>45.0</v>
      </c>
      <c r="K45" s="4">
        <v>0.0</v>
      </c>
      <c r="L45" s="4">
        <v>45.0</v>
      </c>
      <c r="M45" s="4">
        <v>45.0</v>
      </c>
      <c r="N45" s="4">
        <v>125.0</v>
      </c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</row>
    <row r="46">
      <c r="A46" s="2" t="s">
        <v>62</v>
      </c>
      <c r="B46" s="4">
        <v>48.0</v>
      </c>
      <c r="C46" s="4">
        <v>11.0</v>
      </c>
      <c r="D46" s="4">
        <v>452.0</v>
      </c>
      <c r="E46" s="4">
        <v>511.0</v>
      </c>
      <c r="F46" s="5">
        <v>1604.0</v>
      </c>
      <c r="G46" s="6">
        <v>0.319</v>
      </c>
      <c r="H46" s="4">
        <v>381.0</v>
      </c>
      <c r="I46" s="4">
        <v>4.0</v>
      </c>
      <c r="J46" s="4">
        <v>126.0</v>
      </c>
      <c r="K46" s="4">
        <v>0.0</v>
      </c>
      <c r="L46" s="4">
        <v>126.0</v>
      </c>
      <c r="M46" s="4">
        <v>126.0</v>
      </c>
      <c r="N46" s="4">
        <v>385.0</v>
      </c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</row>
    <row r="47">
      <c r="A47" s="2" t="s">
        <v>63</v>
      </c>
      <c r="B47" s="4">
        <v>23.0</v>
      </c>
      <c r="C47" s="4">
        <v>1.0</v>
      </c>
      <c r="D47" s="4">
        <v>219.0</v>
      </c>
      <c r="E47" s="4">
        <v>243.0</v>
      </c>
      <c r="F47" s="4">
        <v>414.0</v>
      </c>
      <c r="G47" s="6">
        <v>0.587</v>
      </c>
      <c r="H47" s="4">
        <v>185.0</v>
      </c>
      <c r="I47" s="4">
        <v>2.0</v>
      </c>
      <c r="J47" s="4">
        <v>56.0</v>
      </c>
      <c r="K47" s="4">
        <v>0.0</v>
      </c>
      <c r="L47" s="4">
        <v>56.0</v>
      </c>
      <c r="M47" s="4">
        <v>56.0</v>
      </c>
      <c r="N47" s="4">
        <v>187.0</v>
      </c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</row>
    <row r="48">
      <c r="A48" s="2" t="s">
        <v>64</v>
      </c>
      <c r="B48" s="4">
        <v>6.0</v>
      </c>
      <c r="C48" s="4">
        <v>2.0</v>
      </c>
      <c r="D48" s="4">
        <v>126.0</v>
      </c>
      <c r="E48" s="4">
        <v>134.0</v>
      </c>
      <c r="F48" s="4">
        <v>374.0</v>
      </c>
      <c r="G48" s="6">
        <v>0.358</v>
      </c>
      <c r="H48" s="4">
        <v>102.0</v>
      </c>
      <c r="I48" s="4">
        <v>0.0</v>
      </c>
      <c r="J48" s="4">
        <v>32.0</v>
      </c>
      <c r="K48" s="4">
        <v>0.0</v>
      </c>
      <c r="L48" s="4">
        <v>32.0</v>
      </c>
      <c r="M48" s="4">
        <v>32.0</v>
      </c>
      <c r="N48" s="4">
        <v>102.0</v>
      </c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</row>
    <row r="49">
      <c r="A49" s="2" t="s">
        <v>65</v>
      </c>
      <c r="B49" s="4">
        <v>8.0</v>
      </c>
      <c r="C49" s="4">
        <v>2.0</v>
      </c>
      <c r="D49" s="4">
        <v>49.0</v>
      </c>
      <c r="E49" s="4">
        <v>59.0</v>
      </c>
      <c r="F49" s="4">
        <v>389.0</v>
      </c>
      <c r="G49" s="6">
        <v>0.152</v>
      </c>
      <c r="H49" s="4">
        <v>47.0</v>
      </c>
      <c r="I49" s="4">
        <v>0.0</v>
      </c>
      <c r="J49" s="4">
        <v>12.0</v>
      </c>
      <c r="K49" s="4">
        <v>0.0</v>
      </c>
      <c r="L49" s="4">
        <v>12.0</v>
      </c>
      <c r="M49" s="4">
        <v>12.0</v>
      </c>
      <c r="N49" s="4">
        <v>47.0</v>
      </c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</row>
    <row r="50">
      <c r="A50" s="2" t="s">
        <v>66</v>
      </c>
      <c r="B50" s="4">
        <v>43.0</v>
      </c>
      <c r="C50" s="4">
        <v>8.0</v>
      </c>
      <c r="D50" s="4">
        <v>377.0</v>
      </c>
      <c r="E50" s="4">
        <v>428.0</v>
      </c>
      <c r="F50" s="5">
        <v>1561.0</v>
      </c>
      <c r="G50" s="6">
        <v>0.274</v>
      </c>
      <c r="H50" s="4">
        <v>307.0</v>
      </c>
      <c r="I50" s="4">
        <v>7.0</v>
      </c>
      <c r="J50" s="4">
        <v>114.0</v>
      </c>
      <c r="K50" s="4">
        <v>0.0</v>
      </c>
      <c r="L50" s="4">
        <v>114.0</v>
      </c>
      <c r="M50" s="4">
        <v>114.0</v>
      </c>
      <c r="N50" s="4">
        <v>314.0</v>
      </c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</row>
    <row r="51">
      <c r="A51" s="2" t="s">
        <v>67</v>
      </c>
      <c r="B51" s="4">
        <v>18.0</v>
      </c>
      <c r="C51" s="4">
        <v>2.0</v>
      </c>
      <c r="D51" s="4">
        <v>402.0</v>
      </c>
      <c r="E51" s="4">
        <v>422.0</v>
      </c>
      <c r="F51" s="4">
        <v>638.0</v>
      </c>
      <c r="G51" s="6">
        <v>0.661</v>
      </c>
      <c r="H51" s="4">
        <v>339.0</v>
      </c>
      <c r="I51" s="4">
        <v>1.0</v>
      </c>
      <c r="J51" s="4">
        <v>82.0</v>
      </c>
      <c r="K51" s="4">
        <v>0.0</v>
      </c>
      <c r="L51" s="4">
        <v>82.0</v>
      </c>
      <c r="M51" s="4">
        <v>82.0</v>
      </c>
      <c r="N51" s="4">
        <v>340.0</v>
      </c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</row>
    <row r="52">
      <c r="A52" s="2" t="s">
        <v>68</v>
      </c>
      <c r="B52" s="4">
        <v>22.0</v>
      </c>
      <c r="C52" s="4">
        <v>4.0</v>
      </c>
      <c r="D52" s="4">
        <v>361.0</v>
      </c>
      <c r="E52" s="4">
        <v>387.0</v>
      </c>
      <c r="F52" s="4">
        <v>600.0</v>
      </c>
      <c r="G52" s="6">
        <v>0.645</v>
      </c>
      <c r="H52" s="4">
        <v>288.0</v>
      </c>
      <c r="I52" s="4">
        <v>0.0</v>
      </c>
      <c r="J52" s="4">
        <v>99.0</v>
      </c>
      <c r="K52" s="4">
        <v>0.0</v>
      </c>
      <c r="L52" s="4">
        <v>99.0</v>
      </c>
      <c r="M52" s="4">
        <v>99.0</v>
      </c>
      <c r="N52" s="4">
        <v>288.0</v>
      </c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</row>
    <row r="53">
      <c r="A53" s="2" t="s">
        <v>69</v>
      </c>
      <c r="B53" s="4">
        <v>55.0</v>
      </c>
      <c r="C53" s="4">
        <v>6.0</v>
      </c>
      <c r="D53" s="4">
        <v>443.0</v>
      </c>
      <c r="E53" s="4">
        <v>504.0</v>
      </c>
      <c r="F53" s="4">
        <v>797.0</v>
      </c>
      <c r="G53" s="6">
        <v>0.632</v>
      </c>
      <c r="H53" s="4">
        <v>392.0</v>
      </c>
      <c r="I53" s="4">
        <v>2.0</v>
      </c>
      <c r="J53" s="4">
        <v>110.0</v>
      </c>
      <c r="K53" s="4">
        <v>0.0</v>
      </c>
      <c r="L53" s="4">
        <v>110.0</v>
      </c>
      <c r="M53" s="4">
        <v>110.0</v>
      </c>
      <c r="N53" s="4">
        <v>394.0</v>
      </c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</row>
    <row r="54">
      <c r="A54" s="2" t="s">
        <v>70</v>
      </c>
      <c r="B54" s="4">
        <v>11.0</v>
      </c>
      <c r="C54" s="4">
        <v>6.0</v>
      </c>
      <c r="D54" s="4">
        <v>209.0</v>
      </c>
      <c r="E54" s="4">
        <v>226.0</v>
      </c>
      <c r="F54" s="4">
        <v>414.0</v>
      </c>
      <c r="G54" s="6">
        <v>0.546</v>
      </c>
      <c r="H54" s="4">
        <v>180.0</v>
      </c>
      <c r="I54" s="4">
        <v>0.0</v>
      </c>
      <c r="J54" s="4">
        <v>46.0</v>
      </c>
      <c r="K54" s="4">
        <v>0.0</v>
      </c>
      <c r="L54" s="4">
        <v>46.0</v>
      </c>
      <c r="M54" s="4">
        <v>46.0</v>
      </c>
      <c r="N54" s="4">
        <v>180.0</v>
      </c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</row>
    <row r="55">
      <c r="A55" s="2" t="s">
        <v>71</v>
      </c>
      <c r="B55" s="4">
        <v>19.0</v>
      </c>
      <c r="C55" s="4">
        <v>4.0</v>
      </c>
      <c r="D55" s="4">
        <v>650.0</v>
      </c>
      <c r="E55" s="4">
        <v>673.0</v>
      </c>
      <c r="F55" s="5">
        <v>1167.0</v>
      </c>
      <c r="G55" s="6">
        <v>0.577</v>
      </c>
      <c r="H55" s="4">
        <v>561.0</v>
      </c>
      <c r="I55" s="4">
        <v>4.0</v>
      </c>
      <c r="J55" s="4">
        <v>108.0</v>
      </c>
      <c r="K55" s="4">
        <v>0.0</v>
      </c>
      <c r="L55" s="4">
        <v>108.0</v>
      </c>
      <c r="M55" s="4">
        <v>108.0</v>
      </c>
      <c r="N55" s="4">
        <v>565.0</v>
      </c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</row>
    <row r="56">
      <c r="A56" s="2" t="s">
        <v>72</v>
      </c>
      <c r="B56" s="4">
        <v>52.0</v>
      </c>
      <c r="C56" s="4">
        <v>1.0</v>
      </c>
      <c r="D56" s="4">
        <v>366.0</v>
      </c>
      <c r="E56" s="4">
        <v>419.0</v>
      </c>
      <c r="F56" s="4">
        <v>662.0</v>
      </c>
      <c r="G56" s="6">
        <v>0.633</v>
      </c>
      <c r="H56" s="4">
        <v>305.0</v>
      </c>
      <c r="I56" s="4">
        <v>4.0</v>
      </c>
      <c r="J56" s="4">
        <v>110.0</v>
      </c>
      <c r="K56" s="4">
        <v>0.0</v>
      </c>
      <c r="L56" s="4">
        <v>110.0</v>
      </c>
      <c r="M56" s="4">
        <v>110.0</v>
      </c>
      <c r="N56" s="4">
        <v>309.0</v>
      </c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</row>
    <row r="57">
      <c r="A57" s="2" t="s">
        <v>73</v>
      </c>
      <c r="B57" s="4">
        <v>26.0</v>
      </c>
      <c r="C57" s="4">
        <v>8.0</v>
      </c>
      <c r="D57" s="4">
        <v>560.0</v>
      </c>
      <c r="E57" s="4">
        <v>594.0</v>
      </c>
      <c r="F57" s="4">
        <v>975.0</v>
      </c>
      <c r="G57" s="6">
        <v>0.609</v>
      </c>
      <c r="H57" s="4">
        <v>499.0</v>
      </c>
      <c r="I57" s="4">
        <v>6.0</v>
      </c>
      <c r="J57" s="4">
        <v>89.0</v>
      </c>
      <c r="K57" s="4">
        <v>0.0</v>
      </c>
      <c r="L57" s="4">
        <v>89.0</v>
      </c>
      <c r="M57" s="4">
        <v>89.0</v>
      </c>
      <c r="N57" s="4">
        <v>505.0</v>
      </c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</row>
    <row r="58">
      <c r="A58" s="2" t="s">
        <v>74</v>
      </c>
      <c r="B58" s="4">
        <v>28.0</v>
      </c>
      <c r="C58" s="4">
        <v>3.0</v>
      </c>
      <c r="D58" s="4">
        <v>574.0</v>
      </c>
      <c r="E58" s="4">
        <v>605.0</v>
      </c>
      <c r="F58" s="5">
        <v>1090.0</v>
      </c>
      <c r="G58" s="6">
        <v>0.555</v>
      </c>
      <c r="H58" s="4">
        <v>497.0</v>
      </c>
      <c r="I58" s="4">
        <v>4.0</v>
      </c>
      <c r="J58" s="4">
        <v>104.0</v>
      </c>
      <c r="K58" s="4">
        <v>0.0</v>
      </c>
      <c r="L58" s="4">
        <v>104.0</v>
      </c>
      <c r="M58" s="4">
        <v>104.0</v>
      </c>
      <c r="N58" s="4">
        <v>501.0</v>
      </c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</row>
    <row r="59">
      <c r="A59" s="2" t="s">
        <v>75</v>
      </c>
      <c r="B59" s="4">
        <v>19.0</v>
      </c>
      <c r="C59" s="4">
        <v>5.0</v>
      </c>
      <c r="D59" s="4">
        <v>228.0</v>
      </c>
      <c r="E59" s="4">
        <v>252.0</v>
      </c>
      <c r="F59" s="4">
        <v>558.0</v>
      </c>
      <c r="G59" s="6">
        <v>0.452</v>
      </c>
      <c r="H59" s="4">
        <v>188.0</v>
      </c>
      <c r="I59" s="4">
        <v>2.0</v>
      </c>
      <c r="J59" s="4">
        <v>62.0</v>
      </c>
      <c r="K59" s="4">
        <v>0.0</v>
      </c>
      <c r="L59" s="4">
        <v>62.0</v>
      </c>
      <c r="M59" s="4">
        <v>62.0</v>
      </c>
      <c r="N59" s="4">
        <v>190.0</v>
      </c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</row>
    <row r="60">
      <c r="A60" s="2" t="s">
        <v>76</v>
      </c>
      <c r="B60" s="4">
        <v>19.0</v>
      </c>
      <c r="C60" s="4">
        <v>12.0</v>
      </c>
      <c r="D60" s="4">
        <v>251.0</v>
      </c>
      <c r="E60" s="4">
        <v>282.0</v>
      </c>
      <c r="F60" s="4">
        <v>454.0</v>
      </c>
      <c r="G60" s="6">
        <v>0.621</v>
      </c>
      <c r="H60" s="4">
        <v>233.0</v>
      </c>
      <c r="I60" s="4">
        <v>0.0</v>
      </c>
      <c r="J60" s="4">
        <v>49.0</v>
      </c>
      <c r="K60" s="4">
        <v>0.0</v>
      </c>
      <c r="L60" s="4">
        <v>49.0</v>
      </c>
      <c r="M60" s="4">
        <v>49.0</v>
      </c>
      <c r="N60" s="4">
        <v>233.0</v>
      </c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</row>
    <row r="61">
      <c r="A61" s="2" t="s">
        <v>77</v>
      </c>
      <c r="B61" s="4">
        <v>14.0</v>
      </c>
      <c r="C61" s="4">
        <v>0.0</v>
      </c>
      <c r="D61" s="4">
        <v>496.0</v>
      </c>
      <c r="E61" s="4">
        <v>510.0</v>
      </c>
      <c r="F61" s="4">
        <v>799.0</v>
      </c>
      <c r="G61" s="6">
        <v>0.638</v>
      </c>
      <c r="H61" s="4">
        <v>430.0</v>
      </c>
      <c r="I61" s="4">
        <v>5.0</v>
      </c>
      <c r="J61" s="4">
        <v>75.0</v>
      </c>
      <c r="K61" s="4">
        <v>0.0</v>
      </c>
      <c r="L61" s="4">
        <v>75.0</v>
      </c>
      <c r="M61" s="4">
        <v>75.0</v>
      </c>
      <c r="N61" s="4">
        <v>435.0</v>
      </c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</row>
    <row r="62">
      <c r="A62" s="2" t="s">
        <v>78</v>
      </c>
      <c r="B62" s="4">
        <v>14.0</v>
      </c>
      <c r="C62" s="4">
        <v>0.0</v>
      </c>
      <c r="D62" s="4">
        <v>457.0</v>
      </c>
      <c r="E62" s="4">
        <v>471.0</v>
      </c>
      <c r="F62" s="4">
        <v>759.0</v>
      </c>
      <c r="G62" s="6">
        <v>0.621</v>
      </c>
      <c r="H62" s="4">
        <v>398.0</v>
      </c>
      <c r="I62" s="4">
        <v>1.0</v>
      </c>
      <c r="J62" s="4">
        <v>72.0</v>
      </c>
      <c r="K62" s="4">
        <v>0.0</v>
      </c>
      <c r="L62" s="4">
        <v>72.0</v>
      </c>
      <c r="M62" s="4">
        <v>72.0</v>
      </c>
      <c r="N62" s="4">
        <v>399.0</v>
      </c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</row>
    <row r="63">
      <c r="A63" s="2" t="s">
        <v>79</v>
      </c>
      <c r="B63" s="4">
        <v>24.0</v>
      </c>
      <c r="C63" s="4">
        <v>2.0</v>
      </c>
      <c r="D63" s="4">
        <v>341.0</v>
      </c>
      <c r="E63" s="4">
        <v>367.0</v>
      </c>
      <c r="F63" s="4">
        <v>736.0</v>
      </c>
      <c r="G63" s="6">
        <v>0.499</v>
      </c>
      <c r="H63" s="4">
        <v>305.0</v>
      </c>
      <c r="I63" s="4">
        <v>4.0</v>
      </c>
      <c r="J63" s="4">
        <v>58.0</v>
      </c>
      <c r="K63" s="4">
        <v>0.0</v>
      </c>
      <c r="L63" s="4">
        <v>58.0</v>
      </c>
      <c r="M63" s="4">
        <v>58.0</v>
      </c>
      <c r="N63" s="4">
        <v>309.0</v>
      </c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</row>
    <row r="64">
      <c r="A64" s="2" t="s">
        <v>80</v>
      </c>
      <c r="B64" s="4">
        <v>5.0</v>
      </c>
      <c r="C64" s="4">
        <v>0.0</v>
      </c>
      <c r="D64" s="4">
        <v>123.0</v>
      </c>
      <c r="E64" s="4">
        <v>128.0</v>
      </c>
      <c r="F64" s="4">
        <v>250.0</v>
      </c>
      <c r="G64" s="6">
        <v>0.512</v>
      </c>
      <c r="H64" s="4">
        <v>103.0</v>
      </c>
      <c r="I64" s="4">
        <v>0.0</v>
      </c>
      <c r="J64" s="4">
        <v>25.0</v>
      </c>
      <c r="K64" s="4">
        <v>0.0</v>
      </c>
      <c r="L64" s="4">
        <v>25.0</v>
      </c>
      <c r="M64" s="4">
        <v>25.0</v>
      </c>
      <c r="N64" s="4">
        <v>103.0</v>
      </c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</row>
    <row r="65">
      <c r="A65" s="2" t="s">
        <v>81</v>
      </c>
      <c r="B65" s="4">
        <v>57.0</v>
      </c>
      <c r="C65" s="4">
        <v>8.0</v>
      </c>
      <c r="D65" s="4">
        <v>885.0</v>
      </c>
      <c r="E65" s="4">
        <v>950.0</v>
      </c>
      <c r="F65" s="5">
        <v>1676.0</v>
      </c>
      <c r="G65" s="6">
        <v>0.567</v>
      </c>
      <c r="H65" s="4">
        <v>763.0</v>
      </c>
      <c r="I65" s="4">
        <v>7.0</v>
      </c>
      <c r="J65" s="4">
        <v>180.0</v>
      </c>
      <c r="K65" s="4">
        <v>0.0</v>
      </c>
      <c r="L65" s="4">
        <v>180.0</v>
      </c>
      <c r="M65" s="4">
        <v>180.0</v>
      </c>
      <c r="N65" s="4">
        <v>770.0</v>
      </c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</row>
    <row r="66">
      <c r="A66" s="2" t="s">
        <v>82</v>
      </c>
      <c r="B66" s="4">
        <v>68.0</v>
      </c>
      <c r="C66" s="4">
        <v>4.0</v>
      </c>
      <c r="D66" s="4">
        <v>803.0</v>
      </c>
      <c r="E66" s="4">
        <v>875.0</v>
      </c>
      <c r="F66" s="5">
        <v>1693.0</v>
      </c>
      <c r="G66" s="6">
        <v>0.517</v>
      </c>
      <c r="H66" s="4">
        <v>684.0</v>
      </c>
      <c r="I66" s="4">
        <v>3.0</v>
      </c>
      <c r="J66" s="4">
        <v>188.0</v>
      </c>
      <c r="K66" s="4">
        <v>0.0</v>
      </c>
      <c r="L66" s="4">
        <v>188.0</v>
      </c>
      <c r="M66" s="4">
        <v>188.0</v>
      </c>
      <c r="N66" s="4">
        <v>687.0</v>
      </c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</row>
    <row r="67">
      <c r="A67" s="2" t="s">
        <v>83</v>
      </c>
      <c r="B67" s="4">
        <v>63.0</v>
      </c>
      <c r="C67" s="4">
        <v>8.0</v>
      </c>
      <c r="D67" s="4">
        <v>819.0</v>
      </c>
      <c r="E67" s="4">
        <v>890.0</v>
      </c>
      <c r="F67" s="5">
        <v>1488.0</v>
      </c>
      <c r="G67" s="6">
        <v>0.598</v>
      </c>
      <c r="H67" s="4">
        <v>753.0</v>
      </c>
      <c r="I67" s="4">
        <v>1.0</v>
      </c>
      <c r="J67" s="4">
        <v>135.0</v>
      </c>
      <c r="K67" s="4">
        <v>1.0</v>
      </c>
      <c r="L67" s="4">
        <v>136.0</v>
      </c>
      <c r="M67" s="4">
        <v>136.0</v>
      </c>
      <c r="N67" s="4">
        <v>754.0</v>
      </c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</row>
    <row r="68">
      <c r="A68" s="2" t="s">
        <v>84</v>
      </c>
      <c r="B68" s="4">
        <v>8.0</v>
      </c>
      <c r="C68" s="4">
        <v>1.0</v>
      </c>
      <c r="D68" s="4">
        <v>112.0</v>
      </c>
      <c r="E68" s="4">
        <v>121.0</v>
      </c>
      <c r="F68" s="4">
        <v>294.0</v>
      </c>
      <c r="G68" s="6">
        <v>0.412</v>
      </c>
      <c r="H68" s="4">
        <v>83.0</v>
      </c>
      <c r="I68" s="4">
        <v>1.0</v>
      </c>
      <c r="J68" s="4">
        <v>37.0</v>
      </c>
      <c r="K68" s="4">
        <v>0.0</v>
      </c>
      <c r="L68" s="4">
        <v>37.0</v>
      </c>
      <c r="M68" s="4">
        <v>37.0</v>
      </c>
      <c r="N68" s="4">
        <v>84.0</v>
      </c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</row>
    <row r="69">
      <c r="A69" s="2" t="s">
        <v>85</v>
      </c>
      <c r="B69" s="4">
        <v>0.0</v>
      </c>
      <c r="C69" s="4">
        <v>3.0</v>
      </c>
      <c r="D69" s="4">
        <v>28.0</v>
      </c>
      <c r="E69" s="4">
        <v>31.0</v>
      </c>
      <c r="F69" s="4">
        <v>69.0</v>
      </c>
      <c r="G69" s="6">
        <v>0.449</v>
      </c>
      <c r="H69" s="4">
        <v>19.0</v>
      </c>
      <c r="I69" s="4">
        <v>0.0</v>
      </c>
      <c r="J69" s="4">
        <v>12.0</v>
      </c>
      <c r="K69" s="4">
        <v>0.0</v>
      </c>
      <c r="L69" s="4">
        <v>12.0</v>
      </c>
      <c r="M69" s="4">
        <v>12.0</v>
      </c>
      <c r="N69" s="4">
        <v>19.0</v>
      </c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</row>
    <row r="70">
      <c r="A70" s="2" t="s">
        <v>86</v>
      </c>
      <c r="B70" s="4">
        <v>1.0</v>
      </c>
      <c r="C70" s="4">
        <v>2.0</v>
      </c>
      <c r="D70" s="4">
        <v>66.0</v>
      </c>
      <c r="E70" s="4">
        <v>69.0</v>
      </c>
      <c r="F70" s="4">
        <v>111.0</v>
      </c>
      <c r="G70" s="6">
        <v>0.622</v>
      </c>
      <c r="H70" s="4">
        <v>56.0</v>
      </c>
      <c r="I70" s="4">
        <v>0.0</v>
      </c>
      <c r="J70" s="4">
        <v>13.0</v>
      </c>
      <c r="K70" s="4">
        <v>0.0</v>
      </c>
      <c r="L70" s="4">
        <v>13.0</v>
      </c>
      <c r="M70" s="4">
        <v>13.0</v>
      </c>
      <c r="N70" s="4">
        <v>56.0</v>
      </c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</row>
    <row r="71">
      <c r="A71" s="2" t="s">
        <v>87</v>
      </c>
      <c r="B71" s="4">
        <v>10.0</v>
      </c>
      <c r="C71" s="4">
        <v>2.0</v>
      </c>
      <c r="D71" s="4">
        <v>189.0</v>
      </c>
      <c r="E71" s="4">
        <v>201.0</v>
      </c>
      <c r="F71" s="4">
        <v>333.0</v>
      </c>
      <c r="G71" s="6">
        <v>0.604</v>
      </c>
      <c r="H71" s="4">
        <v>171.0</v>
      </c>
      <c r="I71" s="4">
        <v>0.0</v>
      </c>
      <c r="J71" s="4">
        <v>30.0</v>
      </c>
      <c r="K71" s="4">
        <v>0.0</v>
      </c>
      <c r="L71" s="4">
        <v>30.0</v>
      </c>
      <c r="M71" s="4">
        <v>30.0</v>
      </c>
      <c r="N71" s="4">
        <v>171.0</v>
      </c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</row>
    <row r="72">
      <c r="A72" s="2" t="s">
        <v>88</v>
      </c>
      <c r="B72" s="4">
        <v>36.0</v>
      </c>
      <c r="C72" s="4">
        <v>0.0</v>
      </c>
      <c r="D72" s="4">
        <v>433.0</v>
      </c>
      <c r="E72" s="4">
        <v>469.0</v>
      </c>
      <c r="F72" s="4">
        <v>862.0</v>
      </c>
      <c r="G72" s="6">
        <v>0.544</v>
      </c>
      <c r="H72" s="4">
        <v>399.0</v>
      </c>
      <c r="I72" s="4">
        <v>1.0</v>
      </c>
      <c r="J72" s="4">
        <v>69.0</v>
      </c>
      <c r="K72" s="4">
        <v>0.0</v>
      </c>
      <c r="L72" s="4">
        <v>69.0</v>
      </c>
      <c r="M72" s="4">
        <v>69.0</v>
      </c>
      <c r="N72" s="4">
        <v>400.0</v>
      </c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</row>
    <row r="73">
      <c r="A73" s="2" t="s">
        <v>89</v>
      </c>
      <c r="B73" s="4">
        <v>34.0</v>
      </c>
      <c r="C73" s="4">
        <v>5.0</v>
      </c>
      <c r="D73" s="4">
        <v>477.0</v>
      </c>
      <c r="E73" s="4">
        <v>516.0</v>
      </c>
      <c r="F73" s="5">
        <v>1182.0</v>
      </c>
      <c r="G73" s="6">
        <v>0.437</v>
      </c>
      <c r="H73" s="4">
        <v>380.0</v>
      </c>
      <c r="I73" s="4">
        <v>0.0</v>
      </c>
      <c r="J73" s="4">
        <v>136.0</v>
      </c>
      <c r="K73" s="4">
        <v>0.0</v>
      </c>
      <c r="L73" s="4">
        <v>136.0</v>
      </c>
      <c r="M73" s="4">
        <v>136.0</v>
      </c>
      <c r="N73" s="4">
        <v>380.0</v>
      </c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</row>
    <row r="74">
      <c r="A74" s="2" t="s">
        <v>90</v>
      </c>
      <c r="B74" s="4">
        <v>5.0</v>
      </c>
      <c r="C74" s="4">
        <v>0.0</v>
      </c>
      <c r="D74" s="4">
        <v>113.0</v>
      </c>
      <c r="E74" s="4">
        <v>118.0</v>
      </c>
      <c r="F74" s="4">
        <v>176.0</v>
      </c>
      <c r="G74" s="6">
        <v>0.67</v>
      </c>
      <c r="H74" s="4">
        <v>98.0</v>
      </c>
      <c r="I74" s="4">
        <v>0.0</v>
      </c>
      <c r="J74" s="4">
        <v>20.0</v>
      </c>
      <c r="K74" s="4">
        <v>0.0</v>
      </c>
      <c r="L74" s="4">
        <v>20.0</v>
      </c>
      <c r="M74" s="4">
        <v>20.0</v>
      </c>
      <c r="N74" s="4">
        <v>98.0</v>
      </c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</row>
    <row r="75">
      <c r="A75" s="2" t="s">
        <v>91</v>
      </c>
      <c r="B75" s="4">
        <v>2292.0</v>
      </c>
      <c r="C75" s="4">
        <v>287.0</v>
      </c>
      <c r="D75" s="4">
        <v>29393.0</v>
      </c>
      <c r="E75" s="4">
        <v>31972.0</v>
      </c>
      <c r="F75" s="5">
        <v>58415.0</v>
      </c>
      <c r="G75" s="6">
        <v>0.547</v>
      </c>
      <c r="H75" s="4">
        <v>24952.0</v>
      </c>
      <c r="I75" s="4">
        <v>243.0</v>
      </c>
      <c r="J75" s="4">
        <v>6776.0</v>
      </c>
      <c r="K75" s="4">
        <v>1.0</v>
      </c>
      <c r="L75" s="4">
        <v>6777.0</v>
      </c>
      <c r="M75" s="4">
        <v>6777.0</v>
      </c>
      <c r="N75" s="4">
        <v>25195.0</v>
      </c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</row>
    <row r="77">
      <c r="A77" s="2" t="s">
        <v>392</v>
      </c>
      <c r="B77" s="5">
        <v>24952.0</v>
      </c>
      <c r="C77" s="6">
        <v>0.99</v>
      </c>
      <c r="D77" s="6">
        <v>0.78</v>
      </c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</row>
    <row r="78">
      <c r="A78" s="2" t="s">
        <v>157</v>
      </c>
      <c r="B78" s="4">
        <v>243.0</v>
      </c>
      <c r="C78" s="6">
        <v>0.01</v>
      </c>
      <c r="D78" s="6">
        <v>0.008</v>
      </c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</row>
    <row r="79">
      <c r="A79" s="2" t="s">
        <v>5</v>
      </c>
      <c r="B79" s="5">
        <v>6776.0</v>
      </c>
      <c r="C79" s="1"/>
      <c r="D79" s="6">
        <v>0.212</v>
      </c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</row>
    <row r="80">
      <c r="A80" s="2" t="s">
        <v>6</v>
      </c>
      <c r="B80" s="4">
        <v>1.0</v>
      </c>
      <c r="C80" s="1"/>
      <c r="D80" s="6">
        <v>0.0</v>
      </c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</row>
    <row r="81">
      <c r="A81" s="2" t="s">
        <v>20</v>
      </c>
      <c r="B81" s="5">
        <v>31972.0</v>
      </c>
      <c r="C81" s="1"/>
      <c r="D81" s="6">
        <v>1.0</v>
      </c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</row>
    <row r="84">
      <c r="A84" s="2" t="s">
        <v>94</v>
      </c>
      <c r="B84" s="4" t="s">
        <v>21</v>
      </c>
      <c r="C84" s="4" t="s">
        <v>22</v>
      </c>
      <c r="D84" s="4" t="s">
        <v>23</v>
      </c>
      <c r="E84" s="2" t="s">
        <v>24</v>
      </c>
      <c r="F84" s="2" t="s">
        <v>25</v>
      </c>
      <c r="G84" s="2" t="s">
        <v>26</v>
      </c>
      <c r="H84" s="2" t="s">
        <v>27</v>
      </c>
      <c r="I84" s="2" t="s">
        <v>28</v>
      </c>
      <c r="J84" s="2" t="s">
        <v>29</v>
      </c>
      <c r="K84" s="2" t="s">
        <v>30</v>
      </c>
      <c r="L84" s="2" t="s">
        <v>31</v>
      </c>
      <c r="M84" s="2" t="s">
        <v>95</v>
      </c>
      <c r="N84" s="2" t="s">
        <v>96</v>
      </c>
      <c r="O84" s="2" t="s">
        <v>97</v>
      </c>
      <c r="P84" s="2" t="s">
        <v>98</v>
      </c>
      <c r="Q84" s="2" t="s">
        <v>99</v>
      </c>
      <c r="R84" s="2" t="s">
        <v>100</v>
      </c>
      <c r="S84" s="2" t="s">
        <v>101</v>
      </c>
      <c r="T84" s="2" t="s">
        <v>102</v>
      </c>
      <c r="U84" s="2" t="s">
        <v>103</v>
      </c>
      <c r="V84" s="2" t="s">
        <v>104</v>
      </c>
      <c r="W84" s="2" t="s">
        <v>105</v>
      </c>
      <c r="X84" s="2" t="s">
        <v>106</v>
      </c>
      <c r="Y84" s="2" t="s">
        <v>107</v>
      </c>
      <c r="Z84" s="2" t="s">
        <v>108</v>
      </c>
      <c r="AA84" s="2" t="s">
        <v>109</v>
      </c>
      <c r="AB84" s="2" t="s">
        <v>394</v>
      </c>
      <c r="AC84" s="2" t="s">
        <v>111</v>
      </c>
      <c r="AD84" s="2" t="s">
        <v>112</v>
      </c>
      <c r="AE84" s="2" t="s">
        <v>113</v>
      </c>
      <c r="AF84" s="2" t="s">
        <v>114</v>
      </c>
      <c r="AG84" s="2" t="s">
        <v>115</v>
      </c>
      <c r="AH84" s="2" t="s">
        <v>116</v>
      </c>
      <c r="AI84" s="2" t="s">
        <v>117</v>
      </c>
      <c r="AJ84" s="2" t="s">
        <v>118</v>
      </c>
      <c r="AK84" s="2" t="s">
        <v>119</v>
      </c>
      <c r="AL84" s="2" t="s">
        <v>120</v>
      </c>
      <c r="AM84" s="2" t="s">
        <v>121</v>
      </c>
      <c r="AN84" s="2" t="s">
        <v>59</v>
      </c>
      <c r="AO84" s="2" t="s">
        <v>60</v>
      </c>
      <c r="AP84" s="2" t="s">
        <v>61</v>
      </c>
      <c r="AQ84" s="2" t="s">
        <v>62</v>
      </c>
      <c r="AR84" s="2" t="s">
        <v>63</v>
      </c>
      <c r="AS84" s="2" t="s">
        <v>64</v>
      </c>
      <c r="AT84" s="2" t="s">
        <v>65</v>
      </c>
      <c r="AU84" s="2" t="s">
        <v>66</v>
      </c>
      <c r="AV84" s="2" t="s">
        <v>122</v>
      </c>
      <c r="AW84" s="2" t="s">
        <v>68</v>
      </c>
      <c r="AX84" s="2" t="s">
        <v>69</v>
      </c>
      <c r="AY84" s="2" t="s">
        <v>70</v>
      </c>
      <c r="AZ84" s="2" t="s">
        <v>123</v>
      </c>
      <c r="BA84" s="2" t="s">
        <v>124</v>
      </c>
      <c r="BB84" s="2" t="s">
        <v>125</v>
      </c>
      <c r="BC84" s="2" t="s">
        <v>126</v>
      </c>
      <c r="BD84" s="2" t="s">
        <v>127</v>
      </c>
      <c r="BE84" s="2" t="s">
        <v>128</v>
      </c>
      <c r="BF84" s="2" t="s">
        <v>129</v>
      </c>
      <c r="BG84" s="2" t="s">
        <v>130</v>
      </c>
      <c r="BH84" s="2" t="s">
        <v>131</v>
      </c>
      <c r="BI84" s="2" t="s">
        <v>132</v>
      </c>
      <c r="BJ84" s="2" t="s">
        <v>81</v>
      </c>
      <c r="BK84" s="2" t="s">
        <v>133</v>
      </c>
      <c r="BL84" s="2" t="s">
        <v>134</v>
      </c>
      <c r="BM84" s="2" t="s">
        <v>84</v>
      </c>
      <c r="BN84" s="2" t="s">
        <v>85</v>
      </c>
      <c r="BO84" s="2" t="s">
        <v>86</v>
      </c>
      <c r="BP84" s="2" t="s">
        <v>87</v>
      </c>
      <c r="BQ84" s="2" t="s">
        <v>88</v>
      </c>
      <c r="BR84" s="2" t="s">
        <v>90</v>
      </c>
      <c r="BS84" s="2" t="s">
        <v>135</v>
      </c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</row>
    <row r="85">
      <c r="A85" s="2" t="s">
        <v>229</v>
      </c>
      <c r="B85" s="2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4">
        <v>1.0</v>
      </c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4">
        <v>1.0</v>
      </c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</row>
    <row r="86">
      <c r="A86" s="2" t="s">
        <v>395</v>
      </c>
      <c r="B86" s="2"/>
      <c r="C86" s="1"/>
      <c r="D86" s="1"/>
      <c r="E86" s="1"/>
      <c r="F86" s="1"/>
      <c r="G86" s="4">
        <v>1.0</v>
      </c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4">
        <v>1.0</v>
      </c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</row>
    <row r="87">
      <c r="A87" s="2" t="s">
        <v>396</v>
      </c>
      <c r="B87" s="2"/>
      <c r="C87" s="4">
        <v>1.0</v>
      </c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4">
        <v>1.0</v>
      </c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</row>
    <row r="88">
      <c r="A88" s="2" t="s">
        <v>397</v>
      </c>
      <c r="B88" s="2"/>
      <c r="C88" s="1"/>
      <c r="D88" s="4">
        <v>1.0</v>
      </c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4">
        <v>1.0</v>
      </c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</row>
    <row r="89">
      <c r="A89" s="2" t="s">
        <v>398</v>
      </c>
      <c r="B89" s="2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4">
        <v>1.0</v>
      </c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4">
        <v>1.0</v>
      </c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</row>
    <row r="90">
      <c r="A90" s="2" t="s">
        <v>399</v>
      </c>
      <c r="B90" s="2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4">
        <v>1.0</v>
      </c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4">
        <v>1.0</v>
      </c>
      <c r="BL90" s="1"/>
      <c r="BM90" s="1"/>
      <c r="BN90" s="1"/>
      <c r="BO90" s="1"/>
      <c r="BP90" s="1"/>
      <c r="BQ90" s="1"/>
      <c r="BR90" s="1"/>
      <c r="BS90" s="4">
        <v>2.0</v>
      </c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</row>
    <row r="91">
      <c r="A91" s="2" t="s">
        <v>400</v>
      </c>
      <c r="B91" s="2"/>
      <c r="C91" s="1"/>
      <c r="D91" s="1"/>
      <c r="E91" s="1"/>
      <c r="F91" s="1"/>
      <c r="G91" s="1"/>
      <c r="H91" s="1"/>
      <c r="I91" s="1"/>
      <c r="J91" s="1"/>
      <c r="K91" s="4">
        <v>1.0</v>
      </c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4">
        <v>1.0</v>
      </c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</row>
    <row r="92">
      <c r="A92" s="2" t="s">
        <v>401</v>
      </c>
      <c r="B92" s="2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4">
        <v>1.0</v>
      </c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4">
        <v>1.0</v>
      </c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</row>
    <row r="93">
      <c r="A93" s="2" t="s">
        <v>245</v>
      </c>
      <c r="B93" s="2"/>
      <c r="C93" s="1"/>
      <c r="D93" s="1"/>
      <c r="E93" s="1"/>
      <c r="F93" s="1"/>
      <c r="G93" s="1"/>
      <c r="H93" s="4">
        <v>1.0</v>
      </c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4">
        <v>1.0</v>
      </c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</row>
    <row r="94">
      <c r="A94" s="2" t="s">
        <v>350</v>
      </c>
      <c r="B94" s="2"/>
      <c r="C94" s="2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4">
        <v>1.0</v>
      </c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4">
        <v>1.0</v>
      </c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</row>
    <row r="95">
      <c r="A95" s="2" t="s">
        <v>402</v>
      </c>
      <c r="B95" s="2"/>
      <c r="C95" s="1"/>
      <c r="D95" s="1"/>
      <c r="E95" s="1"/>
      <c r="F95" s="1"/>
      <c r="G95" s="1"/>
      <c r="H95" s="4">
        <v>1.0</v>
      </c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4">
        <v>1.0</v>
      </c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</row>
    <row r="96">
      <c r="A96" s="2" t="s">
        <v>403</v>
      </c>
      <c r="B96" s="2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4">
        <v>1.0</v>
      </c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4">
        <v>1.0</v>
      </c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</row>
    <row r="97">
      <c r="A97" s="2" t="s">
        <v>404</v>
      </c>
      <c r="B97" s="2"/>
      <c r="C97" s="1"/>
      <c r="D97" s="1"/>
      <c r="E97" s="1"/>
      <c r="F97" s="1"/>
      <c r="G97" s="1"/>
      <c r="H97" s="1"/>
      <c r="I97" s="1"/>
      <c r="J97" s="1"/>
      <c r="K97" s="4">
        <v>1.0</v>
      </c>
      <c r="L97" s="1"/>
      <c r="M97" s="1"/>
      <c r="N97" s="1"/>
      <c r="O97" s="1"/>
      <c r="P97" s="1"/>
      <c r="Q97" s="1"/>
      <c r="R97" s="1"/>
      <c r="S97" s="1"/>
      <c r="T97" s="4">
        <v>1.0</v>
      </c>
      <c r="U97" s="1"/>
      <c r="V97" s="1"/>
      <c r="W97" s="1"/>
      <c r="X97" s="1"/>
      <c r="Y97" s="4">
        <v>1.0</v>
      </c>
      <c r="Z97" s="1"/>
      <c r="AA97" s="1"/>
      <c r="AB97" s="1"/>
      <c r="AC97" s="1"/>
      <c r="AD97" s="1"/>
      <c r="AE97" s="1"/>
      <c r="AF97" s="1"/>
      <c r="AG97" s="1"/>
      <c r="AH97" s="4">
        <v>1.0</v>
      </c>
      <c r="AI97" s="1"/>
      <c r="AJ97" s="1"/>
      <c r="AK97" s="1"/>
      <c r="AL97" s="1"/>
      <c r="AM97" s="1"/>
      <c r="AN97" s="1"/>
      <c r="AO97" s="1"/>
      <c r="AP97" s="1"/>
      <c r="AQ97" s="4">
        <v>1.0</v>
      </c>
      <c r="AR97" s="1"/>
      <c r="AS97" s="1"/>
      <c r="AT97" s="1"/>
      <c r="AU97" s="1"/>
      <c r="AV97" s="1"/>
      <c r="AW97" s="1"/>
      <c r="AX97" s="1"/>
      <c r="AY97" s="1"/>
      <c r="AZ97" s="4">
        <v>1.0</v>
      </c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4">
        <v>6.0</v>
      </c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</row>
    <row r="98">
      <c r="A98" s="2" t="s">
        <v>405</v>
      </c>
      <c r="B98" s="2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4">
        <v>1.0</v>
      </c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4">
        <v>1.0</v>
      </c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</row>
    <row r="99">
      <c r="A99" s="2" t="s">
        <v>406</v>
      </c>
      <c r="B99" s="2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4">
        <v>1.0</v>
      </c>
      <c r="W99" s="4">
        <v>1.0</v>
      </c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4">
        <v>2.0</v>
      </c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</row>
    <row r="100">
      <c r="A100" s="2" t="s">
        <v>407</v>
      </c>
      <c r="B100" s="2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4">
        <v>3.0</v>
      </c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4">
        <v>3.0</v>
      </c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</row>
    <row r="101">
      <c r="A101" s="2" t="s">
        <v>408</v>
      </c>
      <c r="B101" s="2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4">
        <v>1.0</v>
      </c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4">
        <v>1.0</v>
      </c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</row>
    <row r="102">
      <c r="A102" s="2" t="s">
        <v>409</v>
      </c>
      <c r="B102" s="2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4">
        <v>1.0</v>
      </c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4">
        <v>1.0</v>
      </c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</row>
    <row r="103">
      <c r="A103" s="2" t="s">
        <v>410</v>
      </c>
      <c r="B103" s="2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4">
        <v>1.0</v>
      </c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4">
        <v>1.0</v>
      </c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</row>
    <row r="104">
      <c r="A104" s="2" t="s">
        <v>411</v>
      </c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4">
        <v>1.0</v>
      </c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4">
        <v>1.0</v>
      </c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</row>
    <row r="105">
      <c r="A105" s="2" t="s">
        <v>412</v>
      </c>
      <c r="B105" s="2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4">
        <v>1.0</v>
      </c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4">
        <v>1.0</v>
      </c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</row>
    <row r="106">
      <c r="A106" s="2" t="s">
        <v>255</v>
      </c>
      <c r="B106" s="2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4">
        <v>1.0</v>
      </c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4">
        <v>1.0</v>
      </c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</row>
    <row r="107">
      <c r="A107" s="2" t="s">
        <v>413</v>
      </c>
      <c r="B107" s="2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4">
        <v>1.0</v>
      </c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4">
        <v>1.0</v>
      </c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</row>
    <row r="108">
      <c r="A108" s="2" t="s">
        <v>414</v>
      </c>
      <c r="B108" s="2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4">
        <v>1.0</v>
      </c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4">
        <v>1.0</v>
      </c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</row>
    <row r="109">
      <c r="A109" s="2" t="s">
        <v>415</v>
      </c>
      <c r="B109" s="2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4">
        <v>1.0</v>
      </c>
      <c r="BL109" s="1"/>
      <c r="BM109" s="1"/>
      <c r="BN109" s="1"/>
      <c r="BO109" s="1"/>
      <c r="BP109" s="1"/>
      <c r="BQ109" s="1"/>
      <c r="BR109" s="1"/>
      <c r="BS109" s="4">
        <v>1.0</v>
      </c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</row>
    <row r="110">
      <c r="A110" s="2" t="s">
        <v>416</v>
      </c>
      <c r="B110" s="2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4">
        <v>3.0</v>
      </c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4">
        <v>3.0</v>
      </c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</row>
    <row r="111">
      <c r="A111" s="2" t="s">
        <v>417</v>
      </c>
      <c r="B111" s="2"/>
      <c r="C111" s="1"/>
      <c r="D111" s="4">
        <v>1.0</v>
      </c>
      <c r="E111" s="1"/>
      <c r="F111" s="1"/>
      <c r="G111" s="1"/>
      <c r="H111" s="1"/>
      <c r="I111" s="4">
        <v>1.0</v>
      </c>
      <c r="J111" s="1"/>
      <c r="K111" s="1"/>
      <c r="L111" s="1"/>
      <c r="M111" s="1"/>
      <c r="N111" s="1"/>
      <c r="O111" s="1"/>
      <c r="P111" s="4">
        <v>3.0</v>
      </c>
      <c r="Q111" s="4">
        <v>8.0</v>
      </c>
      <c r="R111" s="4">
        <v>7.0</v>
      </c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4">
        <v>1.0</v>
      </c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4">
        <v>1.0</v>
      </c>
      <c r="AV111" s="1"/>
      <c r="AW111" s="1"/>
      <c r="AX111" s="1"/>
      <c r="AY111" s="1"/>
      <c r="AZ111" s="4">
        <v>3.0</v>
      </c>
      <c r="BA111" s="4">
        <v>1.0</v>
      </c>
      <c r="BB111" s="4">
        <v>4.0</v>
      </c>
      <c r="BC111" s="4">
        <v>1.0</v>
      </c>
      <c r="BD111" s="1"/>
      <c r="BE111" s="1"/>
      <c r="BF111" s="1"/>
      <c r="BG111" s="1"/>
      <c r="BH111" s="4">
        <v>3.0</v>
      </c>
      <c r="BI111" s="1"/>
      <c r="BJ111" s="4">
        <v>4.0</v>
      </c>
      <c r="BK111" s="1"/>
      <c r="BL111" s="1"/>
      <c r="BM111" s="1"/>
      <c r="BN111" s="1"/>
      <c r="BO111" s="1"/>
      <c r="BP111" s="1"/>
      <c r="BQ111" s="1"/>
      <c r="BR111" s="1"/>
      <c r="BS111" s="4">
        <v>38.0</v>
      </c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</row>
    <row r="112">
      <c r="A112" s="2" t="s">
        <v>418</v>
      </c>
      <c r="B112" s="2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4">
        <v>1.0</v>
      </c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4">
        <v>1.0</v>
      </c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</row>
    <row r="113">
      <c r="A113" s="2" t="s">
        <v>419</v>
      </c>
      <c r="B113" s="2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4">
        <v>1.0</v>
      </c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4">
        <v>1.0</v>
      </c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</row>
    <row r="114">
      <c r="A114" s="2" t="s">
        <v>420</v>
      </c>
      <c r="B114" s="2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4">
        <v>1.0</v>
      </c>
      <c r="R114" s="4">
        <v>1.0</v>
      </c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4">
        <v>1.0</v>
      </c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4">
        <v>3.0</v>
      </c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</row>
    <row r="115">
      <c r="A115" s="2" t="s">
        <v>264</v>
      </c>
      <c r="B115" s="2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4">
        <v>1.0</v>
      </c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4">
        <v>1.0</v>
      </c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</row>
    <row r="116">
      <c r="A116" s="2" t="s">
        <v>374</v>
      </c>
      <c r="B116" s="2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4">
        <v>1.0</v>
      </c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4">
        <v>1.0</v>
      </c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</row>
    <row r="117">
      <c r="A117" s="2" t="s">
        <v>421</v>
      </c>
      <c r="B117" s="2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4">
        <v>2.0</v>
      </c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4">
        <v>2.0</v>
      </c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</row>
    <row r="118">
      <c r="A118" s="2" t="s">
        <v>268</v>
      </c>
      <c r="B118" s="2"/>
      <c r="C118" s="1"/>
      <c r="D118" s="1"/>
      <c r="E118" s="1"/>
      <c r="F118" s="1"/>
      <c r="G118" s="1"/>
      <c r="H118" s="1"/>
      <c r="I118" s="1"/>
      <c r="J118" s="1"/>
      <c r="K118" s="4">
        <v>1.0</v>
      </c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4">
        <v>1.0</v>
      </c>
      <c r="BM118" s="1"/>
      <c r="BN118" s="1"/>
      <c r="BO118" s="1"/>
      <c r="BP118" s="1"/>
      <c r="BQ118" s="1"/>
      <c r="BR118" s="1"/>
      <c r="BS118" s="4">
        <v>2.0</v>
      </c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</row>
    <row r="119">
      <c r="A119" s="2" t="s">
        <v>270</v>
      </c>
      <c r="B119" s="2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4">
        <v>1.0</v>
      </c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4">
        <v>1.0</v>
      </c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</row>
    <row r="120">
      <c r="A120" s="2" t="s">
        <v>422</v>
      </c>
      <c r="B120" s="4">
        <v>1.0</v>
      </c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4">
        <v>1.0</v>
      </c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</row>
    <row r="121">
      <c r="A121" s="2" t="s">
        <v>423</v>
      </c>
      <c r="B121" s="2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4">
        <v>1.0</v>
      </c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4">
        <v>1.0</v>
      </c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</row>
    <row r="122">
      <c r="A122" s="2" t="s">
        <v>424</v>
      </c>
      <c r="B122" s="2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4">
        <v>0.0</v>
      </c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</row>
    <row r="123">
      <c r="A123" s="2" t="s">
        <v>425</v>
      </c>
      <c r="B123" s="2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4">
        <v>1.0</v>
      </c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4">
        <v>1.0</v>
      </c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</row>
    <row r="124">
      <c r="A124" s="2" t="s">
        <v>426</v>
      </c>
      <c r="B124" s="2"/>
      <c r="C124" s="1"/>
      <c r="D124" s="1"/>
      <c r="E124" s="1"/>
      <c r="F124" s="1"/>
      <c r="G124" s="4">
        <v>1.0</v>
      </c>
      <c r="H124" s="1"/>
      <c r="I124" s="1"/>
      <c r="J124" s="1"/>
      <c r="K124" s="1"/>
      <c r="L124" s="1"/>
      <c r="M124" s="1"/>
      <c r="N124" s="1"/>
      <c r="O124" s="1"/>
      <c r="P124" s="4">
        <v>6.0</v>
      </c>
      <c r="Q124" s="4">
        <v>1.0</v>
      </c>
      <c r="R124" s="4">
        <v>3.0</v>
      </c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4">
        <v>1.0</v>
      </c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4">
        <v>12.0</v>
      </c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</row>
    <row r="125">
      <c r="A125" s="2" t="s">
        <v>427</v>
      </c>
      <c r="B125" s="2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4">
        <v>1.0</v>
      </c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4">
        <v>1.0</v>
      </c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</row>
    <row r="126">
      <c r="A126" s="2" t="s">
        <v>428</v>
      </c>
      <c r="B126" s="2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4">
        <v>1.0</v>
      </c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4">
        <v>1.0</v>
      </c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</row>
    <row r="127">
      <c r="A127" s="2" t="s">
        <v>429</v>
      </c>
      <c r="B127" s="2"/>
      <c r="C127" s="4">
        <v>1.0</v>
      </c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4">
        <v>1.0</v>
      </c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</row>
    <row r="128">
      <c r="A128" s="2" t="s">
        <v>430</v>
      </c>
      <c r="B128" s="4">
        <v>1.0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4">
        <v>1.0</v>
      </c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</row>
    <row r="129">
      <c r="A129" s="2" t="s">
        <v>280</v>
      </c>
      <c r="B129" s="2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4">
        <v>1.0</v>
      </c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4">
        <v>1.0</v>
      </c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</row>
    <row r="130">
      <c r="A130" s="2" t="s">
        <v>431</v>
      </c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4">
        <v>1.0</v>
      </c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4">
        <v>1.0</v>
      </c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</row>
    <row r="131">
      <c r="A131" s="2" t="s">
        <v>432</v>
      </c>
      <c r="B131" s="2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4">
        <v>1.0</v>
      </c>
      <c r="BK131" s="1"/>
      <c r="BL131" s="1"/>
      <c r="BM131" s="1"/>
      <c r="BN131" s="1"/>
      <c r="BO131" s="1"/>
      <c r="BP131" s="1"/>
      <c r="BQ131" s="1"/>
      <c r="BR131" s="1"/>
      <c r="BS131" s="4">
        <v>1.0</v>
      </c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</row>
    <row r="132">
      <c r="A132" s="2" t="s">
        <v>433</v>
      </c>
      <c r="B132" s="2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4">
        <v>1.0</v>
      </c>
      <c r="BR132" s="1"/>
      <c r="BS132" s="4">
        <v>1.0</v>
      </c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</row>
    <row r="133">
      <c r="A133" s="2" t="s">
        <v>284</v>
      </c>
      <c r="B133" s="2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4">
        <v>1.0</v>
      </c>
      <c r="BN133" s="1"/>
      <c r="BO133" s="1"/>
      <c r="BP133" s="1"/>
      <c r="BQ133" s="1"/>
      <c r="BR133" s="1"/>
      <c r="BS133" s="4">
        <v>1.0</v>
      </c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</row>
    <row r="134">
      <c r="A134" s="2" t="s">
        <v>285</v>
      </c>
      <c r="B134" s="2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4">
        <v>1.0</v>
      </c>
      <c r="BB134" s="1"/>
      <c r="BC134" s="1"/>
      <c r="BD134" s="1"/>
      <c r="BE134" s="1"/>
      <c r="BF134" s="1"/>
      <c r="BG134" s="4">
        <v>1.0</v>
      </c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4">
        <v>2.0</v>
      </c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</row>
    <row r="135">
      <c r="A135" s="2" t="s">
        <v>434</v>
      </c>
      <c r="B135" s="2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4">
        <v>1.0</v>
      </c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4">
        <v>1.0</v>
      </c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</row>
    <row r="136">
      <c r="A136" s="2" t="s">
        <v>356</v>
      </c>
      <c r="B136" s="2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4">
        <v>1.0</v>
      </c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4">
        <v>1.0</v>
      </c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</row>
    <row r="137">
      <c r="A137" s="2" t="s">
        <v>435</v>
      </c>
      <c r="B137" s="2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4">
        <v>1.0</v>
      </c>
      <c r="BL137" s="1"/>
      <c r="BM137" s="1"/>
      <c r="BN137" s="1"/>
      <c r="BO137" s="1"/>
      <c r="BP137" s="1"/>
      <c r="BQ137" s="1"/>
      <c r="BR137" s="1"/>
      <c r="BS137" s="4">
        <v>1.0</v>
      </c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</row>
    <row r="138">
      <c r="A138" s="2" t="s">
        <v>436</v>
      </c>
      <c r="B138" s="2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4">
        <v>1.0</v>
      </c>
      <c r="BK138" s="1"/>
      <c r="BL138" s="1"/>
      <c r="BM138" s="1"/>
      <c r="BN138" s="1"/>
      <c r="BO138" s="1"/>
      <c r="BP138" s="1"/>
      <c r="BQ138" s="1"/>
      <c r="BR138" s="1"/>
      <c r="BS138" s="4">
        <v>1.0</v>
      </c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</row>
    <row r="139">
      <c r="A139" s="2" t="s">
        <v>437</v>
      </c>
      <c r="B139" s="2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4">
        <v>1.0</v>
      </c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4">
        <v>1.0</v>
      </c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</row>
    <row r="140">
      <c r="A140" s="2" t="s">
        <v>291</v>
      </c>
      <c r="B140" s="4">
        <v>1.0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4">
        <v>1.0</v>
      </c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</row>
    <row r="141">
      <c r="A141" s="2" t="s">
        <v>438</v>
      </c>
      <c r="B141" s="2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4">
        <v>1.0</v>
      </c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4">
        <v>1.0</v>
      </c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</row>
    <row r="142">
      <c r="A142" s="2" t="s">
        <v>439</v>
      </c>
      <c r="B142" s="2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4">
        <v>1.0</v>
      </c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4">
        <v>1.0</v>
      </c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</row>
    <row r="143">
      <c r="A143" s="2" t="s">
        <v>440</v>
      </c>
      <c r="B143" s="2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4">
        <v>1.0</v>
      </c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4">
        <v>1.0</v>
      </c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</row>
    <row r="144">
      <c r="A144" s="2" t="s">
        <v>441</v>
      </c>
      <c r="B144" s="2"/>
      <c r="C144" s="1"/>
      <c r="D144" s="1"/>
      <c r="E144" s="4">
        <v>1.0</v>
      </c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4">
        <v>1.0</v>
      </c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</row>
    <row r="145">
      <c r="A145" s="2" t="s">
        <v>294</v>
      </c>
      <c r="B145" s="2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4">
        <v>1.0</v>
      </c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4">
        <v>1.0</v>
      </c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</row>
    <row r="146">
      <c r="A146" s="2" t="s">
        <v>442</v>
      </c>
      <c r="B146" s="2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4">
        <v>1.0</v>
      </c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4">
        <v>1.0</v>
      </c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</row>
    <row r="147">
      <c r="A147" s="2" t="s">
        <v>443</v>
      </c>
      <c r="B147" s="2"/>
      <c r="C147" s="1"/>
      <c r="D147" s="1"/>
      <c r="E147" s="4">
        <v>1.0</v>
      </c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4">
        <v>1.0</v>
      </c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</row>
    <row r="148">
      <c r="A148" s="2" t="s">
        <v>444</v>
      </c>
      <c r="B148" s="2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4">
        <v>1.0</v>
      </c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4">
        <v>1.0</v>
      </c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</row>
    <row r="149">
      <c r="A149" s="2" t="s">
        <v>445</v>
      </c>
      <c r="B149" s="2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4">
        <v>1.0</v>
      </c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4">
        <v>1.0</v>
      </c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</row>
    <row r="150">
      <c r="A150" s="2" t="s">
        <v>216</v>
      </c>
      <c r="B150" s="2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4">
        <v>1.0</v>
      </c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4">
        <v>1.0</v>
      </c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</row>
    <row r="151">
      <c r="A151" s="2" t="s">
        <v>305</v>
      </c>
      <c r="B151" s="2"/>
      <c r="C151" s="2"/>
      <c r="D151" s="1"/>
      <c r="E151" s="1"/>
      <c r="F151" s="1"/>
      <c r="G151" s="1"/>
      <c r="H151" s="1"/>
      <c r="I151" s="1"/>
      <c r="J151" s="4">
        <v>1.0</v>
      </c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4">
        <v>1.0</v>
      </c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</row>
    <row r="152">
      <c r="A152" s="2" t="s">
        <v>307</v>
      </c>
      <c r="B152" s="2"/>
      <c r="C152" s="4">
        <v>1.0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4">
        <v>1.0</v>
      </c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</row>
    <row r="153">
      <c r="A153" s="2" t="s">
        <v>446</v>
      </c>
      <c r="B153" s="2"/>
      <c r="C153" s="1"/>
      <c r="D153" s="1"/>
      <c r="E153" s="1"/>
      <c r="F153" s="1"/>
      <c r="G153" s="1"/>
      <c r="H153" s="1"/>
      <c r="I153" s="1"/>
      <c r="J153" s="1"/>
      <c r="K153" s="4">
        <v>1.0</v>
      </c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4">
        <v>1.0</v>
      </c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</row>
    <row r="154">
      <c r="A154" s="2" t="s">
        <v>310</v>
      </c>
      <c r="B154" s="2"/>
      <c r="C154" s="1"/>
      <c r="D154" s="1"/>
      <c r="E154" s="1"/>
      <c r="F154" s="4">
        <v>1.0</v>
      </c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4">
        <v>1.0</v>
      </c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</row>
    <row r="155">
      <c r="A155" s="2" t="s">
        <v>447</v>
      </c>
      <c r="B155" s="2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4">
        <v>1.0</v>
      </c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4">
        <v>1.0</v>
      </c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</row>
    <row r="156">
      <c r="A156" s="2" t="s">
        <v>389</v>
      </c>
      <c r="B156" s="2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4">
        <v>1.0</v>
      </c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4">
        <v>1.0</v>
      </c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</row>
    <row r="157">
      <c r="A157" s="2" t="s">
        <v>448</v>
      </c>
      <c r="B157" s="2"/>
      <c r="C157" s="1"/>
      <c r="D157" s="1"/>
      <c r="E157" s="1"/>
      <c r="F157" s="1"/>
      <c r="G157" s="1"/>
      <c r="H157" s="1"/>
      <c r="I157" s="1"/>
      <c r="J157" s="1"/>
      <c r="K157" s="4">
        <v>1.0</v>
      </c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4">
        <v>1.0</v>
      </c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</row>
    <row r="158">
      <c r="A158" s="2" t="s">
        <v>449</v>
      </c>
      <c r="B158" s="2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4">
        <v>1.0</v>
      </c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4">
        <v>1.0</v>
      </c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</row>
    <row r="159">
      <c r="A159" s="2" t="s">
        <v>450</v>
      </c>
      <c r="B159" s="2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4">
        <v>1.0</v>
      </c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4">
        <v>1.0</v>
      </c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</row>
    <row r="160">
      <c r="A160" s="2" t="s">
        <v>451</v>
      </c>
      <c r="B160" s="2"/>
      <c r="C160" s="1"/>
      <c r="D160" s="1"/>
      <c r="E160" s="1"/>
      <c r="F160" s="1"/>
      <c r="G160" s="1"/>
      <c r="H160" s="1"/>
      <c r="I160" s="1"/>
      <c r="J160" s="1"/>
      <c r="K160" s="4">
        <v>1.0</v>
      </c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4">
        <v>1.0</v>
      </c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</row>
    <row r="161">
      <c r="A161" s="2" t="s">
        <v>452</v>
      </c>
      <c r="B161" s="2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4">
        <v>2.0</v>
      </c>
      <c r="AK161" s="4">
        <v>1.0</v>
      </c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4">
        <v>3.0</v>
      </c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</row>
    <row r="162">
      <c r="A162" s="2" t="s">
        <v>453</v>
      </c>
      <c r="B162" s="2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4">
        <v>1.0</v>
      </c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4">
        <v>1.0</v>
      </c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</row>
    <row r="163">
      <c r="A163" s="2" t="s">
        <v>454</v>
      </c>
      <c r="B163" s="2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4">
        <v>1.0</v>
      </c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4">
        <v>1.0</v>
      </c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</row>
    <row r="164">
      <c r="A164" s="2" t="s">
        <v>455</v>
      </c>
      <c r="B164" s="2"/>
      <c r="C164" s="4">
        <v>2.0</v>
      </c>
      <c r="D164" s="4">
        <v>1.0</v>
      </c>
      <c r="E164" s="4">
        <v>2.0</v>
      </c>
      <c r="F164" s="4">
        <v>1.0</v>
      </c>
      <c r="G164" s="1"/>
      <c r="H164" s="1"/>
      <c r="I164" s="1"/>
      <c r="J164" s="4">
        <v>1.0</v>
      </c>
      <c r="K164" s="1"/>
      <c r="L164" s="1"/>
      <c r="M164" s="1"/>
      <c r="N164" s="4">
        <v>1.0</v>
      </c>
      <c r="O164" s="1"/>
      <c r="P164" s="4">
        <v>1.0</v>
      </c>
      <c r="Q164" s="1"/>
      <c r="R164" s="4">
        <v>3.0</v>
      </c>
      <c r="S164" s="1"/>
      <c r="T164" s="1"/>
      <c r="U164" s="1"/>
      <c r="V164" s="1"/>
      <c r="W164" s="4">
        <v>4.0</v>
      </c>
      <c r="X164" s="4">
        <v>1.0</v>
      </c>
      <c r="Y164" s="4">
        <v>1.0</v>
      </c>
      <c r="Z164" s="4">
        <v>10.0</v>
      </c>
      <c r="AA164" s="4">
        <v>6.0</v>
      </c>
      <c r="AB164" s="4">
        <v>1.0</v>
      </c>
      <c r="AC164" s="1"/>
      <c r="AD164" s="1"/>
      <c r="AE164" s="1"/>
      <c r="AF164" s="4">
        <v>6.0</v>
      </c>
      <c r="AG164" s="4">
        <v>1.0</v>
      </c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4">
        <v>2.0</v>
      </c>
      <c r="AS164" s="1"/>
      <c r="AT164" s="1"/>
      <c r="AU164" s="1"/>
      <c r="AV164" s="1"/>
      <c r="AW164" s="1"/>
      <c r="AX164" s="4">
        <v>1.0</v>
      </c>
      <c r="AY164" s="1"/>
      <c r="AZ164" s="1"/>
      <c r="BA164" s="1"/>
      <c r="BB164" s="1"/>
      <c r="BC164" s="4">
        <v>1.0</v>
      </c>
      <c r="BD164" s="1"/>
      <c r="BE164" s="1"/>
      <c r="BF164" s="4">
        <v>2.0</v>
      </c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4">
        <v>48.0</v>
      </c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</row>
    <row r="165">
      <c r="A165" s="2" t="s">
        <v>456</v>
      </c>
      <c r="B165" s="2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4">
        <v>1.0</v>
      </c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4">
        <v>1.0</v>
      </c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</row>
    <row r="166">
      <c r="A166" s="2" t="s">
        <v>457</v>
      </c>
      <c r="B166" s="2"/>
      <c r="C166" s="4">
        <v>1.0</v>
      </c>
      <c r="D166" s="1"/>
      <c r="E166" s="1"/>
      <c r="F166" s="4">
        <v>1.0</v>
      </c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4">
        <v>2.0</v>
      </c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</row>
    <row r="167">
      <c r="A167" s="2" t="s">
        <v>458</v>
      </c>
      <c r="B167" s="2"/>
      <c r="C167" s="4">
        <v>1.0</v>
      </c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4">
        <v>1.0</v>
      </c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</row>
    <row r="168">
      <c r="A168" s="2" t="s">
        <v>325</v>
      </c>
      <c r="B168" s="2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4">
        <v>1.0</v>
      </c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4">
        <v>1.0</v>
      </c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</row>
    <row r="169">
      <c r="A169" s="2" t="s">
        <v>326</v>
      </c>
      <c r="B169" s="2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4">
        <v>1.0</v>
      </c>
      <c r="BK169" s="1"/>
      <c r="BL169" s="1"/>
      <c r="BM169" s="1"/>
      <c r="BN169" s="1"/>
      <c r="BO169" s="1"/>
      <c r="BP169" s="1"/>
      <c r="BQ169" s="1"/>
      <c r="BR169" s="1"/>
      <c r="BS169" s="4">
        <v>1.0</v>
      </c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</row>
    <row r="170">
      <c r="A170" s="2" t="s">
        <v>459</v>
      </c>
      <c r="B170" s="2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4">
        <v>1.0</v>
      </c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4">
        <v>1.0</v>
      </c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</row>
    <row r="171">
      <c r="A171" s="2" t="s">
        <v>140</v>
      </c>
      <c r="B171" s="4">
        <v>2.0</v>
      </c>
      <c r="C171" s="4">
        <v>5.0</v>
      </c>
      <c r="D171" s="1"/>
      <c r="E171" s="1"/>
      <c r="F171" s="4">
        <v>1.0</v>
      </c>
      <c r="G171" s="4">
        <v>1.0</v>
      </c>
      <c r="H171" s="4">
        <v>2.0</v>
      </c>
      <c r="I171" s="1"/>
      <c r="J171" s="4">
        <v>2.0</v>
      </c>
      <c r="K171" s="4">
        <v>1.0</v>
      </c>
      <c r="L171" s="1"/>
      <c r="M171" s="1"/>
      <c r="N171" s="4">
        <v>1.0</v>
      </c>
      <c r="O171" s="1"/>
      <c r="P171" s="1"/>
      <c r="Q171" s="1"/>
      <c r="R171" s="1"/>
      <c r="S171" s="1"/>
      <c r="T171" s="1"/>
      <c r="U171" s="1"/>
      <c r="V171" s="4">
        <v>1.0</v>
      </c>
      <c r="W171" s="1"/>
      <c r="X171" s="1"/>
      <c r="Y171" s="1"/>
      <c r="Z171" s="4">
        <v>2.0</v>
      </c>
      <c r="AA171" s="1"/>
      <c r="AB171" s="4">
        <v>1.0</v>
      </c>
      <c r="AC171" s="1"/>
      <c r="AD171" s="1"/>
      <c r="AE171" s="1"/>
      <c r="AF171" s="4">
        <v>1.0</v>
      </c>
      <c r="AG171" s="1"/>
      <c r="AH171" s="4">
        <v>1.0</v>
      </c>
      <c r="AI171" s="1"/>
      <c r="AJ171" s="1"/>
      <c r="AK171" s="4">
        <v>1.0</v>
      </c>
      <c r="AL171" s="4">
        <v>2.0</v>
      </c>
      <c r="AM171" s="4">
        <v>2.0</v>
      </c>
      <c r="AN171" s="1"/>
      <c r="AO171" s="1"/>
      <c r="AP171" s="4">
        <v>1.0</v>
      </c>
      <c r="AQ171" s="4">
        <v>1.0</v>
      </c>
      <c r="AR171" s="1"/>
      <c r="AS171" s="1"/>
      <c r="AT171" s="1"/>
      <c r="AU171" s="1"/>
      <c r="AV171" s="1"/>
      <c r="AW171" s="1"/>
      <c r="AX171" s="1"/>
      <c r="AY171" s="1"/>
      <c r="AZ171" s="1"/>
      <c r="BA171" s="4">
        <v>1.0</v>
      </c>
      <c r="BB171" s="1"/>
      <c r="BC171" s="1"/>
      <c r="BD171" s="4">
        <v>1.0</v>
      </c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4">
        <v>30.0</v>
      </c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</row>
    <row r="172">
      <c r="A172" s="2" t="s">
        <v>460</v>
      </c>
      <c r="B172" s="2"/>
      <c r="C172" s="1"/>
      <c r="D172" s="1"/>
      <c r="E172" s="4">
        <v>1.0</v>
      </c>
      <c r="F172" s="1"/>
      <c r="G172" s="1"/>
      <c r="H172" s="1"/>
      <c r="I172" s="1"/>
      <c r="J172" s="1"/>
      <c r="K172" s="1"/>
      <c r="L172" s="1"/>
      <c r="M172" s="1"/>
      <c r="N172" s="1"/>
      <c r="O172" s="4">
        <v>1.0</v>
      </c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4">
        <v>1.0</v>
      </c>
      <c r="AM172" s="4">
        <v>1.0</v>
      </c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4">
        <v>4.0</v>
      </c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</row>
    <row r="173">
      <c r="A173" s="2" t="s">
        <v>461</v>
      </c>
      <c r="B173" s="2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4">
        <v>1.0</v>
      </c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4">
        <v>1.0</v>
      </c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</row>
    <row r="174">
      <c r="A174" s="2" t="s">
        <v>364</v>
      </c>
      <c r="B174" s="2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4">
        <v>1.0</v>
      </c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4">
        <v>1.0</v>
      </c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</row>
    <row r="175">
      <c r="A175" s="2" t="s">
        <v>462</v>
      </c>
      <c r="B175" s="2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4">
        <v>1.0</v>
      </c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4">
        <v>1.0</v>
      </c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</row>
    <row r="176">
      <c r="A176" s="2" t="s">
        <v>463</v>
      </c>
      <c r="B176" s="2"/>
      <c r="C176" s="1"/>
      <c r="D176" s="1"/>
      <c r="E176" s="4">
        <v>1.0</v>
      </c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4">
        <v>1.0</v>
      </c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</row>
    <row r="177">
      <c r="A177" s="2" t="s">
        <v>464</v>
      </c>
      <c r="B177" s="2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4">
        <v>1.0</v>
      </c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4">
        <v>1.0</v>
      </c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</row>
    <row r="178">
      <c r="A178" s="2" t="s">
        <v>217</v>
      </c>
      <c r="B178" s="2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4">
        <v>1.0</v>
      </c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4">
        <v>1.0</v>
      </c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</row>
    <row r="179">
      <c r="A179" s="2" t="s">
        <v>337</v>
      </c>
      <c r="B179" s="2"/>
      <c r="C179" s="1"/>
      <c r="D179" s="1"/>
      <c r="E179" s="1"/>
      <c r="F179" s="4">
        <v>1.0</v>
      </c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4">
        <v>1.0</v>
      </c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</row>
    <row r="180">
      <c r="A180" s="2" t="s">
        <v>465</v>
      </c>
      <c r="B180" s="2"/>
      <c r="C180" s="1"/>
      <c r="D180" s="1"/>
      <c r="E180" s="1"/>
      <c r="F180" s="1"/>
      <c r="G180" s="4">
        <v>1.0</v>
      </c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4">
        <v>1.0</v>
      </c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</row>
    <row r="181">
      <c r="A181" s="2" t="s">
        <v>466</v>
      </c>
      <c r="B181" s="4">
        <v>1.0</v>
      </c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4">
        <v>1.0</v>
      </c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</row>
    <row r="182">
      <c r="A182" s="2" t="s">
        <v>367</v>
      </c>
      <c r="B182" s="2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4">
        <v>1.0</v>
      </c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4">
        <v>1.0</v>
      </c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</row>
    <row r="183">
      <c r="A183" s="2" t="s">
        <v>20</v>
      </c>
      <c r="B183" s="4">
        <v>6.0</v>
      </c>
      <c r="C183" s="4">
        <v>12.0</v>
      </c>
      <c r="D183" s="4">
        <v>3.0</v>
      </c>
      <c r="E183" s="4">
        <v>6.0</v>
      </c>
      <c r="F183" s="4">
        <v>5.0</v>
      </c>
      <c r="G183" s="4">
        <v>4.0</v>
      </c>
      <c r="H183" s="4">
        <v>4.0</v>
      </c>
      <c r="I183" s="4">
        <v>1.0</v>
      </c>
      <c r="J183" s="4">
        <v>4.0</v>
      </c>
      <c r="K183" s="4">
        <v>7.0</v>
      </c>
      <c r="L183" s="4">
        <v>0.0</v>
      </c>
      <c r="M183" s="4">
        <v>2.0</v>
      </c>
      <c r="N183" s="4">
        <v>5.0</v>
      </c>
      <c r="O183" s="4">
        <v>2.0</v>
      </c>
      <c r="P183" s="4">
        <v>14.0</v>
      </c>
      <c r="Q183" s="4">
        <v>11.0</v>
      </c>
      <c r="R183" s="4">
        <v>16.0</v>
      </c>
      <c r="S183" s="4">
        <v>0.0</v>
      </c>
      <c r="T183" s="4">
        <v>2.0</v>
      </c>
      <c r="U183" s="4">
        <v>0.0</v>
      </c>
      <c r="V183" s="4">
        <v>2.0</v>
      </c>
      <c r="W183" s="4">
        <v>7.0</v>
      </c>
      <c r="X183" s="4">
        <v>2.0</v>
      </c>
      <c r="Y183" s="4">
        <v>7.0</v>
      </c>
      <c r="Z183" s="4">
        <v>12.0</v>
      </c>
      <c r="AA183" s="4">
        <v>8.0</v>
      </c>
      <c r="AB183" s="4">
        <v>5.0</v>
      </c>
      <c r="AC183" s="4">
        <v>0.0</v>
      </c>
      <c r="AD183" s="4">
        <v>1.0</v>
      </c>
      <c r="AE183" s="4">
        <v>3.0</v>
      </c>
      <c r="AF183" s="4">
        <v>10.0</v>
      </c>
      <c r="AG183" s="4">
        <v>1.0</v>
      </c>
      <c r="AH183" s="4">
        <v>3.0</v>
      </c>
      <c r="AI183" s="4">
        <v>0.0</v>
      </c>
      <c r="AJ183" s="4">
        <v>3.0</v>
      </c>
      <c r="AK183" s="4">
        <v>6.0</v>
      </c>
      <c r="AL183" s="4">
        <v>5.0</v>
      </c>
      <c r="AM183" s="4">
        <v>3.0</v>
      </c>
      <c r="AN183" s="4">
        <v>1.0</v>
      </c>
      <c r="AO183" s="4">
        <v>0.0</v>
      </c>
      <c r="AP183" s="4">
        <v>1.0</v>
      </c>
      <c r="AQ183" s="4">
        <v>4.0</v>
      </c>
      <c r="AR183" s="4">
        <v>2.0</v>
      </c>
      <c r="AS183" s="4">
        <v>0.0</v>
      </c>
      <c r="AT183" s="4">
        <v>0.0</v>
      </c>
      <c r="AU183" s="4">
        <v>7.0</v>
      </c>
      <c r="AV183" s="4">
        <v>1.0</v>
      </c>
      <c r="AW183" s="4">
        <v>0.0</v>
      </c>
      <c r="AX183" s="4">
        <v>2.0</v>
      </c>
      <c r="AY183" s="4">
        <v>0.0</v>
      </c>
      <c r="AZ183" s="4">
        <v>4.0</v>
      </c>
      <c r="BA183" s="4">
        <v>4.0</v>
      </c>
      <c r="BB183" s="4">
        <v>6.0</v>
      </c>
      <c r="BC183" s="4">
        <v>4.0</v>
      </c>
      <c r="BD183" s="4">
        <v>2.0</v>
      </c>
      <c r="BE183" s="4">
        <v>0.0</v>
      </c>
      <c r="BF183" s="4">
        <v>5.0</v>
      </c>
      <c r="BG183" s="4">
        <v>1.0</v>
      </c>
      <c r="BH183" s="4">
        <v>4.0</v>
      </c>
      <c r="BI183" s="4">
        <v>0.0</v>
      </c>
      <c r="BJ183" s="4">
        <v>7.0</v>
      </c>
      <c r="BK183" s="4">
        <v>3.0</v>
      </c>
      <c r="BL183" s="4">
        <v>1.0</v>
      </c>
      <c r="BM183" s="4">
        <v>1.0</v>
      </c>
      <c r="BN183" s="4">
        <v>0.0</v>
      </c>
      <c r="BO183" s="4">
        <v>0.0</v>
      </c>
      <c r="BP183" s="4">
        <v>0.0</v>
      </c>
      <c r="BQ183" s="4">
        <v>1.0</v>
      </c>
      <c r="BR183" s="4">
        <v>0.0</v>
      </c>
      <c r="BS183" s="4">
        <v>242.0</v>
      </c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</row>
  </sheetData>
  <mergeCells count="2">
    <mergeCell ref="A2:C2"/>
    <mergeCell ref="E3:F3"/>
  </mergeCell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25"/>
    <col customWidth="1" min="3" max="3" width="13.5"/>
    <col customWidth="1" min="4" max="4" width="13.75"/>
    <col customWidth="1" min="6" max="6" width="14.38"/>
    <col customWidth="1" min="12" max="12" width="17.5"/>
  </cols>
  <sheetData>
    <row r="1">
      <c r="A1" s="1"/>
      <c r="B1" s="1"/>
      <c r="C1" s="1"/>
      <c r="D1" s="1"/>
      <c r="E1" s="1"/>
      <c r="F1" s="2" t="s">
        <v>0</v>
      </c>
      <c r="G1" s="2" t="s">
        <v>1</v>
      </c>
      <c r="H1" s="2" t="s">
        <v>467</v>
      </c>
      <c r="I1" s="2" t="s">
        <v>468</v>
      </c>
      <c r="J1" s="2" t="s">
        <v>5</v>
      </c>
      <c r="K1" s="2" t="s">
        <v>6</v>
      </c>
      <c r="L1" s="2" t="s">
        <v>7</v>
      </c>
      <c r="M1" s="2" t="s">
        <v>8</v>
      </c>
      <c r="N1" s="2" t="s">
        <v>9</v>
      </c>
      <c r="P1" s="1"/>
      <c r="Q1" s="1"/>
      <c r="R1" s="1"/>
    </row>
    <row r="2">
      <c r="A2" s="2" t="s">
        <v>469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>
      <c r="A3" s="1"/>
      <c r="B3" s="2" t="s">
        <v>16</v>
      </c>
      <c r="C3" s="2" t="s">
        <v>17</v>
      </c>
      <c r="D3" s="2" t="s">
        <v>18</v>
      </c>
      <c r="E3" s="2" t="s">
        <v>19</v>
      </c>
      <c r="F3" s="2"/>
      <c r="G3" s="1"/>
      <c r="H3" s="2" t="s">
        <v>20</v>
      </c>
      <c r="I3" s="2" t="s">
        <v>20</v>
      </c>
      <c r="J3" s="2" t="s">
        <v>20</v>
      </c>
      <c r="K3" s="2" t="s">
        <v>20</v>
      </c>
      <c r="L3" s="1"/>
      <c r="M3" s="1"/>
      <c r="N3" s="1"/>
      <c r="O3" s="1"/>
      <c r="P3" s="1"/>
      <c r="Q3" s="1"/>
      <c r="R3" s="1"/>
    </row>
    <row r="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</row>
    <row r="5">
      <c r="A5" s="4" t="s">
        <v>21</v>
      </c>
      <c r="B5" s="4">
        <v>103.0</v>
      </c>
      <c r="C5" s="4">
        <v>4.0</v>
      </c>
      <c r="D5" s="4">
        <v>664.0</v>
      </c>
      <c r="E5" s="4">
        <v>771.0</v>
      </c>
      <c r="F5" s="5">
        <v>1458.0</v>
      </c>
      <c r="G5" s="6">
        <v>0.529</v>
      </c>
      <c r="H5" s="4">
        <v>449.0</v>
      </c>
      <c r="I5" s="4">
        <v>243.0</v>
      </c>
      <c r="J5" s="4">
        <v>79.0</v>
      </c>
      <c r="K5" s="4">
        <v>0.0</v>
      </c>
      <c r="L5" s="4">
        <v>79.0</v>
      </c>
      <c r="M5" s="4">
        <v>79.0</v>
      </c>
      <c r="N5" s="4">
        <v>692.0</v>
      </c>
      <c r="O5" s="1"/>
      <c r="P5" s="1"/>
      <c r="Q5" s="1"/>
      <c r="R5" s="1"/>
    </row>
    <row r="6">
      <c r="A6" s="4" t="s">
        <v>22</v>
      </c>
      <c r="B6" s="4">
        <v>48.0</v>
      </c>
      <c r="C6" s="4">
        <v>3.0</v>
      </c>
      <c r="D6" s="4">
        <v>579.0</v>
      </c>
      <c r="E6" s="4">
        <v>630.0</v>
      </c>
      <c r="F6" s="5">
        <v>1225.0</v>
      </c>
      <c r="G6" s="6">
        <v>0.514</v>
      </c>
      <c r="H6" s="4">
        <v>370.0</v>
      </c>
      <c r="I6" s="4">
        <v>215.0</v>
      </c>
      <c r="J6" s="4">
        <v>45.0</v>
      </c>
      <c r="K6" s="4">
        <v>0.0</v>
      </c>
      <c r="L6" s="4">
        <v>45.0</v>
      </c>
      <c r="M6" s="4">
        <v>45.0</v>
      </c>
      <c r="N6" s="4">
        <v>585.0</v>
      </c>
      <c r="O6" s="1"/>
      <c r="P6" s="1"/>
      <c r="Q6" s="1"/>
      <c r="R6" s="1"/>
    </row>
    <row r="7">
      <c r="A7" s="4" t="s">
        <v>23</v>
      </c>
      <c r="B7" s="4">
        <v>44.0</v>
      </c>
      <c r="C7" s="4">
        <v>3.0</v>
      </c>
      <c r="D7" s="4">
        <v>482.0</v>
      </c>
      <c r="E7" s="4">
        <v>529.0</v>
      </c>
      <c r="F7" s="4">
        <v>854.0</v>
      </c>
      <c r="G7" s="6">
        <v>0.619</v>
      </c>
      <c r="H7" s="4">
        <v>307.0</v>
      </c>
      <c r="I7" s="4">
        <v>185.0</v>
      </c>
      <c r="J7" s="4">
        <v>37.0</v>
      </c>
      <c r="K7" s="4">
        <v>0.0</v>
      </c>
      <c r="L7" s="4">
        <v>37.0</v>
      </c>
      <c r="M7" s="4">
        <v>37.0</v>
      </c>
      <c r="N7" s="4">
        <v>492.0</v>
      </c>
      <c r="O7" s="1"/>
      <c r="P7" s="1"/>
      <c r="Q7" s="1"/>
      <c r="R7" s="1"/>
    </row>
    <row r="8">
      <c r="A8" s="2" t="s">
        <v>24</v>
      </c>
      <c r="B8" s="4">
        <v>46.0</v>
      </c>
      <c r="C8" s="4">
        <v>2.0</v>
      </c>
      <c r="D8" s="4">
        <v>487.0</v>
      </c>
      <c r="E8" s="4">
        <v>535.0</v>
      </c>
      <c r="F8" s="5">
        <v>1231.0</v>
      </c>
      <c r="G8" s="6">
        <v>0.435</v>
      </c>
      <c r="H8" s="4">
        <v>321.0</v>
      </c>
      <c r="I8" s="4">
        <v>170.0</v>
      </c>
      <c r="J8" s="4">
        <v>44.0</v>
      </c>
      <c r="K8" s="4">
        <v>0.0</v>
      </c>
      <c r="L8" s="4">
        <v>44.0</v>
      </c>
      <c r="M8" s="4">
        <v>44.0</v>
      </c>
      <c r="N8" s="4">
        <v>491.0</v>
      </c>
      <c r="O8" s="1"/>
      <c r="P8" s="1"/>
      <c r="Q8" s="1"/>
      <c r="R8" s="1"/>
    </row>
    <row r="9">
      <c r="A9" s="2" t="s">
        <v>25</v>
      </c>
      <c r="B9" s="4">
        <v>42.0</v>
      </c>
      <c r="C9" s="4">
        <v>7.0</v>
      </c>
      <c r="D9" s="4">
        <v>563.0</v>
      </c>
      <c r="E9" s="4">
        <v>612.0</v>
      </c>
      <c r="F9" s="5">
        <v>1140.0</v>
      </c>
      <c r="G9" s="6">
        <v>0.537</v>
      </c>
      <c r="H9" s="4">
        <v>348.0</v>
      </c>
      <c r="I9" s="4">
        <v>215.0</v>
      </c>
      <c r="J9" s="4">
        <v>49.0</v>
      </c>
      <c r="K9" s="4">
        <v>0.0</v>
      </c>
      <c r="L9" s="4">
        <v>49.0</v>
      </c>
      <c r="M9" s="4">
        <v>49.0</v>
      </c>
      <c r="N9" s="4">
        <v>563.0</v>
      </c>
      <c r="O9" s="1"/>
      <c r="P9" s="1"/>
      <c r="Q9" s="1"/>
      <c r="R9" s="1"/>
    </row>
    <row r="10">
      <c r="A10" s="2" t="s">
        <v>26</v>
      </c>
      <c r="B10" s="4">
        <v>21.0</v>
      </c>
      <c r="C10" s="4">
        <v>9.0</v>
      </c>
      <c r="D10" s="4">
        <v>342.0</v>
      </c>
      <c r="E10" s="4">
        <v>372.0</v>
      </c>
      <c r="F10" s="4">
        <v>809.0</v>
      </c>
      <c r="G10" s="6">
        <v>0.46</v>
      </c>
      <c r="H10" s="4">
        <v>218.0</v>
      </c>
      <c r="I10" s="4">
        <v>123.0</v>
      </c>
      <c r="J10" s="4">
        <v>31.0</v>
      </c>
      <c r="K10" s="4">
        <v>0.0</v>
      </c>
      <c r="L10" s="4">
        <v>31.0</v>
      </c>
      <c r="M10" s="4">
        <v>31.0</v>
      </c>
      <c r="N10" s="4">
        <v>341.0</v>
      </c>
      <c r="O10" s="1"/>
      <c r="P10" s="1"/>
      <c r="Q10" s="1"/>
      <c r="R10" s="1"/>
    </row>
    <row r="11">
      <c r="A11" s="2" t="s">
        <v>27</v>
      </c>
      <c r="B11" s="4">
        <v>34.0</v>
      </c>
      <c r="C11" s="4">
        <v>3.0</v>
      </c>
      <c r="D11" s="4">
        <v>410.0</v>
      </c>
      <c r="E11" s="4">
        <v>447.0</v>
      </c>
      <c r="F11" s="5">
        <v>1080.0</v>
      </c>
      <c r="G11" s="6">
        <v>0.414</v>
      </c>
      <c r="H11" s="4">
        <v>258.0</v>
      </c>
      <c r="I11" s="4">
        <v>151.0</v>
      </c>
      <c r="J11" s="4">
        <v>38.0</v>
      </c>
      <c r="K11" s="4">
        <v>0.0</v>
      </c>
      <c r="L11" s="4">
        <v>38.0</v>
      </c>
      <c r="M11" s="4">
        <v>38.0</v>
      </c>
      <c r="N11" s="4">
        <v>409.0</v>
      </c>
      <c r="O11" s="1"/>
      <c r="P11" s="1"/>
      <c r="Q11" s="1"/>
      <c r="R11" s="1"/>
    </row>
    <row r="12">
      <c r="A12" s="2" t="s">
        <v>28</v>
      </c>
      <c r="B12" s="4">
        <v>20.0</v>
      </c>
      <c r="C12" s="4">
        <v>4.0</v>
      </c>
      <c r="D12" s="4">
        <v>213.0</v>
      </c>
      <c r="E12" s="4">
        <v>237.0</v>
      </c>
      <c r="F12" s="4">
        <v>688.0</v>
      </c>
      <c r="G12" s="6">
        <v>0.344</v>
      </c>
      <c r="H12" s="4">
        <v>147.0</v>
      </c>
      <c r="I12" s="4">
        <v>81.0</v>
      </c>
      <c r="J12" s="4">
        <v>9.0</v>
      </c>
      <c r="K12" s="4">
        <v>0.0</v>
      </c>
      <c r="L12" s="4">
        <v>9.0</v>
      </c>
      <c r="M12" s="4">
        <v>9.0</v>
      </c>
      <c r="N12" s="4">
        <v>228.0</v>
      </c>
      <c r="O12" s="1"/>
      <c r="P12" s="1"/>
      <c r="Q12" s="1"/>
      <c r="R12" s="1"/>
    </row>
    <row r="13">
      <c r="A13" s="2" t="s">
        <v>29</v>
      </c>
      <c r="B13" s="4">
        <v>49.0</v>
      </c>
      <c r="C13" s="4">
        <v>8.0</v>
      </c>
      <c r="D13" s="4">
        <v>487.0</v>
      </c>
      <c r="E13" s="4">
        <v>544.0</v>
      </c>
      <c r="F13" s="5">
        <v>1183.0</v>
      </c>
      <c r="G13" s="6">
        <v>0.46</v>
      </c>
      <c r="H13" s="4">
        <v>309.0</v>
      </c>
      <c r="I13" s="4">
        <v>187.0</v>
      </c>
      <c r="J13" s="4">
        <v>48.0</v>
      </c>
      <c r="K13" s="4">
        <v>0.0</v>
      </c>
      <c r="L13" s="4">
        <v>48.0</v>
      </c>
      <c r="M13" s="4">
        <v>48.0</v>
      </c>
      <c r="N13" s="4">
        <v>496.0</v>
      </c>
      <c r="O13" s="1"/>
      <c r="P13" s="1"/>
      <c r="Q13" s="1"/>
      <c r="R13" s="1"/>
    </row>
    <row r="14">
      <c r="A14" s="2" t="s">
        <v>30</v>
      </c>
      <c r="B14" s="4">
        <v>51.0</v>
      </c>
      <c r="C14" s="4">
        <v>7.0</v>
      </c>
      <c r="D14" s="4">
        <v>570.0</v>
      </c>
      <c r="E14" s="4">
        <v>628.0</v>
      </c>
      <c r="F14" s="5">
        <v>1371.0</v>
      </c>
      <c r="G14" s="6">
        <v>0.458</v>
      </c>
      <c r="H14" s="4">
        <v>340.0</v>
      </c>
      <c r="I14" s="4">
        <v>257.0</v>
      </c>
      <c r="J14" s="4">
        <v>31.0</v>
      </c>
      <c r="K14" s="4">
        <v>0.0</v>
      </c>
      <c r="L14" s="4">
        <v>31.0</v>
      </c>
      <c r="M14" s="4">
        <v>31.0</v>
      </c>
      <c r="N14" s="4">
        <v>597.0</v>
      </c>
      <c r="O14" s="1"/>
      <c r="P14" s="1"/>
      <c r="Q14" s="1"/>
      <c r="R14" s="1"/>
    </row>
    <row r="15">
      <c r="A15" s="2" t="s">
        <v>31</v>
      </c>
      <c r="B15" s="4">
        <v>17.0</v>
      </c>
      <c r="C15" s="4">
        <v>2.0</v>
      </c>
      <c r="D15" s="4">
        <v>154.0</v>
      </c>
      <c r="E15" s="4">
        <v>173.0</v>
      </c>
      <c r="F15" s="4">
        <v>539.0</v>
      </c>
      <c r="G15" s="6">
        <v>0.321</v>
      </c>
      <c r="H15" s="4">
        <v>108.0</v>
      </c>
      <c r="I15" s="4">
        <v>54.0</v>
      </c>
      <c r="J15" s="4">
        <v>11.0</v>
      </c>
      <c r="K15" s="4">
        <v>0.0</v>
      </c>
      <c r="L15" s="4">
        <v>11.0</v>
      </c>
      <c r="M15" s="4">
        <v>11.0</v>
      </c>
      <c r="N15" s="4">
        <v>162.0</v>
      </c>
      <c r="O15" s="1"/>
      <c r="P15" s="1"/>
      <c r="Q15" s="1"/>
      <c r="R15" s="1"/>
    </row>
    <row r="16">
      <c r="A16" s="2" t="s">
        <v>32</v>
      </c>
      <c r="B16" s="4">
        <v>39.0</v>
      </c>
      <c r="C16" s="4">
        <v>8.0</v>
      </c>
      <c r="D16" s="4">
        <v>533.0</v>
      </c>
      <c r="E16" s="4">
        <v>580.0</v>
      </c>
      <c r="F16" s="5">
        <v>1013.0</v>
      </c>
      <c r="G16" s="6">
        <v>0.573</v>
      </c>
      <c r="H16" s="4">
        <v>323.0</v>
      </c>
      <c r="I16" s="4">
        <v>234.0</v>
      </c>
      <c r="J16" s="4">
        <v>23.0</v>
      </c>
      <c r="K16" s="4">
        <v>0.0</v>
      </c>
      <c r="L16" s="4">
        <v>23.0</v>
      </c>
      <c r="M16" s="4">
        <v>23.0</v>
      </c>
      <c r="N16" s="4">
        <v>557.0</v>
      </c>
      <c r="O16" s="1"/>
      <c r="P16" s="1"/>
      <c r="Q16" s="1"/>
      <c r="R16" s="1"/>
    </row>
    <row r="17">
      <c r="A17" s="2" t="s">
        <v>33</v>
      </c>
      <c r="B17" s="4">
        <v>15.0</v>
      </c>
      <c r="C17" s="4">
        <v>6.0</v>
      </c>
      <c r="D17" s="4">
        <v>407.0</v>
      </c>
      <c r="E17" s="4">
        <v>428.0</v>
      </c>
      <c r="F17" s="4">
        <v>677.0</v>
      </c>
      <c r="G17" s="6">
        <v>0.632</v>
      </c>
      <c r="H17" s="4">
        <v>187.0</v>
      </c>
      <c r="I17" s="4">
        <v>199.0</v>
      </c>
      <c r="J17" s="4">
        <v>42.0</v>
      </c>
      <c r="K17" s="4">
        <v>0.0</v>
      </c>
      <c r="L17" s="4">
        <v>42.0</v>
      </c>
      <c r="M17" s="4">
        <v>42.0</v>
      </c>
      <c r="N17" s="4">
        <v>386.0</v>
      </c>
      <c r="O17" s="1"/>
      <c r="P17" s="1"/>
      <c r="Q17" s="1"/>
      <c r="R17" s="1"/>
    </row>
    <row r="18">
      <c r="A18" s="2" t="s">
        <v>34</v>
      </c>
      <c r="B18" s="4">
        <v>45.0</v>
      </c>
      <c r="C18" s="4">
        <v>5.0</v>
      </c>
      <c r="D18" s="4">
        <v>788.0</v>
      </c>
      <c r="E18" s="4">
        <v>838.0</v>
      </c>
      <c r="F18" s="5">
        <v>1415.0</v>
      </c>
      <c r="G18" s="6">
        <v>0.592</v>
      </c>
      <c r="H18" s="4">
        <v>397.0</v>
      </c>
      <c r="I18" s="4">
        <v>400.0</v>
      </c>
      <c r="J18" s="4">
        <v>41.0</v>
      </c>
      <c r="K18" s="4">
        <v>0.0</v>
      </c>
      <c r="L18" s="4">
        <v>41.0</v>
      </c>
      <c r="M18" s="4">
        <v>41.0</v>
      </c>
      <c r="N18" s="4">
        <v>797.0</v>
      </c>
      <c r="O18" s="1"/>
      <c r="P18" s="1"/>
      <c r="Q18" s="1"/>
      <c r="R18" s="1"/>
    </row>
    <row r="19">
      <c r="A19" s="2" t="s">
        <v>35</v>
      </c>
      <c r="B19" s="4">
        <v>37.0</v>
      </c>
      <c r="C19" s="4">
        <v>3.0</v>
      </c>
      <c r="D19" s="4">
        <v>358.0</v>
      </c>
      <c r="E19" s="4">
        <v>398.0</v>
      </c>
      <c r="F19" s="4">
        <v>667.0</v>
      </c>
      <c r="G19" s="6">
        <v>0.597</v>
      </c>
      <c r="H19" s="4">
        <v>206.0</v>
      </c>
      <c r="I19" s="4">
        <v>137.0</v>
      </c>
      <c r="J19" s="4">
        <v>55.0</v>
      </c>
      <c r="K19" s="4">
        <v>0.0</v>
      </c>
      <c r="L19" s="4">
        <v>55.0</v>
      </c>
      <c r="M19" s="4">
        <v>55.0</v>
      </c>
      <c r="N19" s="4">
        <v>343.0</v>
      </c>
      <c r="O19" s="1"/>
      <c r="P19" s="1"/>
      <c r="Q19" s="1"/>
      <c r="R19" s="1"/>
    </row>
    <row r="20">
      <c r="A20" s="2" t="s">
        <v>36</v>
      </c>
      <c r="B20" s="4">
        <v>74.0</v>
      </c>
      <c r="C20" s="4">
        <v>5.0</v>
      </c>
      <c r="D20" s="4">
        <v>454.0</v>
      </c>
      <c r="E20" s="4">
        <v>533.0</v>
      </c>
      <c r="F20" s="4">
        <v>812.0</v>
      </c>
      <c r="G20" s="6">
        <v>0.656</v>
      </c>
      <c r="H20" s="4">
        <v>262.0</v>
      </c>
      <c r="I20" s="4">
        <v>239.0</v>
      </c>
      <c r="J20" s="4">
        <v>32.0</v>
      </c>
      <c r="K20" s="4">
        <v>0.0</v>
      </c>
      <c r="L20" s="4">
        <v>32.0</v>
      </c>
      <c r="M20" s="4">
        <v>32.0</v>
      </c>
      <c r="N20" s="4">
        <v>501.0</v>
      </c>
      <c r="O20" s="1"/>
      <c r="P20" s="1"/>
      <c r="Q20" s="1"/>
      <c r="R20" s="1"/>
    </row>
    <row r="21">
      <c r="A21" s="2" t="s">
        <v>37</v>
      </c>
      <c r="B21" s="4">
        <v>48.0</v>
      </c>
      <c r="C21" s="4">
        <v>9.0</v>
      </c>
      <c r="D21" s="4">
        <v>689.0</v>
      </c>
      <c r="E21" s="4">
        <v>746.0</v>
      </c>
      <c r="F21" s="5">
        <v>1212.0</v>
      </c>
      <c r="G21" s="6">
        <v>0.616</v>
      </c>
      <c r="H21" s="4">
        <v>330.0</v>
      </c>
      <c r="I21" s="4">
        <v>372.0</v>
      </c>
      <c r="J21" s="4">
        <v>44.0</v>
      </c>
      <c r="K21" s="4">
        <v>0.0</v>
      </c>
      <c r="L21" s="4">
        <v>44.0</v>
      </c>
      <c r="M21" s="4">
        <v>44.0</v>
      </c>
      <c r="N21" s="4">
        <v>702.0</v>
      </c>
      <c r="O21" s="1"/>
      <c r="P21" s="1"/>
      <c r="Q21" s="1"/>
      <c r="R21" s="1"/>
    </row>
    <row r="22">
      <c r="A22" s="2" t="s">
        <v>38</v>
      </c>
      <c r="B22" s="4">
        <v>10.0</v>
      </c>
      <c r="C22" s="4">
        <v>4.0</v>
      </c>
      <c r="D22" s="4">
        <v>162.0</v>
      </c>
      <c r="E22" s="4">
        <v>176.0</v>
      </c>
      <c r="F22" s="4">
        <v>331.0</v>
      </c>
      <c r="G22" s="6">
        <v>0.532</v>
      </c>
      <c r="H22" s="4">
        <v>82.0</v>
      </c>
      <c r="I22" s="4">
        <v>69.0</v>
      </c>
      <c r="J22" s="4">
        <v>25.0</v>
      </c>
      <c r="K22" s="4">
        <v>0.0</v>
      </c>
      <c r="L22" s="4">
        <v>25.0</v>
      </c>
      <c r="M22" s="4">
        <v>25.0</v>
      </c>
      <c r="N22" s="4">
        <v>151.0</v>
      </c>
      <c r="O22" s="1"/>
      <c r="P22" s="1"/>
      <c r="Q22" s="1"/>
      <c r="R22" s="1"/>
    </row>
    <row r="23">
      <c r="A23" s="2" t="s">
        <v>39</v>
      </c>
      <c r="B23" s="4">
        <v>22.0</v>
      </c>
      <c r="C23" s="4">
        <v>3.0</v>
      </c>
      <c r="D23" s="4">
        <v>405.0</v>
      </c>
      <c r="E23" s="4">
        <v>430.0</v>
      </c>
      <c r="F23" s="4">
        <v>697.0</v>
      </c>
      <c r="G23" s="6">
        <v>0.617</v>
      </c>
      <c r="H23" s="4">
        <v>153.0</v>
      </c>
      <c r="I23" s="4">
        <v>232.0</v>
      </c>
      <c r="J23" s="4">
        <v>45.0</v>
      </c>
      <c r="K23" s="4">
        <v>0.0</v>
      </c>
      <c r="L23" s="4">
        <v>45.0</v>
      </c>
      <c r="M23" s="4">
        <v>45.0</v>
      </c>
      <c r="N23" s="4">
        <v>385.0</v>
      </c>
      <c r="O23" s="1"/>
      <c r="P23" s="1"/>
      <c r="Q23" s="1"/>
      <c r="R23" s="1"/>
    </row>
    <row r="24">
      <c r="A24" s="2" t="s">
        <v>40</v>
      </c>
      <c r="B24" s="4">
        <v>19.0</v>
      </c>
      <c r="C24" s="4">
        <v>2.0</v>
      </c>
      <c r="D24" s="4">
        <v>441.0</v>
      </c>
      <c r="E24" s="4">
        <v>462.0</v>
      </c>
      <c r="F24" s="4">
        <v>814.0</v>
      </c>
      <c r="G24" s="6">
        <v>0.568</v>
      </c>
      <c r="H24" s="4">
        <v>220.0</v>
      </c>
      <c r="I24" s="4">
        <v>217.0</v>
      </c>
      <c r="J24" s="4">
        <v>25.0</v>
      </c>
      <c r="K24" s="4">
        <v>0.0</v>
      </c>
      <c r="L24" s="4">
        <v>25.0</v>
      </c>
      <c r="M24" s="4">
        <v>25.0</v>
      </c>
      <c r="N24" s="4">
        <v>437.0</v>
      </c>
      <c r="O24" s="1"/>
      <c r="P24" s="1"/>
      <c r="Q24" s="1"/>
      <c r="R24" s="1"/>
    </row>
    <row r="25">
      <c r="A25" s="2" t="s">
        <v>41</v>
      </c>
      <c r="B25" s="4">
        <v>15.0</v>
      </c>
      <c r="C25" s="4">
        <v>7.0</v>
      </c>
      <c r="D25" s="4">
        <v>314.0</v>
      </c>
      <c r="E25" s="4">
        <v>336.0</v>
      </c>
      <c r="F25" s="4">
        <v>566.0</v>
      </c>
      <c r="G25" s="6">
        <v>0.594</v>
      </c>
      <c r="H25" s="4">
        <v>167.0</v>
      </c>
      <c r="I25" s="4">
        <v>131.0</v>
      </c>
      <c r="J25" s="4">
        <v>38.0</v>
      </c>
      <c r="K25" s="4">
        <v>0.0</v>
      </c>
      <c r="L25" s="4">
        <v>38.0</v>
      </c>
      <c r="M25" s="4">
        <v>38.0</v>
      </c>
      <c r="N25" s="4">
        <v>298.0</v>
      </c>
      <c r="O25" s="1"/>
      <c r="P25" s="1"/>
      <c r="Q25" s="1"/>
      <c r="R25" s="1"/>
    </row>
    <row r="26">
      <c r="A26" s="2" t="s">
        <v>42</v>
      </c>
      <c r="B26" s="4">
        <v>25.0</v>
      </c>
      <c r="C26" s="4">
        <v>3.0</v>
      </c>
      <c r="D26" s="4">
        <v>547.0</v>
      </c>
      <c r="E26" s="4">
        <v>575.0</v>
      </c>
      <c r="F26" s="4">
        <v>988.0</v>
      </c>
      <c r="G26" s="6">
        <v>0.582</v>
      </c>
      <c r="H26" s="4">
        <v>260.0</v>
      </c>
      <c r="I26" s="4">
        <v>281.0</v>
      </c>
      <c r="J26" s="4">
        <v>34.0</v>
      </c>
      <c r="K26" s="4">
        <v>0.0</v>
      </c>
      <c r="L26" s="4">
        <v>34.0</v>
      </c>
      <c r="M26" s="4">
        <v>34.0</v>
      </c>
      <c r="N26" s="4">
        <v>541.0</v>
      </c>
      <c r="O26" s="1"/>
      <c r="P26" s="1"/>
      <c r="Q26" s="1"/>
      <c r="R26" s="1"/>
    </row>
    <row r="27">
      <c r="A27" s="2" t="s">
        <v>43</v>
      </c>
      <c r="B27" s="4">
        <v>31.0</v>
      </c>
      <c r="C27" s="4">
        <v>2.0</v>
      </c>
      <c r="D27" s="4">
        <v>301.0</v>
      </c>
      <c r="E27" s="4">
        <v>334.0</v>
      </c>
      <c r="F27" s="4">
        <v>576.0</v>
      </c>
      <c r="G27" s="6">
        <v>0.58</v>
      </c>
      <c r="H27" s="4">
        <v>197.0</v>
      </c>
      <c r="I27" s="4">
        <v>113.0</v>
      </c>
      <c r="J27" s="4">
        <v>24.0</v>
      </c>
      <c r="K27" s="4">
        <v>0.0</v>
      </c>
      <c r="L27" s="4">
        <v>24.0</v>
      </c>
      <c r="M27" s="4">
        <v>24.0</v>
      </c>
      <c r="N27" s="4">
        <v>310.0</v>
      </c>
      <c r="O27" s="1"/>
      <c r="P27" s="1"/>
      <c r="Q27" s="1"/>
      <c r="R27" s="1"/>
    </row>
    <row r="28">
      <c r="A28" s="2" t="s">
        <v>44</v>
      </c>
      <c r="B28" s="4">
        <v>41.0</v>
      </c>
      <c r="C28" s="4">
        <v>6.0</v>
      </c>
      <c r="D28" s="4">
        <v>589.0</v>
      </c>
      <c r="E28" s="4">
        <v>636.0</v>
      </c>
      <c r="F28" s="4">
        <v>938.0</v>
      </c>
      <c r="G28" s="6">
        <v>0.678</v>
      </c>
      <c r="H28" s="4">
        <v>301.0</v>
      </c>
      <c r="I28" s="4">
        <v>279.0</v>
      </c>
      <c r="J28" s="4">
        <v>56.0</v>
      </c>
      <c r="K28" s="4">
        <v>0.0</v>
      </c>
      <c r="L28" s="4">
        <v>56.0</v>
      </c>
      <c r="M28" s="4">
        <v>56.0</v>
      </c>
      <c r="N28" s="4">
        <v>580.0</v>
      </c>
      <c r="O28" s="1"/>
      <c r="P28" s="1"/>
      <c r="Q28" s="1"/>
      <c r="R28" s="1"/>
    </row>
    <row r="29">
      <c r="A29" s="2" t="s">
        <v>45</v>
      </c>
      <c r="B29" s="4">
        <v>33.0</v>
      </c>
      <c r="C29" s="4">
        <v>5.0</v>
      </c>
      <c r="D29" s="4">
        <v>338.0</v>
      </c>
      <c r="E29" s="4">
        <v>376.0</v>
      </c>
      <c r="F29" s="4">
        <v>543.0</v>
      </c>
      <c r="G29" s="6">
        <v>0.692</v>
      </c>
      <c r="H29" s="4">
        <v>205.0</v>
      </c>
      <c r="I29" s="4">
        <v>140.0</v>
      </c>
      <c r="J29" s="4">
        <v>30.0</v>
      </c>
      <c r="K29" s="4">
        <v>1.0</v>
      </c>
      <c r="L29" s="4">
        <v>31.0</v>
      </c>
      <c r="M29" s="4">
        <v>31.0</v>
      </c>
      <c r="N29" s="4">
        <v>345.0</v>
      </c>
      <c r="O29" s="1"/>
      <c r="P29" s="1"/>
      <c r="Q29" s="1"/>
      <c r="R29" s="1"/>
    </row>
    <row r="30">
      <c r="A30" s="2" t="s">
        <v>46</v>
      </c>
      <c r="B30" s="4">
        <v>115.0</v>
      </c>
      <c r="C30" s="4">
        <v>5.0</v>
      </c>
      <c r="D30" s="4">
        <v>641.0</v>
      </c>
      <c r="E30" s="4">
        <v>761.0</v>
      </c>
      <c r="F30" s="5">
        <v>1190.0</v>
      </c>
      <c r="G30" s="6">
        <v>0.639</v>
      </c>
      <c r="H30" s="4">
        <v>333.0</v>
      </c>
      <c r="I30" s="4">
        <v>377.0</v>
      </c>
      <c r="J30" s="4">
        <v>51.0</v>
      </c>
      <c r="K30" s="4">
        <v>0.0</v>
      </c>
      <c r="L30" s="4">
        <v>51.0</v>
      </c>
      <c r="M30" s="4">
        <v>51.0</v>
      </c>
      <c r="N30" s="4">
        <v>710.0</v>
      </c>
      <c r="O30" s="1"/>
      <c r="P30" s="1"/>
      <c r="Q30" s="1"/>
      <c r="R30" s="1"/>
    </row>
    <row r="31">
      <c r="A31" s="2" t="s">
        <v>47</v>
      </c>
      <c r="B31" s="4">
        <v>52.0</v>
      </c>
      <c r="C31" s="4">
        <v>7.0</v>
      </c>
      <c r="D31" s="4">
        <v>836.0</v>
      </c>
      <c r="E31" s="4">
        <v>895.0</v>
      </c>
      <c r="F31" s="5">
        <v>1562.0</v>
      </c>
      <c r="G31" s="6">
        <v>0.573</v>
      </c>
      <c r="H31" s="4">
        <v>352.0</v>
      </c>
      <c r="I31" s="4">
        <v>490.0</v>
      </c>
      <c r="J31" s="4">
        <v>53.0</v>
      </c>
      <c r="K31" s="4">
        <v>0.0</v>
      </c>
      <c r="L31" s="4">
        <v>53.0</v>
      </c>
      <c r="M31" s="4">
        <v>53.0</v>
      </c>
      <c r="N31" s="4">
        <v>842.0</v>
      </c>
      <c r="O31" s="1"/>
      <c r="P31" s="1"/>
      <c r="Q31" s="1"/>
      <c r="R31" s="1"/>
    </row>
    <row r="32">
      <c r="A32" s="2" t="s">
        <v>48</v>
      </c>
      <c r="B32" s="4">
        <v>18.0</v>
      </c>
      <c r="C32" s="4">
        <v>4.0</v>
      </c>
      <c r="D32" s="4">
        <v>415.0</v>
      </c>
      <c r="E32" s="4">
        <v>437.0</v>
      </c>
      <c r="F32" s="4">
        <v>850.0</v>
      </c>
      <c r="G32" s="6">
        <v>0.514</v>
      </c>
      <c r="H32" s="4">
        <v>223.0</v>
      </c>
      <c r="I32" s="4">
        <v>175.0</v>
      </c>
      <c r="J32" s="4">
        <v>39.0</v>
      </c>
      <c r="K32" s="4">
        <v>0.0</v>
      </c>
      <c r="L32" s="4">
        <v>39.0</v>
      </c>
      <c r="M32" s="4">
        <v>39.0</v>
      </c>
      <c r="N32" s="4">
        <v>398.0</v>
      </c>
      <c r="O32" s="1"/>
      <c r="P32" s="1"/>
      <c r="Q32" s="1"/>
      <c r="R32" s="1"/>
    </row>
    <row r="33">
      <c r="A33" s="2" t="s">
        <v>49</v>
      </c>
      <c r="B33" s="4">
        <v>24.0</v>
      </c>
      <c r="C33" s="4">
        <v>1.0</v>
      </c>
      <c r="D33" s="4">
        <v>486.0</v>
      </c>
      <c r="E33" s="4">
        <v>511.0</v>
      </c>
      <c r="F33" s="4">
        <v>822.0</v>
      </c>
      <c r="G33" s="6">
        <v>0.622</v>
      </c>
      <c r="H33" s="4">
        <v>198.0</v>
      </c>
      <c r="I33" s="4">
        <v>273.0</v>
      </c>
      <c r="J33" s="4">
        <v>40.0</v>
      </c>
      <c r="K33" s="4">
        <v>0.0</v>
      </c>
      <c r="L33" s="4">
        <v>40.0</v>
      </c>
      <c r="M33" s="4">
        <v>40.0</v>
      </c>
      <c r="N33" s="4">
        <v>471.0</v>
      </c>
      <c r="O33" s="1"/>
      <c r="P33" s="1"/>
      <c r="Q33" s="1"/>
      <c r="R33" s="1"/>
    </row>
    <row r="34">
      <c r="A34" s="2" t="s">
        <v>50</v>
      </c>
      <c r="B34" s="4">
        <v>85.0</v>
      </c>
      <c r="C34" s="4">
        <v>9.0</v>
      </c>
      <c r="D34" s="4">
        <v>641.0</v>
      </c>
      <c r="E34" s="4">
        <v>735.0</v>
      </c>
      <c r="F34" s="5">
        <v>1132.0</v>
      </c>
      <c r="G34" s="6">
        <v>0.649</v>
      </c>
      <c r="H34" s="4">
        <v>422.0</v>
      </c>
      <c r="I34" s="4">
        <v>259.0</v>
      </c>
      <c r="J34" s="4">
        <v>54.0</v>
      </c>
      <c r="K34" s="4">
        <v>0.0</v>
      </c>
      <c r="L34" s="4">
        <v>54.0</v>
      </c>
      <c r="M34" s="4">
        <v>54.0</v>
      </c>
      <c r="N34" s="4">
        <v>681.0</v>
      </c>
      <c r="O34" s="1"/>
      <c r="P34" s="1"/>
      <c r="Q34" s="1"/>
      <c r="R34" s="1"/>
    </row>
    <row r="35">
      <c r="A35" s="2" t="s">
        <v>51</v>
      </c>
      <c r="B35" s="4">
        <v>73.0</v>
      </c>
      <c r="C35" s="4">
        <v>6.0</v>
      </c>
      <c r="D35" s="4">
        <v>788.0</v>
      </c>
      <c r="E35" s="4">
        <v>867.0</v>
      </c>
      <c r="F35" s="5">
        <v>1334.0</v>
      </c>
      <c r="G35" s="6">
        <v>0.65</v>
      </c>
      <c r="H35" s="4">
        <v>451.0</v>
      </c>
      <c r="I35" s="4">
        <v>357.0</v>
      </c>
      <c r="J35" s="4">
        <v>59.0</v>
      </c>
      <c r="K35" s="4">
        <v>0.0</v>
      </c>
      <c r="L35" s="4">
        <v>59.0</v>
      </c>
      <c r="M35" s="4">
        <v>59.0</v>
      </c>
      <c r="N35" s="4">
        <v>808.0</v>
      </c>
      <c r="O35" s="1"/>
      <c r="P35" s="1"/>
      <c r="Q35" s="1"/>
      <c r="R35" s="1"/>
    </row>
    <row r="36">
      <c r="A36" s="2" t="s">
        <v>52</v>
      </c>
      <c r="B36" s="4">
        <v>5.0</v>
      </c>
      <c r="C36" s="4">
        <v>1.0</v>
      </c>
      <c r="D36" s="4">
        <v>153.0</v>
      </c>
      <c r="E36" s="4">
        <v>159.0</v>
      </c>
      <c r="F36" s="4">
        <v>218.0</v>
      </c>
      <c r="G36" s="6">
        <v>0.729</v>
      </c>
      <c r="H36" s="4">
        <v>68.0</v>
      </c>
      <c r="I36" s="4">
        <v>85.0</v>
      </c>
      <c r="J36" s="4">
        <v>6.0</v>
      </c>
      <c r="K36" s="4">
        <v>0.0</v>
      </c>
      <c r="L36" s="4">
        <v>6.0</v>
      </c>
      <c r="M36" s="4">
        <v>6.0</v>
      </c>
      <c r="N36" s="4">
        <v>153.0</v>
      </c>
      <c r="O36" s="1"/>
      <c r="P36" s="1"/>
      <c r="Q36" s="1"/>
      <c r="R36" s="1"/>
    </row>
    <row r="37">
      <c r="A37" s="2" t="s">
        <v>53</v>
      </c>
      <c r="B37" s="4">
        <v>18.0</v>
      </c>
      <c r="C37" s="4">
        <v>0.0</v>
      </c>
      <c r="D37" s="4">
        <v>430.0</v>
      </c>
      <c r="E37" s="4">
        <v>448.0</v>
      </c>
      <c r="F37" s="4">
        <v>752.0</v>
      </c>
      <c r="G37" s="6">
        <v>0.596</v>
      </c>
      <c r="H37" s="4">
        <v>179.0</v>
      </c>
      <c r="I37" s="4">
        <v>248.0</v>
      </c>
      <c r="J37" s="4">
        <v>21.0</v>
      </c>
      <c r="K37" s="4">
        <v>0.0</v>
      </c>
      <c r="L37" s="4">
        <v>21.0</v>
      </c>
      <c r="M37" s="4">
        <v>21.0</v>
      </c>
      <c r="N37" s="4">
        <v>427.0</v>
      </c>
      <c r="O37" s="1"/>
      <c r="P37" s="1"/>
      <c r="Q37" s="1"/>
      <c r="R37" s="1"/>
    </row>
    <row r="38">
      <c r="A38" s="2" t="s">
        <v>54</v>
      </c>
      <c r="B38" s="4">
        <v>2.0</v>
      </c>
      <c r="C38" s="4">
        <v>0.0</v>
      </c>
      <c r="D38" s="4">
        <v>84.0</v>
      </c>
      <c r="E38" s="4">
        <v>86.0</v>
      </c>
      <c r="F38" s="4">
        <v>134.0</v>
      </c>
      <c r="G38" s="6">
        <v>0.642</v>
      </c>
      <c r="H38" s="4">
        <v>44.0</v>
      </c>
      <c r="I38" s="4">
        <v>39.0</v>
      </c>
      <c r="J38" s="4">
        <v>3.0</v>
      </c>
      <c r="K38" s="4">
        <v>0.0</v>
      </c>
      <c r="L38" s="4">
        <v>3.0</v>
      </c>
      <c r="M38" s="4">
        <v>3.0</v>
      </c>
      <c r="N38" s="4">
        <v>83.0</v>
      </c>
      <c r="O38" s="1"/>
      <c r="P38" s="1"/>
      <c r="Q38" s="1"/>
      <c r="R38" s="1"/>
    </row>
    <row r="39">
      <c r="A39" s="2" t="s">
        <v>55</v>
      </c>
      <c r="B39" s="4">
        <v>47.0</v>
      </c>
      <c r="C39" s="4">
        <v>4.0</v>
      </c>
      <c r="D39" s="4">
        <v>533.0</v>
      </c>
      <c r="E39" s="4">
        <v>584.0</v>
      </c>
      <c r="F39" s="4">
        <v>969.0</v>
      </c>
      <c r="G39" s="6">
        <v>0.603</v>
      </c>
      <c r="H39" s="4">
        <v>264.0</v>
      </c>
      <c r="I39" s="4">
        <v>293.0</v>
      </c>
      <c r="J39" s="4">
        <v>27.0</v>
      </c>
      <c r="K39" s="4">
        <v>0.0</v>
      </c>
      <c r="L39" s="4">
        <v>27.0</v>
      </c>
      <c r="M39" s="4">
        <v>27.0</v>
      </c>
      <c r="N39" s="4">
        <v>557.0</v>
      </c>
      <c r="O39" s="1"/>
      <c r="P39" s="1"/>
      <c r="Q39" s="1"/>
      <c r="R39" s="1"/>
    </row>
    <row r="40">
      <c r="A40" s="2" t="s">
        <v>56</v>
      </c>
      <c r="B40" s="4">
        <v>74.0</v>
      </c>
      <c r="C40" s="4">
        <v>3.0</v>
      </c>
      <c r="D40" s="4">
        <v>662.0</v>
      </c>
      <c r="E40" s="4">
        <v>739.0</v>
      </c>
      <c r="F40" s="5">
        <v>1103.0</v>
      </c>
      <c r="G40" s="6">
        <v>0.67</v>
      </c>
      <c r="H40" s="4">
        <v>309.0</v>
      </c>
      <c r="I40" s="4">
        <v>288.0</v>
      </c>
      <c r="J40" s="4">
        <v>142.0</v>
      </c>
      <c r="K40" s="4">
        <v>0.0</v>
      </c>
      <c r="L40" s="4">
        <v>142.0</v>
      </c>
      <c r="M40" s="4">
        <v>142.0</v>
      </c>
      <c r="N40" s="4">
        <v>597.0</v>
      </c>
      <c r="O40" s="1"/>
      <c r="P40" s="1"/>
      <c r="Q40" s="1"/>
      <c r="R40" s="1"/>
    </row>
    <row r="41">
      <c r="A41" s="2" t="s">
        <v>57</v>
      </c>
      <c r="B41" s="4">
        <v>44.0</v>
      </c>
      <c r="C41" s="4">
        <v>9.0</v>
      </c>
      <c r="D41" s="4">
        <v>570.0</v>
      </c>
      <c r="E41" s="4">
        <v>623.0</v>
      </c>
      <c r="F41" s="5">
        <v>1029.0</v>
      </c>
      <c r="G41" s="6">
        <v>0.605</v>
      </c>
      <c r="H41" s="4">
        <v>375.0</v>
      </c>
      <c r="I41" s="4">
        <v>190.0</v>
      </c>
      <c r="J41" s="4">
        <v>58.0</v>
      </c>
      <c r="K41" s="4">
        <v>0.0</v>
      </c>
      <c r="L41" s="4">
        <v>58.0</v>
      </c>
      <c r="M41" s="4">
        <v>58.0</v>
      </c>
      <c r="N41" s="4">
        <v>565.0</v>
      </c>
      <c r="O41" s="1"/>
      <c r="P41" s="1"/>
      <c r="Q41" s="1"/>
      <c r="R41" s="1"/>
    </row>
    <row r="42">
      <c r="A42" s="2" t="s">
        <v>58</v>
      </c>
      <c r="B42" s="4">
        <v>49.0</v>
      </c>
      <c r="C42" s="4">
        <v>6.0</v>
      </c>
      <c r="D42" s="4">
        <v>747.0</v>
      </c>
      <c r="E42" s="4">
        <v>802.0</v>
      </c>
      <c r="F42" s="5">
        <v>1353.0</v>
      </c>
      <c r="G42" s="6">
        <v>0.593</v>
      </c>
      <c r="H42" s="4">
        <v>349.0</v>
      </c>
      <c r="I42" s="4">
        <v>388.0</v>
      </c>
      <c r="J42" s="4">
        <v>65.0</v>
      </c>
      <c r="K42" s="4">
        <v>0.0</v>
      </c>
      <c r="L42" s="4">
        <v>65.0</v>
      </c>
      <c r="M42" s="4">
        <v>65.0</v>
      </c>
      <c r="N42" s="4">
        <v>737.0</v>
      </c>
      <c r="O42" s="1"/>
      <c r="P42" s="1"/>
      <c r="Q42" s="1"/>
      <c r="R42" s="1"/>
    </row>
    <row r="43">
      <c r="A43" s="2" t="s">
        <v>59</v>
      </c>
      <c r="B43" s="4">
        <v>11.0</v>
      </c>
      <c r="C43" s="4">
        <v>1.0</v>
      </c>
      <c r="D43" s="4">
        <v>254.0</v>
      </c>
      <c r="E43" s="4">
        <v>266.0</v>
      </c>
      <c r="F43" s="4">
        <v>445.0</v>
      </c>
      <c r="G43" s="6">
        <v>0.598</v>
      </c>
      <c r="H43" s="4">
        <v>106.0</v>
      </c>
      <c r="I43" s="4">
        <v>143.0</v>
      </c>
      <c r="J43" s="4">
        <v>17.0</v>
      </c>
      <c r="K43" s="4">
        <v>0.0</v>
      </c>
      <c r="L43" s="4">
        <v>17.0</v>
      </c>
      <c r="M43" s="4">
        <v>17.0</v>
      </c>
      <c r="N43" s="4">
        <v>249.0</v>
      </c>
      <c r="O43" s="1"/>
      <c r="P43" s="1"/>
      <c r="Q43" s="1"/>
      <c r="R43" s="1"/>
    </row>
    <row r="44">
      <c r="A44" s="2" t="s">
        <v>60</v>
      </c>
      <c r="B44" s="4">
        <v>2.0</v>
      </c>
      <c r="C44" s="4">
        <v>0.0</v>
      </c>
      <c r="D44" s="4">
        <v>106.0</v>
      </c>
      <c r="E44" s="4">
        <v>108.0</v>
      </c>
      <c r="F44" s="4">
        <v>232.0</v>
      </c>
      <c r="G44" s="6">
        <v>0.466</v>
      </c>
      <c r="H44" s="4">
        <v>52.0</v>
      </c>
      <c r="I44" s="4">
        <v>54.0</v>
      </c>
      <c r="J44" s="4">
        <v>2.0</v>
      </c>
      <c r="K44" s="4">
        <v>0.0</v>
      </c>
      <c r="L44" s="4">
        <v>2.0</v>
      </c>
      <c r="M44" s="4">
        <v>2.0</v>
      </c>
      <c r="N44" s="4">
        <v>106.0</v>
      </c>
      <c r="O44" s="1"/>
      <c r="P44" s="1"/>
      <c r="Q44" s="1"/>
      <c r="R44" s="1"/>
    </row>
    <row r="45">
      <c r="A45" s="2" t="s">
        <v>61</v>
      </c>
      <c r="B45" s="4">
        <v>8.0</v>
      </c>
      <c r="C45" s="4">
        <v>1.0</v>
      </c>
      <c r="D45" s="4">
        <v>161.0</v>
      </c>
      <c r="E45" s="4">
        <v>170.0</v>
      </c>
      <c r="F45" s="4">
        <v>338.0</v>
      </c>
      <c r="G45" s="6">
        <v>0.503</v>
      </c>
      <c r="H45" s="4">
        <v>84.0</v>
      </c>
      <c r="I45" s="4">
        <v>70.0</v>
      </c>
      <c r="J45" s="4">
        <v>16.0</v>
      </c>
      <c r="K45" s="4">
        <v>0.0</v>
      </c>
      <c r="L45" s="4">
        <v>16.0</v>
      </c>
      <c r="M45" s="4">
        <v>16.0</v>
      </c>
      <c r="N45" s="4">
        <v>154.0</v>
      </c>
      <c r="O45" s="1"/>
      <c r="P45" s="1"/>
      <c r="Q45" s="1"/>
      <c r="R45" s="1"/>
    </row>
    <row r="46">
      <c r="A46" s="2" t="s">
        <v>62</v>
      </c>
      <c r="B46" s="4">
        <v>48.0</v>
      </c>
      <c r="C46" s="4">
        <v>11.0</v>
      </c>
      <c r="D46" s="4">
        <v>452.0</v>
      </c>
      <c r="E46" s="4">
        <v>511.0</v>
      </c>
      <c r="F46" s="5">
        <v>1604.0</v>
      </c>
      <c r="G46" s="6">
        <v>0.319</v>
      </c>
      <c r="H46" s="4">
        <v>257.0</v>
      </c>
      <c r="I46" s="4">
        <v>184.0</v>
      </c>
      <c r="J46" s="4">
        <v>70.0</v>
      </c>
      <c r="K46" s="4">
        <v>0.0</v>
      </c>
      <c r="L46" s="4">
        <v>70.0</v>
      </c>
      <c r="M46" s="4">
        <v>70.0</v>
      </c>
      <c r="N46" s="4">
        <v>441.0</v>
      </c>
      <c r="O46" s="1"/>
      <c r="P46" s="1"/>
      <c r="Q46" s="1"/>
      <c r="R46" s="1"/>
    </row>
    <row r="47">
      <c r="A47" s="2" t="s">
        <v>63</v>
      </c>
      <c r="B47" s="4">
        <v>23.0</v>
      </c>
      <c r="C47" s="4">
        <v>1.0</v>
      </c>
      <c r="D47" s="4">
        <v>219.0</v>
      </c>
      <c r="E47" s="4">
        <v>243.0</v>
      </c>
      <c r="F47" s="4">
        <v>414.0</v>
      </c>
      <c r="G47" s="6">
        <v>0.587</v>
      </c>
      <c r="H47" s="4">
        <v>129.0</v>
      </c>
      <c r="I47" s="4">
        <v>75.0</v>
      </c>
      <c r="J47" s="4">
        <v>39.0</v>
      </c>
      <c r="K47" s="4">
        <v>0.0</v>
      </c>
      <c r="L47" s="4">
        <v>39.0</v>
      </c>
      <c r="M47" s="4">
        <v>39.0</v>
      </c>
      <c r="N47" s="4">
        <v>204.0</v>
      </c>
      <c r="O47" s="1"/>
      <c r="P47" s="1"/>
      <c r="Q47" s="1"/>
      <c r="R47" s="1"/>
    </row>
    <row r="48">
      <c r="A48" s="2" t="s">
        <v>64</v>
      </c>
      <c r="B48" s="4">
        <v>6.0</v>
      </c>
      <c r="C48" s="4">
        <v>2.0</v>
      </c>
      <c r="D48" s="4">
        <v>126.0</v>
      </c>
      <c r="E48" s="4">
        <v>134.0</v>
      </c>
      <c r="F48" s="4">
        <v>374.0</v>
      </c>
      <c r="G48" s="6">
        <v>0.358</v>
      </c>
      <c r="H48" s="4">
        <v>65.0</v>
      </c>
      <c r="I48" s="4">
        <v>60.0</v>
      </c>
      <c r="J48" s="4">
        <v>9.0</v>
      </c>
      <c r="K48" s="4">
        <v>0.0</v>
      </c>
      <c r="L48" s="4">
        <v>9.0</v>
      </c>
      <c r="M48" s="4">
        <v>9.0</v>
      </c>
      <c r="N48" s="4">
        <v>125.0</v>
      </c>
      <c r="O48" s="1"/>
      <c r="P48" s="1"/>
      <c r="Q48" s="1"/>
      <c r="R48" s="1"/>
    </row>
    <row r="49">
      <c r="A49" s="2" t="s">
        <v>65</v>
      </c>
      <c r="B49" s="4">
        <v>8.0</v>
      </c>
      <c r="C49" s="4">
        <v>2.0</v>
      </c>
      <c r="D49" s="4">
        <v>49.0</v>
      </c>
      <c r="E49" s="4">
        <v>59.0</v>
      </c>
      <c r="F49" s="4">
        <v>389.0</v>
      </c>
      <c r="G49" s="6">
        <v>0.152</v>
      </c>
      <c r="H49" s="4">
        <v>30.0</v>
      </c>
      <c r="I49" s="4">
        <v>25.0</v>
      </c>
      <c r="J49" s="4">
        <v>4.0</v>
      </c>
      <c r="K49" s="4">
        <v>0.0</v>
      </c>
      <c r="L49" s="4">
        <v>4.0</v>
      </c>
      <c r="M49" s="4">
        <v>4.0</v>
      </c>
      <c r="N49" s="4">
        <v>55.0</v>
      </c>
      <c r="O49" s="1"/>
      <c r="P49" s="1"/>
      <c r="Q49" s="1"/>
      <c r="R49" s="1"/>
    </row>
    <row r="50">
      <c r="A50" s="2" t="s">
        <v>66</v>
      </c>
      <c r="B50" s="4">
        <v>43.0</v>
      </c>
      <c r="C50" s="4">
        <v>8.0</v>
      </c>
      <c r="D50" s="4">
        <v>377.0</v>
      </c>
      <c r="E50" s="4">
        <v>428.0</v>
      </c>
      <c r="F50" s="5">
        <v>1561.0</v>
      </c>
      <c r="G50" s="6">
        <v>0.274</v>
      </c>
      <c r="H50" s="4">
        <v>207.0</v>
      </c>
      <c r="I50" s="4">
        <v>165.0</v>
      </c>
      <c r="J50" s="4">
        <v>56.0</v>
      </c>
      <c r="K50" s="4">
        <v>0.0</v>
      </c>
      <c r="L50" s="4">
        <v>56.0</v>
      </c>
      <c r="M50" s="4">
        <v>56.0</v>
      </c>
      <c r="N50" s="4">
        <v>372.0</v>
      </c>
      <c r="O50" s="1"/>
      <c r="P50" s="1"/>
      <c r="Q50" s="1"/>
      <c r="R50" s="1"/>
    </row>
    <row r="51">
      <c r="A51" s="2" t="s">
        <v>67</v>
      </c>
      <c r="B51" s="4">
        <v>18.0</v>
      </c>
      <c r="C51" s="4">
        <v>2.0</v>
      </c>
      <c r="D51" s="4">
        <v>402.0</v>
      </c>
      <c r="E51" s="4">
        <v>422.0</v>
      </c>
      <c r="F51" s="4">
        <v>638.0</v>
      </c>
      <c r="G51" s="6">
        <v>0.661</v>
      </c>
      <c r="H51" s="4">
        <v>117.0</v>
      </c>
      <c r="I51" s="4">
        <v>213.0</v>
      </c>
      <c r="J51" s="4">
        <v>92.0</v>
      </c>
      <c r="K51" s="4">
        <v>0.0</v>
      </c>
      <c r="L51" s="4">
        <v>92.0</v>
      </c>
      <c r="M51" s="4">
        <v>92.0</v>
      </c>
      <c r="N51" s="4">
        <v>330.0</v>
      </c>
      <c r="O51" s="1"/>
      <c r="P51" s="1"/>
      <c r="Q51" s="1"/>
      <c r="R51" s="1"/>
    </row>
    <row r="52">
      <c r="A52" s="2" t="s">
        <v>68</v>
      </c>
      <c r="B52" s="4">
        <v>22.0</v>
      </c>
      <c r="C52" s="4">
        <v>4.0</v>
      </c>
      <c r="D52" s="4">
        <v>361.0</v>
      </c>
      <c r="E52" s="4">
        <v>387.0</v>
      </c>
      <c r="F52" s="4">
        <v>600.0</v>
      </c>
      <c r="G52" s="6">
        <v>0.645</v>
      </c>
      <c r="H52" s="4">
        <v>161.0</v>
      </c>
      <c r="I52" s="4">
        <v>167.0</v>
      </c>
      <c r="J52" s="4">
        <v>59.0</v>
      </c>
      <c r="K52" s="4">
        <v>0.0</v>
      </c>
      <c r="L52" s="4">
        <v>59.0</v>
      </c>
      <c r="M52" s="4">
        <v>59.0</v>
      </c>
      <c r="N52" s="4">
        <v>328.0</v>
      </c>
      <c r="O52" s="1"/>
      <c r="P52" s="1"/>
      <c r="Q52" s="1"/>
      <c r="R52" s="1"/>
    </row>
    <row r="53">
      <c r="A53" s="2" t="s">
        <v>69</v>
      </c>
      <c r="B53" s="4">
        <v>55.0</v>
      </c>
      <c r="C53" s="4">
        <v>6.0</v>
      </c>
      <c r="D53" s="4">
        <v>443.0</v>
      </c>
      <c r="E53" s="4">
        <v>504.0</v>
      </c>
      <c r="F53" s="4">
        <v>797.0</v>
      </c>
      <c r="G53" s="6">
        <v>0.632</v>
      </c>
      <c r="H53" s="4">
        <v>216.0</v>
      </c>
      <c r="I53" s="4">
        <v>225.0</v>
      </c>
      <c r="J53" s="4">
        <v>63.0</v>
      </c>
      <c r="K53" s="4">
        <v>0.0</v>
      </c>
      <c r="L53" s="4">
        <v>63.0</v>
      </c>
      <c r="M53" s="4">
        <v>63.0</v>
      </c>
      <c r="N53" s="4">
        <v>441.0</v>
      </c>
      <c r="O53" s="1"/>
      <c r="P53" s="1"/>
      <c r="Q53" s="1"/>
      <c r="R53" s="1"/>
    </row>
    <row r="54">
      <c r="A54" s="2" t="s">
        <v>70</v>
      </c>
      <c r="B54" s="4">
        <v>11.0</v>
      </c>
      <c r="C54" s="4">
        <v>6.0</v>
      </c>
      <c r="D54" s="4">
        <v>209.0</v>
      </c>
      <c r="E54" s="4">
        <v>226.0</v>
      </c>
      <c r="F54" s="4">
        <v>414.0</v>
      </c>
      <c r="G54" s="6">
        <v>0.546</v>
      </c>
      <c r="H54" s="4">
        <v>85.0</v>
      </c>
      <c r="I54" s="4">
        <v>100.0</v>
      </c>
      <c r="J54" s="4">
        <v>41.0</v>
      </c>
      <c r="K54" s="4">
        <v>0.0</v>
      </c>
      <c r="L54" s="4">
        <v>41.0</v>
      </c>
      <c r="M54" s="4">
        <v>41.0</v>
      </c>
      <c r="N54" s="4">
        <v>185.0</v>
      </c>
      <c r="O54" s="1"/>
      <c r="P54" s="1"/>
      <c r="Q54" s="1"/>
      <c r="R54" s="1"/>
    </row>
    <row r="55">
      <c r="A55" s="2" t="s">
        <v>71</v>
      </c>
      <c r="B55" s="4">
        <v>19.0</v>
      </c>
      <c r="C55" s="4">
        <v>4.0</v>
      </c>
      <c r="D55" s="4">
        <v>650.0</v>
      </c>
      <c r="E55" s="4">
        <v>673.0</v>
      </c>
      <c r="F55" s="5">
        <v>1167.0</v>
      </c>
      <c r="G55" s="6">
        <v>0.577</v>
      </c>
      <c r="H55" s="4">
        <v>237.0</v>
      </c>
      <c r="I55" s="4">
        <v>320.0</v>
      </c>
      <c r="J55" s="4">
        <v>116.0</v>
      </c>
      <c r="K55" s="4">
        <v>0.0</v>
      </c>
      <c r="L55" s="4">
        <v>116.0</v>
      </c>
      <c r="M55" s="4">
        <v>116.0</v>
      </c>
      <c r="N55" s="4">
        <v>557.0</v>
      </c>
      <c r="O55" s="1"/>
      <c r="P55" s="1"/>
      <c r="Q55" s="1"/>
      <c r="R55" s="1"/>
    </row>
    <row r="56">
      <c r="A56" s="2" t="s">
        <v>72</v>
      </c>
      <c r="B56" s="4">
        <v>52.0</v>
      </c>
      <c r="C56" s="4">
        <v>1.0</v>
      </c>
      <c r="D56" s="4">
        <v>366.0</v>
      </c>
      <c r="E56" s="4">
        <v>419.0</v>
      </c>
      <c r="F56" s="4">
        <v>662.0</v>
      </c>
      <c r="G56" s="6">
        <v>0.633</v>
      </c>
      <c r="H56" s="4">
        <v>188.0</v>
      </c>
      <c r="I56" s="4">
        <v>190.0</v>
      </c>
      <c r="J56" s="4">
        <v>41.0</v>
      </c>
      <c r="K56" s="4">
        <v>0.0</v>
      </c>
      <c r="L56" s="4">
        <v>41.0</v>
      </c>
      <c r="M56" s="4">
        <v>41.0</v>
      </c>
      <c r="N56" s="4">
        <v>378.0</v>
      </c>
      <c r="O56" s="1"/>
      <c r="P56" s="1"/>
      <c r="Q56" s="1"/>
      <c r="R56" s="1"/>
    </row>
    <row r="57">
      <c r="A57" s="2" t="s">
        <v>73</v>
      </c>
      <c r="B57" s="4">
        <v>26.0</v>
      </c>
      <c r="C57" s="4">
        <v>8.0</v>
      </c>
      <c r="D57" s="4">
        <v>560.0</v>
      </c>
      <c r="E57" s="4">
        <v>594.0</v>
      </c>
      <c r="F57" s="4">
        <v>975.0</v>
      </c>
      <c r="G57" s="6">
        <v>0.609</v>
      </c>
      <c r="H57" s="4">
        <v>225.0</v>
      </c>
      <c r="I57" s="4">
        <v>332.0</v>
      </c>
      <c r="J57" s="4">
        <v>37.0</v>
      </c>
      <c r="K57" s="4">
        <v>0.0</v>
      </c>
      <c r="L57" s="4">
        <v>37.0</v>
      </c>
      <c r="M57" s="4">
        <v>37.0</v>
      </c>
      <c r="N57" s="4">
        <v>557.0</v>
      </c>
      <c r="O57" s="1"/>
      <c r="P57" s="1"/>
      <c r="Q57" s="1"/>
      <c r="R57" s="1"/>
    </row>
    <row r="58">
      <c r="A58" s="2" t="s">
        <v>74</v>
      </c>
      <c r="B58" s="4">
        <v>28.0</v>
      </c>
      <c r="C58" s="4">
        <v>3.0</v>
      </c>
      <c r="D58" s="4">
        <v>574.0</v>
      </c>
      <c r="E58" s="4">
        <v>605.0</v>
      </c>
      <c r="F58" s="5">
        <v>1090.0</v>
      </c>
      <c r="G58" s="6">
        <v>0.555</v>
      </c>
      <c r="H58" s="4">
        <v>296.0</v>
      </c>
      <c r="I58" s="4">
        <v>263.0</v>
      </c>
      <c r="J58" s="4">
        <v>46.0</v>
      </c>
      <c r="K58" s="4">
        <v>0.0</v>
      </c>
      <c r="L58" s="4">
        <v>46.0</v>
      </c>
      <c r="M58" s="4">
        <v>46.0</v>
      </c>
      <c r="N58" s="4">
        <v>559.0</v>
      </c>
      <c r="O58" s="1"/>
      <c r="P58" s="1"/>
      <c r="Q58" s="1"/>
      <c r="R58" s="1"/>
    </row>
    <row r="59">
      <c r="A59" s="2" t="s">
        <v>75</v>
      </c>
      <c r="B59" s="4">
        <v>19.0</v>
      </c>
      <c r="C59" s="4">
        <v>5.0</v>
      </c>
      <c r="D59" s="4">
        <v>228.0</v>
      </c>
      <c r="E59" s="4">
        <v>252.0</v>
      </c>
      <c r="F59" s="4">
        <v>558.0</v>
      </c>
      <c r="G59" s="6">
        <v>0.452</v>
      </c>
      <c r="H59" s="4">
        <v>134.0</v>
      </c>
      <c r="I59" s="4">
        <v>102.0</v>
      </c>
      <c r="J59" s="4">
        <v>16.0</v>
      </c>
      <c r="K59" s="4">
        <v>0.0</v>
      </c>
      <c r="L59" s="4">
        <v>16.0</v>
      </c>
      <c r="M59" s="4">
        <v>16.0</v>
      </c>
      <c r="N59" s="4">
        <v>236.0</v>
      </c>
      <c r="O59" s="1"/>
      <c r="P59" s="1"/>
      <c r="Q59" s="1"/>
      <c r="R59" s="1"/>
    </row>
    <row r="60">
      <c r="A60" s="2" t="s">
        <v>76</v>
      </c>
      <c r="B60" s="4">
        <v>19.0</v>
      </c>
      <c r="C60" s="4">
        <v>12.0</v>
      </c>
      <c r="D60" s="4">
        <v>251.0</v>
      </c>
      <c r="E60" s="4">
        <v>282.0</v>
      </c>
      <c r="F60" s="4">
        <v>454.0</v>
      </c>
      <c r="G60" s="6">
        <v>0.621</v>
      </c>
      <c r="H60" s="4">
        <v>118.0</v>
      </c>
      <c r="I60" s="4">
        <v>149.0</v>
      </c>
      <c r="J60" s="4">
        <v>15.0</v>
      </c>
      <c r="K60" s="4">
        <v>0.0</v>
      </c>
      <c r="L60" s="4">
        <v>15.0</v>
      </c>
      <c r="M60" s="4">
        <v>15.0</v>
      </c>
      <c r="N60" s="4">
        <v>267.0</v>
      </c>
      <c r="O60" s="1"/>
      <c r="P60" s="1"/>
      <c r="Q60" s="1"/>
      <c r="R60" s="1"/>
    </row>
    <row r="61">
      <c r="A61" s="2" t="s">
        <v>77</v>
      </c>
      <c r="B61" s="4">
        <v>14.0</v>
      </c>
      <c r="C61" s="4">
        <v>0.0</v>
      </c>
      <c r="D61" s="4">
        <v>496.0</v>
      </c>
      <c r="E61" s="4">
        <v>510.0</v>
      </c>
      <c r="F61" s="4">
        <v>799.0</v>
      </c>
      <c r="G61" s="6">
        <v>0.638</v>
      </c>
      <c r="H61" s="4">
        <v>194.0</v>
      </c>
      <c r="I61" s="4">
        <v>271.0</v>
      </c>
      <c r="J61" s="4">
        <v>45.0</v>
      </c>
      <c r="K61" s="4">
        <v>0.0</v>
      </c>
      <c r="L61" s="4">
        <v>45.0</v>
      </c>
      <c r="M61" s="4">
        <v>45.0</v>
      </c>
      <c r="N61" s="4">
        <v>465.0</v>
      </c>
      <c r="O61" s="1"/>
      <c r="P61" s="1"/>
      <c r="Q61" s="1"/>
      <c r="R61" s="1"/>
    </row>
    <row r="62">
      <c r="A62" s="2" t="s">
        <v>78</v>
      </c>
      <c r="B62" s="4">
        <v>14.0</v>
      </c>
      <c r="C62" s="4">
        <v>0.0</v>
      </c>
      <c r="D62" s="4">
        <v>457.0</v>
      </c>
      <c r="E62" s="4">
        <v>471.0</v>
      </c>
      <c r="F62" s="4">
        <v>759.0</v>
      </c>
      <c r="G62" s="6">
        <v>0.621</v>
      </c>
      <c r="H62" s="4">
        <v>179.0</v>
      </c>
      <c r="I62" s="4">
        <v>268.0</v>
      </c>
      <c r="J62" s="4">
        <v>24.0</v>
      </c>
      <c r="K62" s="4">
        <v>0.0</v>
      </c>
      <c r="L62" s="4">
        <v>24.0</v>
      </c>
      <c r="M62" s="4">
        <v>24.0</v>
      </c>
      <c r="N62" s="4">
        <v>447.0</v>
      </c>
      <c r="O62" s="1"/>
      <c r="P62" s="1"/>
      <c r="Q62" s="1"/>
      <c r="R62" s="1"/>
    </row>
    <row r="63">
      <c r="A63" s="2" t="s">
        <v>79</v>
      </c>
      <c r="B63" s="4">
        <v>24.0</v>
      </c>
      <c r="C63" s="4">
        <v>2.0</v>
      </c>
      <c r="D63" s="4">
        <v>341.0</v>
      </c>
      <c r="E63" s="4">
        <v>367.0</v>
      </c>
      <c r="F63" s="4">
        <v>736.0</v>
      </c>
      <c r="G63" s="6">
        <v>0.499</v>
      </c>
      <c r="H63" s="4">
        <v>163.0</v>
      </c>
      <c r="I63" s="4">
        <v>182.0</v>
      </c>
      <c r="J63" s="4">
        <v>22.0</v>
      </c>
      <c r="K63" s="4">
        <v>0.0</v>
      </c>
      <c r="L63" s="4">
        <v>22.0</v>
      </c>
      <c r="M63" s="4">
        <v>22.0</v>
      </c>
      <c r="N63" s="4">
        <v>345.0</v>
      </c>
      <c r="O63" s="1"/>
      <c r="P63" s="1"/>
      <c r="Q63" s="1"/>
      <c r="R63" s="1"/>
    </row>
    <row r="64">
      <c r="A64" s="2" t="s">
        <v>80</v>
      </c>
      <c r="B64" s="4">
        <v>5.0</v>
      </c>
      <c r="C64" s="4">
        <v>0.0</v>
      </c>
      <c r="D64" s="4">
        <v>123.0</v>
      </c>
      <c r="E64" s="4">
        <v>128.0</v>
      </c>
      <c r="F64" s="4">
        <v>250.0</v>
      </c>
      <c r="G64" s="6">
        <v>0.512</v>
      </c>
      <c r="H64" s="4">
        <v>74.0</v>
      </c>
      <c r="I64" s="4">
        <v>49.0</v>
      </c>
      <c r="J64" s="4">
        <v>5.0</v>
      </c>
      <c r="K64" s="4">
        <v>0.0</v>
      </c>
      <c r="L64" s="4">
        <v>5.0</v>
      </c>
      <c r="M64" s="4">
        <v>5.0</v>
      </c>
      <c r="N64" s="4">
        <v>123.0</v>
      </c>
      <c r="O64" s="1"/>
      <c r="P64" s="1"/>
      <c r="Q64" s="1"/>
      <c r="R64" s="1"/>
    </row>
    <row r="65">
      <c r="A65" s="2" t="s">
        <v>81</v>
      </c>
      <c r="B65" s="4">
        <v>57.0</v>
      </c>
      <c r="C65" s="4">
        <v>8.0</v>
      </c>
      <c r="D65" s="4">
        <v>885.0</v>
      </c>
      <c r="E65" s="4">
        <v>950.0</v>
      </c>
      <c r="F65" s="5">
        <v>1676.0</v>
      </c>
      <c r="G65" s="6">
        <v>0.567</v>
      </c>
      <c r="H65" s="4">
        <v>403.0</v>
      </c>
      <c r="I65" s="4">
        <v>492.0</v>
      </c>
      <c r="J65" s="4">
        <v>55.0</v>
      </c>
      <c r="K65" s="4">
        <v>0.0</v>
      </c>
      <c r="L65" s="4">
        <v>55.0</v>
      </c>
      <c r="M65" s="4">
        <v>55.0</v>
      </c>
      <c r="N65" s="4">
        <v>895.0</v>
      </c>
      <c r="O65" s="1"/>
      <c r="P65" s="1"/>
      <c r="Q65" s="1"/>
      <c r="R65" s="1"/>
    </row>
    <row r="66">
      <c r="A66" s="2" t="s">
        <v>82</v>
      </c>
      <c r="B66" s="4">
        <v>68.0</v>
      </c>
      <c r="C66" s="4">
        <v>4.0</v>
      </c>
      <c r="D66" s="4">
        <v>803.0</v>
      </c>
      <c r="E66" s="4">
        <v>875.0</v>
      </c>
      <c r="F66" s="5">
        <v>1693.0</v>
      </c>
      <c r="G66" s="6">
        <v>0.517</v>
      </c>
      <c r="H66" s="4">
        <v>456.0</v>
      </c>
      <c r="I66" s="4">
        <v>357.0</v>
      </c>
      <c r="J66" s="4">
        <v>62.0</v>
      </c>
      <c r="K66" s="4">
        <v>0.0</v>
      </c>
      <c r="L66" s="4">
        <v>62.0</v>
      </c>
      <c r="M66" s="4">
        <v>62.0</v>
      </c>
      <c r="N66" s="4">
        <v>813.0</v>
      </c>
      <c r="O66" s="1"/>
      <c r="P66" s="1"/>
      <c r="Q66" s="1"/>
      <c r="R66" s="1"/>
    </row>
    <row r="67">
      <c r="A67" s="2" t="s">
        <v>83</v>
      </c>
      <c r="B67" s="4">
        <v>63.0</v>
      </c>
      <c r="C67" s="4">
        <v>8.0</v>
      </c>
      <c r="D67" s="4">
        <v>819.0</v>
      </c>
      <c r="E67" s="4">
        <v>890.0</v>
      </c>
      <c r="F67" s="5">
        <v>1488.0</v>
      </c>
      <c r="G67" s="6">
        <v>0.598</v>
      </c>
      <c r="H67" s="4">
        <v>365.0</v>
      </c>
      <c r="I67" s="4">
        <v>463.0</v>
      </c>
      <c r="J67" s="4">
        <v>61.0</v>
      </c>
      <c r="K67" s="4">
        <v>1.0</v>
      </c>
      <c r="L67" s="4">
        <v>62.0</v>
      </c>
      <c r="M67" s="4">
        <v>62.0</v>
      </c>
      <c r="N67" s="4">
        <v>828.0</v>
      </c>
      <c r="O67" s="1"/>
      <c r="P67" s="1"/>
      <c r="Q67" s="1"/>
      <c r="R67" s="1"/>
    </row>
    <row r="68">
      <c r="A68" s="2" t="s">
        <v>84</v>
      </c>
      <c r="B68" s="4">
        <v>8.0</v>
      </c>
      <c r="C68" s="4">
        <v>1.0</v>
      </c>
      <c r="D68" s="4">
        <v>112.0</v>
      </c>
      <c r="E68" s="4">
        <v>121.0</v>
      </c>
      <c r="F68" s="4">
        <v>294.0</v>
      </c>
      <c r="G68" s="6">
        <v>0.412</v>
      </c>
      <c r="H68" s="4">
        <v>72.0</v>
      </c>
      <c r="I68" s="4">
        <v>40.0</v>
      </c>
      <c r="J68" s="4">
        <v>9.0</v>
      </c>
      <c r="K68" s="4">
        <v>0.0</v>
      </c>
      <c r="L68" s="4">
        <v>9.0</v>
      </c>
      <c r="M68" s="4">
        <v>9.0</v>
      </c>
      <c r="N68" s="4">
        <v>112.0</v>
      </c>
      <c r="O68" s="1"/>
      <c r="P68" s="1"/>
      <c r="Q68" s="1"/>
      <c r="R68" s="1"/>
    </row>
    <row r="69">
      <c r="A69" s="2" t="s">
        <v>85</v>
      </c>
      <c r="B69" s="4">
        <v>0.0</v>
      </c>
      <c r="C69" s="4">
        <v>3.0</v>
      </c>
      <c r="D69" s="4">
        <v>28.0</v>
      </c>
      <c r="E69" s="4">
        <v>31.0</v>
      </c>
      <c r="F69" s="4">
        <v>69.0</v>
      </c>
      <c r="G69" s="6">
        <v>0.449</v>
      </c>
      <c r="H69" s="4">
        <v>21.0</v>
      </c>
      <c r="I69" s="4">
        <v>4.0</v>
      </c>
      <c r="J69" s="4">
        <v>6.0</v>
      </c>
      <c r="K69" s="4">
        <v>0.0</v>
      </c>
      <c r="L69" s="4">
        <v>6.0</v>
      </c>
      <c r="M69" s="4">
        <v>6.0</v>
      </c>
      <c r="N69" s="4">
        <v>25.0</v>
      </c>
      <c r="O69" s="1"/>
      <c r="P69" s="1"/>
      <c r="Q69" s="1"/>
      <c r="R69" s="1"/>
    </row>
    <row r="70">
      <c r="A70" s="2" t="s">
        <v>86</v>
      </c>
      <c r="B70" s="4">
        <v>1.0</v>
      </c>
      <c r="C70" s="4">
        <v>2.0</v>
      </c>
      <c r="D70" s="4">
        <v>66.0</v>
      </c>
      <c r="E70" s="4">
        <v>69.0</v>
      </c>
      <c r="F70" s="4">
        <v>111.0</v>
      </c>
      <c r="G70" s="6">
        <v>0.622</v>
      </c>
      <c r="H70" s="4">
        <v>35.0</v>
      </c>
      <c r="I70" s="4">
        <v>32.0</v>
      </c>
      <c r="J70" s="4">
        <v>2.0</v>
      </c>
      <c r="K70" s="4">
        <v>0.0</v>
      </c>
      <c r="L70" s="4">
        <v>2.0</v>
      </c>
      <c r="M70" s="4">
        <v>2.0</v>
      </c>
      <c r="N70" s="4">
        <v>67.0</v>
      </c>
      <c r="O70" s="1"/>
      <c r="P70" s="1"/>
      <c r="Q70" s="1"/>
      <c r="R70" s="1"/>
    </row>
    <row r="71">
      <c r="A71" s="2" t="s">
        <v>87</v>
      </c>
      <c r="B71" s="4">
        <v>10.0</v>
      </c>
      <c r="C71" s="4">
        <v>2.0</v>
      </c>
      <c r="D71" s="4">
        <v>189.0</v>
      </c>
      <c r="E71" s="4">
        <v>201.0</v>
      </c>
      <c r="F71" s="4">
        <v>333.0</v>
      </c>
      <c r="G71" s="6">
        <v>0.604</v>
      </c>
      <c r="H71" s="4">
        <v>86.0</v>
      </c>
      <c r="I71" s="4">
        <v>100.0</v>
      </c>
      <c r="J71" s="4">
        <v>15.0</v>
      </c>
      <c r="K71" s="4">
        <v>0.0</v>
      </c>
      <c r="L71" s="4">
        <v>15.0</v>
      </c>
      <c r="M71" s="4">
        <v>15.0</v>
      </c>
      <c r="N71" s="4">
        <v>186.0</v>
      </c>
      <c r="O71" s="1"/>
      <c r="P71" s="1"/>
      <c r="Q71" s="1"/>
      <c r="R71" s="1"/>
    </row>
    <row r="72">
      <c r="A72" s="2" t="s">
        <v>88</v>
      </c>
      <c r="B72" s="4">
        <v>36.0</v>
      </c>
      <c r="C72" s="4">
        <v>0.0</v>
      </c>
      <c r="D72" s="4">
        <v>433.0</v>
      </c>
      <c r="E72" s="4">
        <v>469.0</v>
      </c>
      <c r="F72" s="4">
        <v>862.0</v>
      </c>
      <c r="G72" s="6">
        <v>0.544</v>
      </c>
      <c r="H72" s="4">
        <v>183.0</v>
      </c>
      <c r="I72" s="4">
        <v>265.0</v>
      </c>
      <c r="J72" s="4">
        <v>21.0</v>
      </c>
      <c r="K72" s="4">
        <v>0.0</v>
      </c>
      <c r="L72" s="4">
        <v>21.0</v>
      </c>
      <c r="M72" s="4">
        <v>21.0</v>
      </c>
      <c r="N72" s="4">
        <v>448.0</v>
      </c>
      <c r="O72" s="1"/>
      <c r="P72" s="1"/>
      <c r="Q72" s="1"/>
      <c r="R72" s="1"/>
    </row>
    <row r="73">
      <c r="A73" s="2" t="s">
        <v>89</v>
      </c>
      <c r="B73" s="4">
        <v>34.0</v>
      </c>
      <c r="C73" s="4">
        <v>5.0</v>
      </c>
      <c r="D73" s="4">
        <v>477.0</v>
      </c>
      <c r="E73" s="4">
        <v>516.0</v>
      </c>
      <c r="F73" s="5">
        <v>1182.0</v>
      </c>
      <c r="G73" s="6">
        <v>0.437</v>
      </c>
      <c r="H73" s="4">
        <v>276.0</v>
      </c>
      <c r="I73" s="4">
        <v>198.0</v>
      </c>
      <c r="J73" s="4">
        <v>42.0</v>
      </c>
      <c r="K73" s="4">
        <v>0.0</v>
      </c>
      <c r="L73" s="4">
        <v>42.0</v>
      </c>
      <c r="M73" s="4">
        <v>42.0</v>
      </c>
      <c r="N73" s="4">
        <v>474.0</v>
      </c>
      <c r="O73" s="1"/>
      <c r="P73" s="1"/>
      <c r="Q73" s="1"/>
      <c r="R73" s="1"/>
    </row>
    <row r="74">
      <c r="A74" s="2" t="s">
        <v>90</v>
      </c>
      <c r="B74" s="4">
        <v>5.0</v>
      </c>
      <c r="C74" s="4">
        <v>0.0</v>
      </c>
      <c r="D74" s="4">
        <v>113.0</v>
      </c>
      <c r="E74" s="4">
        <v>118.0</v>
      </c>
      <c r="F74" s="4">
        <v>176.0</v>
      </c>
      <c r="G74" s="6">
        <v>0.67</v>
      </c>
      <c r="H74" s="4">
        <v>43.0</v>
      </c>
      <c r="I74" s="4">
        <v>65.0</v>
      </c>
      <c r="J74" s="4">
        <v>10.0</v>
      </c>
      <c r="K74" s="4">
        <v>0.0</v>
      </c>
      <c r="L74" s="4">
        <v>10.0</v>
      </c>
      <c r="M74" s="4">
        <v>10.0</v>
      </c>
      <c r="N74" s="4">
        <v>108.0</v>
      </c>
      <c r="O74" s="1"/>
      <c r="P74" s="1"/>
      <c r="Q74" s="1"/>
      <c r="R74" s="1"/>
    </row>
    <row r="75">
      <c r="A75" s="2" t="s">
        <v>91</v>
      </c>
      <c r="B75" s="4">
        <v>2292.0</v>
      </c>
      <c r="C75" s="4">
        <v>287.0</v>
      </c>
      <c r="D75" s="4">
        <v>29393.0</v>
      </c>
      <c r="E75" s="4">
        <v>31972.0</v>
      </c>
      <c r="F75" s="5">
        <v>58415.0</v>
      </c>
      <c r="G75" s="6">
        <v>0.547</v>
      </c>
      <c r="H75" s="4">
        <v>15289.0</v>
      </c>
      <c r="I75" s="4">
        <v>14009.0</v>
      </c>
      <c r="J75" s="4">
        <v>2672.0</v>
      </c>
      <c r="K75" s="4">
        <v>2.0</v>
      </c>
      <c r="L75" s="4">
        <v>2674.0</v>
      </c>
      <c r="M75" s="4">
        <v>2674.0</v>
      </c>
      <c r="N75" s="4">
        <v>29298.0</v>
      </c>
      <c r="O75" s="1"/>
      <c r="P75" s="1"/>
      <c r="Q75" s="1"/>
      <c r="R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</row>
    <row r="77">
      <c r="A77" s="2" t="s">
        <v>467</v>
      </c>
      <c r="B77" s="5">
        <v>15289.0</v>
      </c>
      <c r="C77" s="6">
        <v>0.522</v>
      </c>
      <c r="D77" s="6">
        <v>0.478</v>
      </c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</row>
    <row r="78">
      <c r="A78" s="2" t="s">
        <v>468</v>
      </c>
      <c r="B78" s="5">
        <v>14009.0</v>
      </c>
      <c r="C78" s="6">
        <v>0.478</v>
      </c>
      <c r="D78" s="6">
        <v>0.438</v>
      </c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</row>
    <row r="79">
      <c r="A79" s="2" t="s">
        <v>5</v>
      </c>
      <c r="B79" s="5">
        <v>2672.0</v>
      </c>
      <c r="C79" s="1"/>
      <c r="D79" s="6">
        <v>0.084</v>
      </c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</row>
    <row r="80">
      <c r="A80" s="2" t="s">
        <v>6</v>
      </c>
      <c r="B80" s="4">
        <v>2.0</v>
      </c>
      <c r="C80" s="1"/>
      <c r="D80" s="6">
        <v>0.0</v>
      </c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</row>
    <row r="81">
      <c r="A81" s="2" t="s">
        <v>20</v>
      </c>
      <c r="B81" s="5">
        <v>31972.0</v>
      </c>
      <c r="C81" s="1"/>
      <c r="D81" s="6">
        <v>1.0</v>
      </c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</row>
  </sheetData>
  <mergeCells count="2">
    <mergeCell ref="N1:O1"/>
    <mergeCell ref="A2:C2"/>
  </mergeCell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1.88"/>
  </cols>
  <sheetData>
    <row r="1">
      <c r="A1" s="9"/>
      <c r="B1" s="10"/>
      <c r="C1" s="10"/>
      <c r="D1" s="10"/>
      <c r="E1" s="11"/>
      <c r="F1" s="12" t="s">
        <v>0</v>
      </c>
      <c r="G1" s="12" t="s">
        <v>1</v>
      </c>
      <c r="H1" s="13" t="s">
        <v>470</v>
      </c>
      <c r="I1" s="14"/>
      <c r="J1" s="15"/>
      <c r="K1" s="16" t="s">
        <v>471</v>
      </c>
      <c r="L1" s="17" t="s">
        <v>472</v>
      </c>
      <c r="M1" s="14"/>
      <c r="N1" s="15"/>
      <c r="O1" s="16" t="s">
        <v>471</v>
      </c>
      <c r="P1" s="18" t="s">
        <v>4</v>
      </c>
      <c r="Q1" s="14"/>
      <c r="R1" s="15"/>
      <c r="S1" s="19"/>
      <c r="T1" s="18" t="s">
        <v>5</v>
      </c>
      <c r="U1" s="14"/>
      <c r="V1" s="15"/>
      <c r="W1" s="19"/>
      <c r="X1" s="18" t="s">
        <v>6</v>
      </c>
      <c r="Y1" s="14"/>
      <c r="Z1" s="15"/>
      <c r="AA1" s="19"/>
      <c r="AB1" s="20" t="s">
        <v>473</v>
      </c>
      <c r="AC1" s="20" t="s">
        <v>8</v>
      </c>
      <c r="AD1" s="12" t="s">
        <v>9</v>
      </c>
      <c r="AE1" s="21"/>
    </row>
    <row r="2">
      <c r="A2" s="22" t="s">
        <v>474</v>
      </c>
      <c r="B2" s="23"/>
      <c r="C2" s="23"/>
      <c r="D2" s="24"/>
      <c r="E2" s="23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  <c r="AB2" s="25"/>
      <c r="AC2" s="26"/>
      <c r="AD2" s="27"/>
      <c r="AE2" s="28"/>
    </row>
    <row r="3">
      <c r="A3" s="29" t="s">
        <v>15</v>
      </c>
      <c r="B3" s="30" t="s">
        <v>16</v>
      </c>
      <c r="C3" s="30" t="s">
        <v>17</v>
      </c>
      <c r="D3" s="30" t="s">
        <v>18</v>
      </c>
      <c r="E3" s="30" t="s">
        <v>20</v>
      </c>
      <c r="F3" s="31"/>
      <c r="G3" s="31"/>
      <c r="H3" s="32" t="s">
        <v>475</v>
      </c>
      <c r="I3" s="32" t="s">
        <v>476</v>
      </c>
      <c r="J3" s="33" t="s">
        <v>477</v>
      </c>
      <c r="K3" s="30" t="s">
        <v>20</v>
      </c>
      <c r="L3" s="32" t="s">
        <v>475</v>
      </c>
      <c r="M3" s="32" t="s">
        <v>476</v>
      </c>
      <c r="N3" s="33" t="s">
        <v>477</v>
      </c>
      <c r="O3" s="30" t="s">
        <v>20</v>
      </c>
      <c r="P3" s="32" t="s">
        <v>475</v>
      </c>
      <c r="Q3" s="32" t="s">
        <v>476</v>
      </c>
      <c r="R3" s="33" t="s">
        <v>477</v>
      </c>
      <c r="S3" s="30" t="s">
        <v>20</v>
      </c>
      <c r="T3" s="32" t="s">
        <v>475</v>
      </c>
      <c r="U3" s="32" t="s">
        <v>476</v>
      </c>
      <c r="V3" s="33" t="s">
        <v>477</v>
      </c>
      <c r="W3" s="30" t="s">
        <v>20</v>
      </c>
      <c r="X3" s="32" t="s">
        <v>475</v>
      </c>
      <c r="Y3" s="32" t="s">
        <v>476</v>
      </c>
      <c r="Z3" s="33" t="s">
        <v>477</v>
      </c>
      <c r="AA3" s="30" t="s">
        <v>20</v>
      </c>
      <c r="AB3" s="34"/>
      <c r="AC3" s="34"/>
      <c r="AD3" s="27"/>
      <c r="AE3" s="28"/>
    </row>
    <row r="4">
      <c r="A4" s="29"/>
      <c r="B4" s="27"/>
      <c r="C4" s="27"/>
      <c r="D4" s="27"/>
      <c r="E4" s="35"/>
      <c r="F4" s="27"/>
      <c r="G4" s="35"/>
      <c r="H4" s="27"/>
      <c r="I4" s="27"/>
      <c r="J4" s="27"/>
      <c r="K4" s="35"/>
      <c r="L4" s="27"/>
      <c r="M4" s="27"/>
      <c r="N4" s="27"/>
      <c r="O4" s="35"/>
      <c r="P4" s="27"/>
      <c r="Q4" s="27"/>
      <c r="R4" s="27"/>
      <c r="S4" s="35"/>
      <c r="T4" s="27"/>
      <c r="U4" s="27"/>
      <c r="V4" s="27"/>
      <c r="W4" s="35"/>
      <c r="X4" s="27"/>
      <c r="Y4" s="27"/>
      <c r="Z4" s="27"/>
      <c r="AA4" s="35"/>
      <c r="AB4" s="27"/>
      <c r="AC4" s="27"/>
      <c r="AD4" s="27"/>
      <c r="AE4" s="28"/>
    </row>
    <row r="5">
      <c r="A5" s="36" t="s">
        <v>35</v>
      </c>
      <c r="B5" s="37">
        <v>37.0</v>
      </c>
      <c r="C5" s="37">
        <v>3.0</v>
      </c>
      <c r="D5" s="37">
        <v>358.0</v>
      </c>
      <c r="E5" s="38">
        <f>SUM(B5:D5)</f>
        <v>398</v>
      </c>
      <c r="F5" s="37">
        <v>667.0</v>
      </c>
      <c r="G5" s="39">
        <f t="shared" ref="G5:G6" si="2">E5/F5</f>
        <v>0.5967016492</v>
      </c>
      <c r="H5" s="37">
        <v>18.0</v>
      </c>
      <c r="I5" s="37">
        <v>2.0</v>
      </c>
      <c r="J5" s="37">
        <v>204.0</v>
      </c>
      <c r="K5" s="38">
        <f>SUM(H5:J5)</f>
        <v>224</v>
      </c>
      <c r="L5" s="37">
        <v>21.0</v>
      </c>
      <c r="M5" s="37">
        <v>1.0</v>
      </c>
      <c r="N5" s="37">
        <v>215.0</v>
      </c>
      <c r="O5" s="38">
        <f>SUM(L5:N5)</f>
        <v>237</v>
      </c>
      <c r="P5" s="37">
        <v>1.0</v>
      </c>
      <c r="Q5" s="37">
        <v>1.0</v>
      </c>
      <c r="R5" s="37">
        <v>50.0</v>
      </c>
      <c r="S5" s="38">
        <f>SUM(P5:R5)</f>
        <v>52</v>
      </c>
      <c r="T5" s="37">
        <v>34.0</v>
      </c>
      <c r="U5" s="37">
        <v>2.0</v>
      </c>
      <c r="V5" s="37">
        <v>230.0</v>
      </c>
      <c r="W5" s="38">
        <f>SUM(T5:V5)</f>
        <v>266</v>
      </c>
      <c r="X5" s="37">
        <v>0.0</v>
      </c>
      <c r="Y5" s="37">
        <v>0.0</v>
      </c>
      <c r="Z5" s="37">
        <v>0.0</v>
      </c>
      <c r="AA5" s="38">
        <f>SUM(X5:Z5)</f>
        <v>0</v>
      </c>
      <c r="AB5" s="40">
        <f>SUM(W5,AA5)</f>
        <v>266</v>
      </c>
      <c r="AC5" s="41">
        <f t="shared" ref="AC5:AC6" si="4">E5*2-AD5</f>
        <v>283</v>
      </c>
      <c r="AD5" s="40">
        <f>SUM(K5,O5,S5)</f>
        <v>513</v>
      </c>
      <c r="AE5" s="21"/>
    </row>
    <row r="6">
      <c r="A6" s="42" t="s">
        <v>478</v>
      </c>
      <c r="B6" s="38">
        <f t="shared" ref="B6:F6" si="1">B5</f>
        <v>37</v>
      </c>
      <c r="C6" s="38">
        <f t="shared" si="1"/>
        <v>3</v>
      </c>
      <c r="D6" s="38">
        <f t="shared" si="1"/>
        <v>358</v>
      </c>
      <c r="E6" s="38">
        <f t="shared" si="1"/>
        <v>398</v>
      </c>
      <c r="F6" s="38">
        <f t="shared" si="1"/>
        <v>667</v>
      </c>
      <c r="G6" s="39">
        <f t="shared" si="2"/>
        <v>0.5967016492</v>
      </c>
      <c r="H6" s="38">
        <f t="shared" ref="H6:AB6" si="3">H5</f>
        <v>18</v>
      </c>
      <c r="I6" s="38">
        <f t="shared" si="3"/>
        <v>2</v>
      </c>
      <c r="J6" s="38">
        <f t="shared" si="3"/>
        <v>204</v>
      </c>
      <c r="K6" s="38">
        <f t="shared" si="3"/>
        <v>224</v>
      </c>
      <c r="L6" s="38">
        <f t="shared" si="3"/>
        <v>21</v>
      </c>
      <c r="M6" s="38">
        <f t="shared" si="3"/>
        <v>1</v>
      </c>
      <c r="N6" s="38">
        <f t="shared" si="3"/>
        <v>215</v>
      </c>
      <c r="O6" s="38">
        <f t="shared" si="3"/>
        <v>237</v>
      </c>
      <c r="P6" s="38">
        <f t="shared" si="3"/>
        <v>1</v>
      </c>
      <c r="Q6" s="38">
        <f t="shared" si="3"/>
        <v>1</v>
      </c>
      <c r="R6" s="38">
        <f t="shared" si="3"/>
        <v>50</v>
      </c>
      <c r="S6" s="38">
        <f t="shared" si="3"/>
        <v>52</v>
      </c>
      <c r="T6" s="38">
        <f t="shared" si="3"/>
        <v>34</v>
      </c>
      <c r="U6" s="38">
        <f t="shared" si="3"/>
        <v>2</v>
      </c>
      <c r="V6" s="38">
        <f t="shared" si="3"/>
        <v>230</v>
      </c>
      <c r="W6" s="38">
        <f t="shared" si="3"/>
        <v>266</v>
      </c>
      <c r="X6" s="38">
        <f t="shared" si="3"/>
        <v>0</v>
      </c>
      <c r="Y6" s="38">
        <f t="shared" si="3"/>
        <v>0</v>
      </c>
      <c r="Z6" s="38">
        <f t="shared" si="3"/>
        <v>0</v>
      </c>
      <c r="AA6" s="38">
        <f t="shared" si="3"/>
        <v>0</v>
      </c>
      <c r="AB6" s="40">
        <f t="shared" si="3"/>
        <v>266</v>
      </c>
      <c r="AC6" s="43">
        <f t="shared" si="4"/>
        <v>283</v>
      </c>
      <c r="AD6" s="40">
        <f>AD5</f>
        <v>513</v>
      </c>
      <c r="AE6" s="21"/>
    </row>
    <row r="7">
      <c r="A7" s="28"/>
      <c r="B7" s="28"/>
      <c r="C7" s="28"/>
      <c r="D7" s="28"/>
      <c r="E7" s="28"/>
      <c r="F7" s="28"/>
      <c r="G7" s="44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</row>
    <row r="8">
      <c r="A8" s="45" t="s">
        <v>470</v>
      </c>
      <c r="B8" s="46">
        <f>K6</f>
        <v>224</v>
      </c>
      <c r="C8" s="47">
        <f t="shared" ref="C8:C10" si="5">B8/($B$8+$B$9+$B$10)</f>
        <v>0.4366471735</v>
      </c>
      <c r="D8" s="47">
        <f t="shared" ref="D8:D13" si="6">B8/$B$13</f>
        <v>0.2875481386</v>
      </c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</row>
    <row r="9">
      <c r="A9" s="45" t="s">
        <v>472</v>
      </c>
      <c r="B9" s="46">
        <f>O6</f>
        <v>237</v>
      </c>
      <c r="C9" s="47">
        <f t="shared" si="5"/>
        <v>0.4619883041</v>
      </c>
      <c r="D9" s="47">
        <f t="shared" si="6"/>
        <v>0.3042362003</v>
      </c>
      <c r="E9" s="28"/>
      <c r="F9" s="28" t="s">
        <v>479</v>
      </c>
      <c r="G9" s="28"/>
      <c r="H9" s="28" t="s">
        <v>479</v>
      </c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</row>
    <row r="10">
      <c r="A10" s="45" t="s">
        <v>157</v>
      </c>
      <c r="B10" s="46">
        <f>S6</f>
        <v>52</v>
      </c>
      <c r="C10" s="47">
        <f t="shared" si="5"/>
        <v>0.1013645224</v>
      </c>
      <c r="D10" s="47">
        <f t="shared" si="6"/>
        <v>0.06675224647</v>
      </c>
      <c r="E10" s="28"/>
      <c r="F10" s="28"/>
      <c r="G10" s="28" t="s">
        <v>479</v>
      </c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</row>
    <row r="11">
      <c r="A11" s="21" t="s">
        <v>5</v>
      </c>
      <c r="B11" s="46">
        <f>W6</f>
        <v>266</v>
      </c>
      <c r="C11" s="44"/>
      <c r="D11" s="47">
        <f t="shared" si="6"/>
        <v>0.3414634146</v>
      </c>
      <c r="E11" s="28"/>
      <c r="F11" s="28"/>
      <c r="G11" s="28" t="s">
        <v>479</v>
      </c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</row>
    <row r="12">
      <c r="A12" s="45" t="s">
        <v>6</v>
      </c>
      <c r="B12" s="46">
        <f>AA6</f>
        <v>0</v>
      </c>
      <c r="C12" s="44"/>
      <c r="D12" s="47">
        <f t="shared" si="6"/>
        <v>0</v>
      </c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 t="s">
        <v>479</v>
      </c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</row>
    <row r="13">
      <c r="A13" s="45" t="s">
        <v>20</v>
      </c>
      <c r="B13" s="46">
        <f>SUM(B8:B12)</f>
        <v>779</v>
      </c>
      <c r="C13" s="44"/>
      <c r="D13" s="47">
        <f t="shared" si="6"/>
        <v>1</v>
      </c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 t="s">
        <v>479</v>
      </c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</row>
    <row r="14">
      <c r="A14" s="48"/>
      <c r="B14" s="28"/>
      <c r="C14" s="44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</row>
    <row r="15">
      <c r="A15" s="4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 t="s">
        <v>479</v>
      </c>
      <c r="AD15" s="28"/>
      <c r="AE15" s="28"/>
    </row>
    <row r="16">
      <c r="A16" s="21" t="s">
        <v>385</v>
      </c>
      <c r="B16" s="21" t="s">
        <v>480</v>
      </c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</row>
    <row r="17">
      <c r="A17" s="21" t="s">
        <v>481</v>
      </c>
      <c r="B17" s="46">
        <v>27.0</v>
      </c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</row>
    <row r="18">
      <c r="A18" s="21" t="s">
        <v>482</v>
      </c>
      <c r="B18" s="46">
        <v>1.0</v>
      </c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</row>
    <row r="19">
      <c r="A19" s="21" t="s">
        <v>483</v>
      </c>
      <c r="B19" s="46">
        <v>2.0</v>
      </c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 t="s">
        <v>479</v>
      </c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</row>
    <row r="20">
      <c r="A20" s="21" t="s">
        <v>484</v>
      </c>
      <c r="B20" s="46">
        <v>2.0</v>
      </c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</row>
    <row r="21">
      <c r="A21" s="21" t="s">
        <v>485</v>
      </c>
      <c r="B21" s="46">
        <v>13.0</v>
      </c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</row>
    <row r="22">
      <c r="A22" s="21" t="s">
        <v>459</v>
      </c>
      <c r="B22" s="46">
        <v>1.0</v>
      </c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</row>
    <row r="23">
      <c r="A23" s="21" t="s">
        <v>350</v>
      </c>
      <c r="B23" s="46">
        <v>1.0</v>
      </c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</row>
    <row r="24">
      <c r="A24" s="21" t="s">
        <v>486</v>
      </c>
      <c r="B24" s="46">
        <v>1.0</v>
      </c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</row>
    <row r="25">
      <c r="A25" s="21" t="s">
        <v>487</v>
      </c>
      <c r="B25" s="46">
        <v>1.0</v>
      </c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</row>
    <row r="26">
      <c r="A26" s="21" t="s">
        <v>488</v>
      </c>
      <c r="B26" s="46">
        <v>2.0</v>
      </c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 t="s">
        <v>479</v>
      </c>
      <c r="AD26" s="28"/>
      <c r="AE26" s="28"/>
    </row>
    <row r="27">
      <c r="A27" s="21" t="s">
        <v>489</v>
      </c>
      <c r="B27" s="46">
        <v>1.0</v>
      </c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</row>
    <row r="28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</row>
    <row r="29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</row>
    <row r="30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</row>
    <row r="3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</row>
    <row r="32">
      <c r="A32" s="28"/>
      <c r="B32" s="46">
        <f>SUM(B17:B31)</f>
        <v>52</v>
      </c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</row>
    <row r="33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</row>
    <row r="34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</row>
    <row r="35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</row>
    <row r="36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</row>
    <row r="37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</row>
    <row r="38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</row>
    <row r="39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</row>
    <row r="40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</row>
    <row r="4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</row>
    <row r="42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</row>
    <row r="43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</row>
    <row r="44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</row>
    <row r="45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</row>
    <row r="46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</row>
    <row r="47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</row>
    <row r="48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</row>
    <row r="49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</row>
    <row r="50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</row>
    <row r="5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</row>
    <row r="52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</row>
    <row r="53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</row>
    <row r="54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</row>
    <row r="55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</row>
    <row r="56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</row>
    <row r="57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</row>
    <row r="58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</row>
    <row r="59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</row>
    <row r="60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</row>
    <row r="6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</row>
    <row r="62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</row>
    <row r="63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</row>
    <row r="64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</row>
    <row r="65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</row>
    <row r="66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</row>
    <row r="67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</row>
    <row r="68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</row>
    <row r="69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</row>
    <row r="70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</row>
    <row r="7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</row>
    <row r="72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</row>
    <row r="73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</row>
    <row r="74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</row>
    <row r="75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</row>
    <row r="76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</row>
    <row r="77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</row>
    <row r="78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</row>
    <row r="79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</row>
    <row r="80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</row>
    <row r="8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</row>
    <row r="82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</row>
    <row r="83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</row>
    <row r="84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</row>
    <row r="85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</row>
    <row r="86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</row>
    <row r="87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</row>
    <row r="88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</row>
    <row r="89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</row>
    <row r="90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</row>
    <row r="9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</row>
    <row r="92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</row>
    <row r="93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</row>
    <row r="94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</row>
    <row r="95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</row>
    <row r="96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</row>
    <row r="97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</row>
    <row r="98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</row>
    <row r="99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</row>
    <row r="100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</row>
    <row r="10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</row>
    <row r="102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</row>
    <row r="103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</row>
    <row r="104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</row>
    <row r="105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</row>
    <row r="106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</row>
    <row r="107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</row>
    <row r="108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</row>
    <row r="109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</row>
    <row r="110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</row>
    <row r="11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</row>
    <row r="112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</row>
    <row r="113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</row>
    <row r="114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</row>
    <row r="115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</row>
    <row r="116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</row>
    <row r="117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</row>
    <row r="118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</row>
    <row r="119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</row>
    <row r="120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</row>
    <row r="1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</row>
    <row r="122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</row>
    <row r="123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</row>
    <row r="124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</row>
    <row r="125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</row>
    <row r="126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</row>
    <row r="127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</row>
    <row r="128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</row>
    <row r="129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</row>
    <row r="130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</row>
    <row r="13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</row>
    <row r="132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</row>
    <row r="133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</row>
    <row r="134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</row>
    <row r="135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</row>
    <row r="136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</row>
    <row r="137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</row>
    <row r="138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</row>
    <row r="139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</row>
    <row r="140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</row>
    <row r="14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</row>
    <row r="142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</row>
    <row r="143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</row>
    <row r="144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</row>
    <row r="145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</row>
    <row r="146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</row>
    <row r="147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</row>
    <row r="148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</row>
    <row r="149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</row>
    <row r="150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</row>
    <row r="15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</row>
    <row r="152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</row>
    <row r="153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</row>
    <row r="154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</row>
    <row r="155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</row>
    <row r="156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</row>
    <row r="157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</row>
    <row r="158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</row>
    <row r="159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</row>
    <row r="160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</row>
    <row r="161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</row>
    <row r="162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</row>
    <row r="163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</row>
    <row r="164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</row>
    <row r="165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</row>
    <row r="166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</row>
    <row r="167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</row>
    <row r="168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</row>
    <row r="169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</row>
    <row r="170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</row>
    <row r="171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</row>
    <row r="172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</row>
    <row r="173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</row>
    <row r="174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</row>
    <row r="175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</row>
    <row r="176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</row>
    <row r="177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</row>
    <row r="178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</row>
    <row r="179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</row>
    <row r="180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</row>
    <row r="181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</row>
    <row r="182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</row>
    <row r="183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</row>
    <row r="184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</row>
    <row r="185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</row>
    <row r="186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</row>
    <row r="187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</row>
    <row r="188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</row>
    <row r="189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</row>
    <row r="190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</row>
    <row r="191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</row>
    <row r="192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</row>
    <row r="193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</row>
    <row r="194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</row>
    <row r="195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</row>
    <row r="196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</row>
    <row r="197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</row>
    <row r="198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</row>
    <row r="199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</row>
    <row r="200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</row>
    <row r="201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</row>
    <row r="202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</row>
    <row r="203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</row>
    <row r="204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</row>
    <row r="205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</row>
    <row r="206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</row>
    <row r="207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</row>
    <row r="208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</row>
    <row r="209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</row>
    <row r="210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</row>
    <row r="211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</row>
    <row r="212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  <c r="AE212" s="28"/>
    </row>
    <row r="213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</row>
    <row r="214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</row>
    <row r="215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</row>
    <row r="216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</row>
    <row r="217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</row>
    <row r="218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</row>
    <row r="219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  <c r="AE219" s="28"/>
    </row>
    <row r="220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</row>
    <row r="221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</row>
    <row r="222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</row>
    <row r="223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</row>
    <row r="224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</row>
    <row r="225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</row>
    <row r="226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</row>
    <row r="227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</row>
    <row r="228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</row>
    <row r="229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</row>
    <row r="230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</row>
    <row r="231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</row>
    <row r="232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</row>
    <row r="233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</row>
    <row r="234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</row>
    <row r="235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</row>
    <row r="236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</row>
    <row r="237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</row>
    <row r="238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</row>
    <row r="239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</row>
    <row r="240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</row>
    <row r="241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</row>
    <row r="242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</row>
    <row r="243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</row>
    <row r="244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</row>
    <row r="245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</row>
    <row r="246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</row>
    <row r="247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</row>
    <row r="248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</row>
    <row r="249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</row>
    <row r="250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</row>
    <row r="251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</row>
    <row r="252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</row>
    <row r="253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</row>
    <row r="254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</row>
    <row r="255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</row>
    <row r="256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</row>
    <row r="257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</row>
    <row r="258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</row>
    <row r="259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</row>
    <row r="260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</row>
    <row r="261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</row>
    <row r="262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</row>
    <row r="263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</row>
    <row r="264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</row>
    <row r="265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</row>
    <row r="266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</row>
    <row r="267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</row>
    <row r="268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</row>
    <row r="269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</row>
    <row r="270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</row>
    <row r="271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</row>
    <row r="272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</row>
    <row r="273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</row>
    <row r="274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</row>
    <row r="275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</row>
    <row r="276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</row>
    <row r="277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</row>
    <row r="278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</row>
    <row r="279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</row>
    <row r="280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</row>
    <row r="281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</row>
    <row r="282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</row>
    <row r="283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</row>
    <row r="284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</row>
    <row r="285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</row>
    <row r="286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</row>
    <row r="287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</row>
    <row r="288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</row>
    <row r="289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</row>
    <row r="290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</row>
    <row r="291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</row>
    <row r="292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</row>
    <row r="293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</row>
    <row r="294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</row>
    <row r="295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</row>
    <row r="296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</row>
    <row r="297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</row>
    <row r="298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</row>
    <row r="299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</row>
    <row r="300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</row>
    <row r="301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</row>
    <row r="302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</row>
    <row r="303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</row>
    <row r="304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</row>
    <row r="305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</row>
    <row r="306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</row>
    <row r="307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</row>
    <row r="308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</row>
    <row r="309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</row>
    <row r="310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</row>
    <row r="311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</row>
    <row r="312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</row>
    <row r="313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</row>
    <row r="314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</row>
    <row r="315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</row>
    <row r="316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</row>
    <row r="317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</row>
    <row r="318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</row>
    <row r="319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</row>
    <row r="320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</row>
    <row r="321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</row>
    <row r="322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</row>
    <row r="323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</row>
    <row r="324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</row>
    <row r="325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</row>
    <row r="326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</row>
    <row r="327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</row>
    <row r="328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</row>
    <row r="329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</row>
    <row r="330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</row>
    <row r="331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</row>
    <row r="332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</row>
    <row r="333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</row>
    <row r="334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</row>
    <row r="335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</row>
    <row r="336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</row>
    <row r="337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</row>
    <row r="338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</row>
    <row r="339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</row>
    <row r="340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</row>
    <row r="341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</row>
    <row r="342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</row>
    <row r="343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</row>
    <row r="344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</row>
    <row r="345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</row>
    <row r="346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</row>
    <row r="347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</row>
    <row r="348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</row>
    <row r="349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</row>
    <row r="350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</row>
    <row r="351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</row>
    <row r="352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</row>
    <row r="353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</row>
    <row r="354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</row>
    <row r="355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</row>
    <row r="356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</row>
    <row r="357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</row>
    <row r="358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</row>
    <row r="359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</row>
    <row r="360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</row>
    <row r="361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</row>
    <row r="362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</row>
    <row r="363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</row>
    <row r="364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</row>
    <row r="365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</row>
    <row r="366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</row>
    <row r="367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</row>
    <row r="368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</row>
    <row r="369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</row>
    <row r="370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</row>
    <row r="371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</row>
    <row r="372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</row>
    <row r="373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</row>
    <row r="374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</row>
    <row r="375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</row>
    <row r="376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</row>
    <row r="377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</row>
    <row r="378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</row>
    <row r="379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</row>
    <row r="380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</row>
    <row r="381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</row>
    <row r="382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</row>
    <row r="383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</row>
    <row r="384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</row>
    <row r="385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</row>
    <row r="386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</row>
    <row r="387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</row>
    <row r="388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</row>
    <row r="389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</row>
    <row r="390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</row>
    <row r="391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</row>
    <row r="392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</row>
    <row r="393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</row>
    <row r="394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</row>
    <row r="395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</row>
    <row r="396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</row>
    <row r="397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</row>
    <row r="398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</row>
    <row r="399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</row>
    <row r="400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</row>
    <row r="401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</row>
    <row r="402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</row>
    <row r="403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</row>
    <row r="404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</row>
    <row r="405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</row>
    <row r="406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</row>
    <row r="407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</row>
    <row r="408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</row>
    <row r="409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</row>
    <row r="410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</row>
    <row r="411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</row>
    <row r="412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</row>
    <row r="413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</row>
    <row r="414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</row>
    <row r="415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</row>
    <row r="416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</row>
    <row r="417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</row>
    <row r="418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</row>
    <row r="419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</row>
    <row r="420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</row>
    <row r="421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</row>
    <row r="422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</row>
    <row r="423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</row>
    <row r="424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</row>
    <row r="425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</row>
    <row r="426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</row>
    <row r="427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</row>
    <row r="428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</row>
    <row r="429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</row>
    <row r="430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</row>
    <row r="431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</row>
    <row r="432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</row>
    <row r="433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</row>
    <row r="434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</row>
    <row r="435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</row>
    <row r="436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</row>
    <row r="437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</row>
    <row r="438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</row>
    <row r="439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</row>
    <row r="440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</row>
    <row r="441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</row>
    <row r="442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</row>
    <row r="443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</row>
    <row r="444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</row>
    <row r="445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</row>
    <row r="446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</row>
    <row r="447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</row>
    <row r="448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</row>
    <row r="449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</row>
    <row r="450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</row>
    <row r="451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</row>
    <row r="452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</row>
    <row r="453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</row>
    <row r="454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</row>
    <row r="455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</row>
    <row r="456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</row>
    <row r="457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</row>
    <row r="458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</row>
    <row r="459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</row>
    <row r="460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</row>
    <row r="461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</row>
    <row r="462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</row>
    <row r="463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</row>
    <row r="464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</row>
    <row r="465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</row>
    <row r="466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</row>
    <row r="467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</row>
    <row r="468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</row>
    <row r="469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</row>
    <row r="470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</row>
    <row r="471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</row>
    <row r="472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</row>
    <row r="473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</row>
    <row r="474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</row>
    <row r="475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</row>
    <row r="476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</row>
    <row r="477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</row>
    <row r="478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</row>
    <row r="479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</row>
    <row r="480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</row>
    <row r="481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</row>
    <row r="482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</row>
    <row r="483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</row>
    <row r="484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</row>
    <row r="485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</row>
    <row r="486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</row>
    <row r="487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</row>
    <row r="488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</row>
    <row r="489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</row>
    <row r="490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</row>
    <row r="491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</row>
    <row r="492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</row>
    <row r="493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</row>
    <row r="494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</row>
    <row r="495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</row>
    <row r="496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</row>
    <row r="497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</row>
    <row r="498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</row>
    <row r="499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</row>
    <row r="500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</row>
    <row r="501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</row>
    <row r="502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</row>
    <row r="503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</row>
    <row r="504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</row>
    <row r="505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</row>
    <row r="506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</row>
    <row r="507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</row>
    <row r="508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</row>
    <row r="509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</row>
    <row r="510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</row>
    <row r="511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</row>
    <row r="512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</row>
    <row r="513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</row>
    <row r="514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</row>
    <row r="515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</row>
    <row r="516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</row>
    <row r="517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</row>
    <row r="518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</row>
    <row r="519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</row>
    <row r="520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</row>
    <row r="521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</row>
    <row r="522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</row>
    <row r="523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</row>
    <row r="524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</row>
    <row r="525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8"/>
      <c r="AE525" s="28"/>
    </row>
    <row r="526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</row>
    <row r="527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  <c r="AE527" s="28"/>
    </row>
    <row r="528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  <c r="AE528" s="28"/>
    </row>
    <row r="529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  <c r="AE529" s="28"/>
    </row>
    <row r="530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  <c r="AE530" s="28"/>
    </row>
    <row r="531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  <c r="AE531" s="28"/>
    </row>
    <row r="532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  <c r="AE532" s="28"/>
    </row>
    <row r="533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  <c r="AE533" s="28"/>
    </row>
    <row r="534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  <c r="AE534" s="28"/>
    </row>
    <row r="535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8"/>
      <c r="AE535" s="28"/>
    </row>
    <row r="536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  <c r="AE536" s="28"/>
    </row>
    <row r="537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  <c r="AE537" s="28"/>
    </row>
    <row r="538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  <c r="AE538" s="28"/>
    </row>
    <row r="539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  <c r="AE539" s="28"/>
    </row>
    <row r="540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  <c r="AE540" s="28"/>
    </row>
    <row r="541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8"/>
      <c r="AE541" s="28"/>
    </row>
    <row r="542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  <c r="AE542" s="28"/>
    </row>
    <row r="543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  <c r="AE543" s="28"/>
    </row>
    <row r="544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  <c r="AE544" s="28"/>
    </row>
    <row r="545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  <c r="AE545" s="28"/>
    </row>
    <row r="546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  <c r="AE546" s="28"/>
    </row>
    <row r="547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  <c r="AE547" s="28"/>
    </row>
    <row r="548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  <c r="AE548" s="28"/>
    </row>
    <row r="549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  <c r="AE549" s="28"/>
    </row>
    <row r="550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  <c r="AE550" s="28"/>
    </row>
    <row r="551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</row>
    <row r="552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</row>
    <row r="553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</row>
    <row r="554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  <c r="AE554" s="28"/>
    </row>
    <row r="555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  <c r="AE555" s="28"/>
    </row>
    <row r="556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  <c r="AE556" s="28"/>
    </row>
    <row r="557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  <c r="AE557" s="28"/>
    </row>
    <row r="558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  <c r="AE558" s="28"/>
    </row>
    <row r="559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  <c r="AE559" s="28"/>
    </row>
    <row r="560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  <c r="AE560" s="28"/>
    </row>
    <row r="561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8"/>
      <c r="AE561" s="28"/>
    </row>
    <row r="562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  <c r="AE562" s="28"/>
    </row>
    <row r="563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  <c r="AE563" s="28"/>
    </row>
    <row r="564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  <c r="AE564" s="28"/>
    </row>
    <row r="565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  <c r="AE565" s="28"/>
    </row>
    <row r="566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  <c r="AE566" s="28"/>
    </row>
    <row r="567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  <c r="AE567" s="28"/>
    </row>
    <row r="568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  <c r="AE568" s="28"/>
    </row>
    <row r="569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  <c r="AE569" s="28"/>
    </row>
    <row r="570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  <c r="AE570" s="28"/>
    </row>
    <row r="571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  <c r="AE571" s="28"/>
    </row>
    <row r="572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  <c r="AE572" s="28"/>
    </row>
    <row r="573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8"/>
      <c r="AE573" s="28"/>
    </row>
    <row r="574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8"/>
      <c r="AE574" s="28"/>
    </row>
    <row r="575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  <c r="AE575" s="28"/>
    </row>
    <row r="576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</row>
    <row r="577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  <c r="AE577" s="28"/>
    </row>
    <row r="578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  <c r="AE578" s="28"/>
    </row>
    <row r="579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  <c r="AE579" s="28"/>
    </row>
    <row r="580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  <c r="AE580" s="28"/>
    </row>
    <row r="581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  <c r="AE581" s="28"/>
    </row>
    <row r="582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  <c r="AE582" s="28"/>
    </row>
    <row r="583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  <c r="AE583" s="28"/>
    </row>
    <row r="584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  <c r="AE584" s="28"/>
    </row>
    <row r="585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  <c r="AE585" s="28"/>
    </row>
    <row r="586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  <c r="AE586" s="28"/>
    </row>
    <row r="587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  <c r="AE587" s="28"/>
    </row>
    <row r="588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</row>
    <row r="589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  <c r="AE589" s="28"/>
    </row>
    <row r="590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</row>
    <row r="591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  <c r="AE591" s="28"/>
    </row>
    <row r="592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  <c r="AE592" s="28"/>
    </row>
    <row r="593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  <c r="AE593" s="28"/>
    </row>
    <row r="594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  <c r="AE594" s="28"/>
    </row>
    <row r="595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  <c r="AE595" s="28"/>
    </row>
    <row r="596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  <c r="AE596" s="28"/>
    </row>
    <row r="597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  <c r="AE597" s="28"/>
    </row>
    <row r="598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  <c r="AE598" s="28"/>
    </row>
    <row r="599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  <c r="AE599" s="28"/>
    </row>
    <row r="600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  <c r="AE600" s="28"/>
    </row>
    <row r="601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  <c r="AE601" s="28"/>
    </row>
    <row r="602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  <c r="AE602" s="28"/>
    </row>
    <row r="603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8"/>
      <c r="AE603" s="28"/>
    </row>
    <row r="604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8"/>
      <c r="AE604" s="28"/>
    </row>
    <row r="605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  <c r="AE605" s="28"/>
    </row>
    <row r="606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  <c r="AE606" s="28"/>
    </row>
    <row r="607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  <c r="AE607" s="28"/>
    </row>
    <row r="608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  <c r="AE608" s="28"/>
    </row>
    <row r="609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  <c r="AE609" s="28"/>
    </row>
    <row r="610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8"/>
      <c r="AE610" s="28"/>
    </row>
    <row r="611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  <c r="AE611" s="28"/>
    </row>
    <row r="612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8"/>
      <c r="AE612" s="28"/>
    </row>
    <row r="613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  <c r="AE613" s="28"/>
    </row>
    <row r="614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  <c r="AE614" s="28"/>
    </row>
    <row r="615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  <c r="AE615" s="28"/>
    </row>
    <row r="616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8"/>
      <c r="AE616" s="28"/>
    </row>
    <row r="617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  <c r="AE617" s="28"/>
    </row>
    <row r="618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  <c r="AE618" s="28"/>
    </row>
    <row r="619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  <c r="AE619" s="28"/>
    </row>
    <row r="620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  <c r="AE620" s="28"/>
    </row>
    <row r="621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  <c r="AE621" s="28"/>
    </row>
    <row r="622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  <c r="AE622" s="28"/>
    </row>
    <row r="623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  <c r="AE623" s="28"/>
    </row>
    <row r="624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  <c r="AE624" s="28"/>
    </row>
    <row r="625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  <c r="AE625" s="28"/>
    </row>
    <row r="626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  <c r="AE626" s="28"/>
    </row>
    <row r="627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  <c r="AE627" s="28"/>
    </row>
    <row r="628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  <c r="AE628" s="28"/>
    </row>
    <row r="629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  <c r="AE629" s="28"/>
    </row>
    <row r="630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  <c r="AE630" s="28"/>
    </row>
    <row r="631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  <c r="AE631" s="28"/>
    </row>
    <row r="632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  <c r="AE632" s="28"/>
    </row>
    <row r="633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</row>
    <row r="634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  <c r="AE634" s="28"/>
    </row>
    <row r="635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  <c r="AE635" s="28"/>
    </row>
    <row r="636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  <c r="AE636" s="28"/>
    </row>
    <row r="637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  <c r="AE637" s="28"/>
    </row>
    <row r="638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  <c r="AE638" s="28"/>
    </row>
    <row r="639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  <c r="AE639" s="28"/>
    </row>
    <row r="640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  <c r="AE640" s="28"/>
    </row>
    <row r="641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  <c r="AE641" s="28"/>
    </row>
    <row r="642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  <c r="AE642" s="28"/>
    </row>
    <row r="643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  <c r="AE643" s="28"/>
    </row>
    <row r="644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  <c r="AE644" s="28"/>
    </row>
    <row r="645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  <c r="AE645" s="28"/>
    </row>
    <row r="646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  <c r="AE646" s="28"/>
    </row>
    <row r="647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  <c r="AE647" s="28"/>
    </row>
    <row r="648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  <c r="AE648" s="28"/>
    </row>
    <row r="649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  <c r="AE649" s="28"/>
    </row>
    <row r="650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  <c r="AE650" s="28"/>
    </row>
    <row r="651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  <c r="AE651" s="28"/>
    </row>
    <row r="652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  <c r="AE652" s="28"/>
    </row>
    <row r="653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  <c r="AE653" s="28"/>
    </row>
    <row r="654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  <c r="AE654" s="28"/>
    </row>
    <row r="655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  <c r="AE655" s="28"/>
    </row>
    <row r="656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  <c r="AE656" s="28"/>
    </row>
    <row r="657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  <c r="AE657" s="28"/>
    </row>
    <row r="658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  <c r="AE658" s="28"/>
    </row>
    <row r="659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  <c r="AE659" s="28"/>
    </row>
    <row r="660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  <c r="AE660" s="28"/>
    </row>
    <row r="661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  <c r="AE661" s="28"/>
    </row>
    <row r="662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  <c r="AE662" s="28"/>
    </row>
    <row r="663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  <c r="AE663" s="28"/>
    </row>
    <row r="664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</row>
    <row r="665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  <c r="AE665" s="28"/>
    </row>
    <row r="666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  <c r="AE666" s="28"/>
    </row>
    <row r="667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  <c r="AE667" s="28"/>
    </row>
    <row r="668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  <c r="AE668" s="28"/>
    </row>
    <row r="669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  <c r="AE669" s="28"/>
    </row>
    <row r="670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  <c r="AE670" s="28"/>
    </row>
    <row r="671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  <c r="AE671" s="28"/>
    </row>
    <row r="672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  <c r="AE672" s="28"/>
    </row>
    <row r="673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  <c r="AE673" s="28"/>
    </row>
    <row r="674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  <c r="AE674" s="28"/>
    </row>
    <row r="675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  <c r="AE675" s="28"/>
    </row>
    <row r="676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8"/>
      <c r="AE676" s="28"/>
    </row>
    <row r="677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  <c r="AE677" s="28"/>
    </row>
    <row r="678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  <c r="AE678" s="28"/>
    </row>
    <row r="679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  <c r="AE679" s="28"/>
    </row>
    <row r="680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  <c r="AE680" s="28"/>
    </row>
    <row r="681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  <c r="AE681" s="28"/>
    </row>
    <row r="682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  <c r="AE682" s="28"/>
    </row>
    <row r="683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8"/>
      <c r="AE683" s="28"/>
    </row>
    <row r="684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  <c r="AE684" s="28"/>
    </row>
    <row r="685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  <c r="AE685" s="28"/>
    </row>
    <row r="686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8"/>
      <c r="AE686" s="28"/>
    </row>
    <row r="687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  <c r="AE687" s="28"/>
    </row>
    <row r="688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8"/>
      <c r="AE688" s="28"/>
    </row>
    <row r="689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8"/>
      <c r="AE689" s="28"/>
    </row>
    <row r="690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  <c r="AE690" s="28"/>
    </row>
    <row r="691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8"/>
      <c r="AE691" s="28"/>
    </row>
    <row r="692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  <c r="AE692" s="28"/>
    </row>
    <row r="693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  <c r="AE693" s="28"/>
    </row>
    <row r="694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8"/>
      <c r="AE694" s="28"/>
    </row>
    <row r="695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  <c r="AE695" s="28"/>
    </row>
    <row r="696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  <c r="AE696" s="28"/>
    </row>
    <row r="697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  <c r="AE697" s="28"/>
    </row>
    <row r="698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  <c r="AE698" s="28"/>
    </row>
    <row r="699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  <c r="AE699" s="28"/>
    </row>
    <row r="700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  <c r="AE700" s="28"/>
    </row>
    <row r="701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  <c r="AE701" s="28"/>
    </row>
    <row r="702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  <c r="AE702" s="28"/>
    </row>
    <row r="703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  <c r="AE703" s="28"/>
    </row>
    <row r="704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  <c r="AE704" s="28"/>
    </row>
    <row r="705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  <c r="AE705" s="28"/>
    </row>
    <row r="706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8"/>
      <c r="AE706" s="28"/>
    </row>
    <row r="707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  <c r="AE707" s="28"/>
    </row>
    <row r="708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8"/>
      <c r="AE708" s="28"/>
    </row>
    <row r="709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8"/>
      <c r="AE709" s="28"/>
    </row>
    <row r="710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  <c r="AE710" s="28"/>
    </row>
    <row r="711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8"/>
      <c r="AE711" s="28"/>
    </row>
    <row r="712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  <c r="AE712" s="28"/>
    </row>
    <row r="713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  <c r="AE713" s="28"/>
    </row>
    <row r="714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  <c r="AE714" s="28"/>
    </row>
    <row r="715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8"/>
      <c r="AE715" s="28"/>
    </row>
    <row r="716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  <c r="AE716" s="28"/>
    </row>
    <row r="717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8"/>
      <c r="AE717" s="28"/>
    </row>
    <row r="718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  <c r="AD718" s="28"/>
      <c r="AE718" s="28"/>
    </row>
    <row r="719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  <c r="AD719" s="28"/>
      <c r="AE719" s="28"/>
    </row>
    <row r="720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  <c r="AD720" s="28"/>
      <c r="AE720" s="28"/>
    </row>
    <row r="721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8"/>
      <c r="AE721" s="28"/>
    </row>
    <row r="722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  <c r="AD722" s="28"/>
      <c r="AE722" s="28"/>
    </row>
    <row r="723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  <c r="AD723" s="28"/>
      <c r="AE723" s="28"/>
    </row>
    <row r="724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  <c r="AC724" s="28"/>
      <c r="AD724" s="28"/>
      <c r="AE724" s="28"/>
    </row>
    <row r="725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  <c r="AD725" s="28"/>
      <c r="AE725" s="28"/>
    </row>
    <row r="726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  <c r="AD726" s="28"/>
      <c r="AE726" s="28"/>
    </row>
    <row r="727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8"/>
      <c r="AE727" s="28"/>
    </row>
    <row r="728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  <c r="AD728" s="28"/>
      <c r="AE728" s="28"/>
    </row>
    <row r="729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  <c r="AD729" s="28"/>
      <c r="AE729" s="28"/>
    </row>
    <row r="730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  <c r="AD730" s="28"/>
      <c r="AE730" s="28"/>
    </row>
    <row r="731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  <c r="AD731" s="28"/>
      <c r="AE731" s="28"/>
    </row>
    <row r="732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  <c r="AD732" s="28"/>
      <c r="AE732" s="28"/>
    </row>
    <row r="733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  <c r="AC733" s="28"/>
      <c r="AD733" s="28"/>
      <c r="AE733" s="28"/>
    </row>
    <row r="734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  <c r="AC734" s="28"/>
      <c r="AD734" s="28"/>
      <c r="AE734" s="28"/>
    </row>
    <row r="735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  <c r="AD735" s="28"/>
      <c r="AE735" s="28"/>
    </row>
    <row r="736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  <c r="AC736" s="28"/>
      <c r="AD736" s="28"/>
      <c r="AE736" s="28"/>
    </row>
    <row r="737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  <c r="AC737" s="28"/>
      <c r="AD737" s="28"/>
      <c r="AE737" s="28"/>
    </row>
    <row r="738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  <c r="AD738" s="28"/>
      <c r="AE738" s="28"/>
    </row>
    <row r="739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  <c r="AD739" s="28"/>
      <c r="AE739" s="28"/>
    </row>
    <row r="740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  <c r="AC740" s="28"/>
      <c r="AD740" s="28"/>
      <c r="AE740" s="28"/>
    </row>
    <row r="741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  <c r="AD741" s="28"/>
      <c r="AE741" s="28"/>
    </row>
    <row r="742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  <c r="AD742" s="28"/>
      <c r="AE742" s="28"/>
    </row>
    <row r="743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  <c r="AD743" s="28"/>
      <c r="AE743" s="28"/>
    </row>
    <row r="744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  <c r="AD744" s="28"/>
      <c r="AE744" s="28"/>
    </row>
    <row r="745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  <c r="AE745" s="28"/>
    </row>
    <row r="746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  <c r="AD746" s="28"/>
      <c r="AE746" s="28"/>
    </row>
    <row r="747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  <c r="AD747" s="28"/>
      <c r="AE747" s="28"/>
    </row>
    <row r="748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  <c r="AC748" s="28"/>
      <c r="AD748" s="28"/>
      <c r="AE748" s="28"/>
    </row>
    <row r="749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  <c r="AD749" s="28"/>
      <c r="AE749" s="28"/>
    </row>
    <row r="750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  <c r="AC750" s="28"/>
      <c r="AD750" s="28"/>
      <c r="AE750" s="28"/>
    </row>
    <row r="751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  <c r="AD751" s="28"/>
      <c r="AE751" s="28"/>
    </row>
    <row r="752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  <c r="AD752" s="28"/>
      <c r="AE752" s="28"/>
    </row>
    <row r="753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8"/>
      <c r="AE753" s="28"/>
    </row>
    <row r="754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  <c r="AC754" s="28"/>
      <c r="AD754" s="28"/>
      <c r="AE754" s="28"/>
    </row>
    <row r="755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  <c r="AD755" s="28"/>
      <c r="AE755" s="28"/>
    </row>
    <row r="756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8"/>
      <c r="AE756" s="28"/>
    </row>
    <row r="757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  <c r="AE757" s="28"/>
    </row>
    <row r="758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  <c r="AE758" s="28"/>
    </row>
    <row r="759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  <c r="AE759" s="28"/>
    </row>
    <row r="760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  <c r="AE760" s="28"/>
    </row>
    <row r="761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  <c r="AE761" s="28"/>
    </row>
    <row r="762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  <c r="AE762" s="28"/>
    </row>
    <row r="763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</row>
    <row r="764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</row>
    <row r="765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</row>
    <row r="766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</row>
    <row r="767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</row>
    <row r="768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</row>
    <row r="769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</row>
    <row r="770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</row>
    <row r="771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</row>
    <row r="772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</row>
    <row r="773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</row>
    <row r="774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</row>
    <row r="775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</row>
    <row r="776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</row>
    <row r="777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</row>
    <row r="778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</row>
    <row r="779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</row>
    <row r="780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</row>
    <row r="781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</row>
    <row r="782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</row>
    <row r="783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</row>
    <row r="784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</row>
    <row r="785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</row>
    <row r="786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</row>
    <row r="787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</row>
    <row r="788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</row>
    <row r="789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</row>
    <row r="790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</row>
    <row r="791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</row>
    <row r="792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</row>
    <row r="793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</row>
    <row r="794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</row>
    <row r="795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</row>
    <row r="796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</row>
    <row r="797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</row>
    <row r="798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</row>
    <row r="799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</row>
    <row r="800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</row>
    <row r="801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</row>
    <row r="802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</row>
    <row r="803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</row>
    <row r="804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</row>
    <row r="805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</row>
    <row r="806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</row>
    <row r="807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</row>
    <row r="808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</row>
    <row r="809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</row>
    <row r="810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</row>
    <row r="811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</row>
    <row r="812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</row>
    <row r="813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</row>
    <row r="814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</row>
    <row r="815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</row>
    <row r="816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</row>
    <row r="817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</row>
    <row r="818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</row>
    <row r="819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</row>
    <row r="820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</row>
    <row r="821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</row>
    <row r="822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</row>
    <row r="823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</row>
    <row r="824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</row>
    <row r="825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</row>
    <row r="826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</row>
    <row r="827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</row>
    <row r="828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</row>
    <row r="829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</row>
    <row r="830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</row>
    <row r="831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</row>
    <row r="832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</row>
    <row r="833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</row>
    <row r="834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</row>
    <row r="835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</row>
    <row r="836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</row>
    <row r="837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</row>
    <row r="838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</row>
    <row r="839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</row>
    <row r="840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</row>
    <row r="841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</row>
    <row r="842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</row>
    <row r="843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</row>
    <row r="844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</row>
    <row r="845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</row>
    <row r="846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</row>
    <row r="847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</row>
    <row r="848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</row>
    <row r="849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</row>
    <row r="850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</row>
    <row r="851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</row>
    <row r="852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</row>
    <row r="853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</row>
    <row r="854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</row>
    <row r="855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</row>
    <row r="856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</row>
    <row r="857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</row>
    <row r="858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</row>
    <row r="859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</row>
    <row r="860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</row>
    <row r="861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</row>
    <row r="862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</row>
    <row r="863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</row>
    <row r="864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</row>
    <row r="865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</row>
    <row r="866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</row>
    <row r="867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</row>
    <row r="868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</row>
    <row r="869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</row>
    <row r="870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</row>
    <row r="871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</row>
    <row r="872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</row>
    <row r="873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</row>
    <row r="874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</row>
    <row r="875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</row>
    <row r="876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</row>
    <row r="877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</row>
    <row r="878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</row>
    <row r="879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</row>
    <row r="880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</row>
    <row r="881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</row>
    <row r="882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</row>
    <row r="883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</row>
    <row r="884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</row>
    <row r="885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</row>
    <row r="886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</row>
    <row r="887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</row>
    <row r="888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</row>
    <row r="889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</row>
    <row r="890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</row>
    <row r="891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</row>
    <row r="892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</row>
    <row r="893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</row>
    <row r="894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</row>
    <row r="895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</row>
    <row r="896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</row>
    <row r="897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</row>
    <row r="898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</row>
    <row r="899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</row>
    <row r="900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</row>
    <row r="901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</row>
    <row r="902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</row>
    <row r="903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</row>
    <row r="904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</row>
    <row r="905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</row>
    <row r="906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</row>
    <row r="907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</row>
    <row r="908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</row>
    <row r="909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</row>
    <row r="910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</row>
    <row r="911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</row>
    <row r="912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</row>
    <row r="913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</row>
    <row r="914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</row>
    <row r="915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</row>
    <row r="916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</row>
    <row r="917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</row>
    <row r="918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</row>
    <row r="919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</row>
    <row r="920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</row>
    <row r="921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</row>
    <row r="922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</row>
    <row r="923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</row>
    <row r="924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</row>
    <row r="925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</row>
    <row r="926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</row>
    <row r="927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</row>
    <row r="928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</row>
    <row r="929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</row>
    <row r="930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</row>
    <row r="931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</row>
    <row r="932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</row>
    <row r="933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</row>
    <row r="934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</row>
    <row r="935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</row>
    <row r="936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</row>
    <row r="937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</row>
    <row r="938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</row>
    <row r="939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</row>
    <row r="940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</row>
    <row r="941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</row>
    <row r="942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</row>
    <row r="943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</row>
    <row r="944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</row>
    <row r="945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</row>
    <row r="946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</row>
    <row r="947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</row>
    <row r="948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</row>
    <row r="949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</row>
    <row r="950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</row>
    <row r="951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</row>
    <row r="952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</row>
    <row r="953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</row>
    <row r="954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</row>
    <row r="955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</row>
    <row r="956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</row>
    <row r="957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</row>
    <row r="958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</row>
    <row r="959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</row>
    <row r="960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</row>
    <row r="961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</row>
    <row r="962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</row>
    <row r="963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</row>
    <row r="964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</row>
    <row r="965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</row>
    <row r="966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</row>
    <row r="967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</row>
    <row r="968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</row>
    <row r="969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</row>
    <row r="970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</row>
    <row r="971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</row>
    <row r="972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</row>
    <row r="973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</row>
    <row r="974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</row>
    <row r="975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</row>
    <row r="976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</row>
    <row r="977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</row>
    <row r="978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</row>
    <row r="979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</row>
    <row r="980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</row>
    <row r="981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</row>
    <row r="982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</row>
    <row r="983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</row>
    <row r="984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</row>
    <row r="985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</row>
    <row r="986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</row>
    <row r="987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</row>
    <row r="988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</row>
    <row r="989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</row>
    <row r="990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</row>
    <row r="991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  <c r="AC991" s="28"/>
      <c r="AD991" s="28"/>
      <c r="AE991" s="28"/>
    </row>
    <row r="992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  <c r="AA992" s="28"/>
      <c r="AB992" s="28"/>
      <c r="AC992" s="28"/>
      <c r="AD992" s="28"/>
      <c r="AE992" s="28"/>
    </row>
    <row r="993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  <c r="AA993" s="28"/>
      <c r="AB993" s="28"/>
      <c r="AC993" s="28"/>
      <c r="AD993" s="28"/>
      <c r="AE993" s="28"/>
    </row>
    <row r="994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  <c r="AA994" s="28"/>
      <c r="AB994" s="28"/>
      <c r="AC994" s="28"/>
      <c r="AD994" s="28"/>
      <c r="AE994" s="28"/>
    </row>
    <row r="995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  <c r="AA995" s="28"/>
      <c r="AB995" s="28"/>
      <c r="AC995" s="28"/>
      <c r="AD995" s="28"/>
      <c r="AE995" s="28"/>
    </row>
    <row r="996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  <c r="AA996" s="28"/>
      <c r="AB996" s="28"/>
      <c r="AC996" s="28"/>
      <c r="AD996" s="28"/>
      <c r="AE996" s="28"/>
    </row>
    <row r="997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  <c r="AA997" s="28"/>
      <c r="AB997" s="28"/>
      <c r="AC997" s="28"/>
      <c r="AD997" s="28"/>
      <c r="AE997" s="28"/>
    </row>
    <row r="998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  <c r="AA998" s="28"/>
      <c r="AB998" s="28"/>
      <c r="AC998" s="28"/>
      <c r="AD998" s="28"/>
      <c r="AE998" s="28"/>
    </row>
    <row r="999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  <c r="AA999" s="28"/>
      <c r="AB999" s="28"/>
      <c r="AC999" s="28"/>
      <c r="AD999" s="28"/>
      <c r="AE999" s="28"/>
    </row>
    <row r="1000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  <c r="AA1000" s="28"/>
      <c r="AB1000" s="28"/>
      <c r="AC1000" s="28"/>
      <c r="AD1000" s="28"/>
      <c r="AE1000" s="28"/>
    </row>
  </sheetData>
  <mergeCells count="5">
    <mergeCell ref="H1:J1"/>
    <mergeCell ref="L1:N1"/>
    <mergeCell ref="P1:R1"/>
    <mergeCell ref="T1:V1"/>
    <mergeCell ref="X1:Z1"/>
  </mergeCell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63"/>
  </cols>
  <sheetData>
    <row r="1">
      <c r="A1" s="9"/>
      <c r="B1" s="10"/>
      <c r="C1" s="10"/>
      <c r="D1" s="10"/>
      <c r="E1" s="11"/>
      <c r="F1" s="49" t="s">
        <v>0</v>
      </c>
      <c r="G1" s="49" t="s">
        <v>1</v>
      </c>
      <c r="H1" s="13" t="s">
        <v>490</v>
      </c>
      <c r="I1" s="14"/>
      <c r="J1" s="15"/>
      <c r="K1" s="19" t="s">
        <v>491</v>
      </c>
      <c r="L1" s="18" t="s">
        <v>492</v>
      </c>
      <c r="M1" s="14"/>
      <c r="N1" s="14"/>
      <c r="O1" s="19" t="s">
        <v>471</v>
      </c>
      <c r="P1" s="18" t="s">
        <v>4</v>
      </c>
      <c r="Q1" s="14"/>
      <c r="R1" s="15"/>
      <c r="S1" s="19"/>
      <c r="T1" s="18" t="s">
        <v>5</v>
      </c>
      <c r="U1" s="14"/>
      <c r="V1" s="15"/>
      <c r="W1" s="19"/>
      <c r="X1" s="18" t="s">
        <v>6</v>
      </c>
      <c r="Y1" s="14"/>
      <c r="Z1" s="15"/>
      <c r="AA1" s="19"/>
      <c r="AB1" s="50" t="s">
        <v>473</v>
      </c>
      <c r="AC1" s="50" t="s">
        <v>8</v>
      </c>
      <c r="AD1" s="49" t="s">
        <v>9</v>
      </c>
    </row>
    <row r="2">
      <c r="A2" s="51" t="s">
        <v>493</v>
      </c>
      <c r="B2" s="25"/>
      <c r="C2" s="25"/>
      <c r="D2" s="24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  <c r="AB2" s="25"/>
      <c r="AC2" s="26"/>
      <c r="AD2" s="27"/>
    </row>
    <row r="3">
      <c r="A3" s="29" t="s">
        <v>15</v>
      </c>
      <c r="B3" s="52" t="s">
        <v>16</v>
      </c>
      <c r="C3" s="52" t="s">
        <v>17</v>
      </c>
      <c r="D3" s="52" t="s">
        <v>18</v>
      </c>
      <c r="E3" s="52" t="s">
        <v>20</v>
      </c>
      <c r="F3" s="31"/>
      <c r="G3" s="31"/>
      <c r="H3" s="53" t="s">
        <v>475</v>
      </c>
      <c r="I3" s="53" t="s">
        <v>476</v>
      </c>
      <c r="J3" s="54" t="s">
        <v>477</v>
      </c>
      <c r="K3" s="52" t="s">
        <v>20</v>
      </c>
      <c r="L3" s="53" t="s">
        <v>475</v>
      </c>
      <c r="M3" s="53" t="s">
        <v>476</v>
      </c>
      <c r="N3" s="54" t="s">
        <v>477</v>
      </c>
      <c r="O3" s="52" t="s">
        <v>20</v>
      </c>
      <c r="P3" s="53" t="s">
        <v>475</v>
      </c>
      <c r="Q3" s="53" t="s">
        <v>476</v>
      </c>
      <c r="R3" s="54" t="s">
        <v>477</v>
      </c>
      <c r="S3" s="52" t="s">
        <v>20</v>
      </c>
      <c r="T3" s="53" t="s">
        <v>475</v>
      </c>
      <c r="U3" s="53" t="s">
        <v>476</v>
      </c>
      <c r="V3" s="54" t="s">
        <v>477</v>
      </c>
      <c r="W3" s="52" t="s">
        <v>20</v>
      </c>
      <c r="X3" s="53" t="s">
        <v>475</v>
      </c>
      <c r="Y3" s="53" t="s">
        <v>476</v>
      </c>
      <c r="Z3" s="54" t="s">
        <v>477</v>
      </c>
      <c r="AA3" s="52" t="s">
        <v>20</v>
      </c>
      <c r="AB3" s="34"/>
      <c r="AC3" s="34"/>
      <c r="AD3" s="27"/>
    </row>
    <row r="4">
      <c r="A4" s="29"/>
      <c r="B4" s="27"/>
      <c r="C4" s="27"/>
      <c r="D4" s="27"/>
      <c r="E4" s="35"/>
      <c r="F4" s="27"/>
      <c r="G4" s="35"/>
      <c r="H4" s="27"/>
      <c r="I4" s="27"/>
      <c r="J4" s="27"/>
      <c r="K4" s="35"/>
      <c r="L4" s="27"/>
      <c r="M4" s="27"/>
      <c r="N4" s="27"/>
      <c r="O4" s="35"/>
      <c r="P4" s="27"/>
      <c r="Q4" s="27"/>
      <c r="R4" s="27"/>
      <c r="S4" s="35"/>
      <c r="T4" s="27"/>
      <c r="U4" s="27"/>
      <c r="V4" s="27"/>
      <c r="W4" s="35"/>
      <c r="X4" s="27"/>
      <c r="Y4" s="27"/>
      <c r="Z4" s="27"/>
      <c r="AA4" s="35"/>
      <c r="AB4" s="27"/>
      <c r="AC4" s="27"/>
      <c r="AD4" s="27"/>
    </row>
    <row r="5">
      <c r="A5" s="36" t="s">
        <v>38</v>
      </c>
      <c r="B5" s="55">
        <v>10.0</v>
      </c>
      <c r="C5" s="55">
        <v>4.0</v>
      </c>
      <c r="D5" s="55">
        <v>162.0</v>
      </c>
      <c r="E5" s="56">
        <f>SUM(B5:D5)</f>
        <v>176</v>
      </c>
      <c r="F5" s="55">
        <v>331.0</v>
      </c>
      <c r="G5" s="39">
        <f t="shared" ref="G5:G6" si="2">E5/F5</f>
        <v>0.5317220544</v>
      </c>
      <c r="H5" s="55">
        <v>7.0</v>
      </c>
      <c r="I5" s="55">
        <v>2.0</v>
      </c>
      <c r="J5" s="55">
        <v>87.0</v>
      </c>
      <c r="K5" s="56">
        <f>SUM(H5:J5)</f>
        <v>96</v>
      </c>
      <c r="L5" s="55">
        <v>6.0</v>
      </c>
      <c r="M5" s="55">
        <v>2.0</v>
      </c>
      <c r="N5" s="55">
        <v>111.0</v>
      </c>
      <c r="O5" s="56">
        <f>SUM(L5:N5)</f>
        <v>119</v>
      </c>
      <c r="P5" s="55">
        <v>0.0</v>
      </c>
      <c r="Q5" s="55">
        <v>0.0</v>
      </c>
      <c r="R5" s="55">
        <v>2.0</v>
      </c>
      <c r="S5" s="56">
        <f>SUM(P5:R5)</f>
        <v>2</v>
      </c>
      <c r="T5" s="55">
        <v>7.0</v>
      </c>
      <c r="U5" s="55">
        <v>4.0</v>
      </c>
      <c r="V5" s="55">
        <v>124.0</v>
      </c>
      <c r="W5" s="56">
        <f>SUM(T5:V5)</f>
        <v>135</v>
      </c>
      <c r="X5" s="55">
        <v>0.0</v>
      </c>
      <c r="Y5" s="55">
        <v>0.0</v>
      </c>
      <c r="Z5" s="55">
        <v>0.0</v>
      </c>
      <c r="AA5" s="56">
        <f>SUM(X5:Z5)</f>
        <v>0</v>
      </c>
      <c r="AB5" s="57">
        <f>SUM(W5,AA5)</f>
        <v>135</v>
      </c>
      <c r="AC5" s="57">
        <f t="shared" ref="AC5:AC6" si="4">E5*2-AD5</f>
        <v>135</v>
      </c>
      <c r="AD5" s="57">
        <f>SUM(K5,O5,S5)</f>
        <v>217</v>
      </c>
    </row>
    <row r="6">
      <c r="A6" s="42" t="s">
        <v>494</v>
      </c>
      <c r="B6" s="56">
        <f t="shared" ref="B6:D6" si="1">B5</f>
        <v>10</v>
      </c>
      <c r="C6" s="56">
        <f t="shared" si="1"/>
        <v>4</v>
      </c>
      <c r="D6" s="56">
        <f t="shared" si="1"/>
        <v>162</v>
      </c>
      <c r="E6" s="56">
        <f>SUM(E5)</f>
        <v>176</v>
      </c>
      <c r="F6" s="56">
        <f>F5</f>
        <v>331</v>
      </c>
      <c r="G6" s="39">
        <f t="shared" si="2"/>
        <v>0.5317220544</v>
      </c>
      <c r="H6" s="56">
        <f t="shared" ref="H6:Z6" si="3">H5</f>
        <v>7</v>
      </c>
      <c r="I6" s="56">
        <f t="shared" si="3"/>
        <v>2</v>
      </c>
      <c r="J6" s="56">
        <f t="shared" si="3"/>
        <v>87</v>
      </c>
      <c r="K6" s="56">
        <f t="shared" si="3"/>
        <v>96</v>
      </c>
      <c r="L6" s="56">
        <f t="shared" si="3"/>
        <v>6</v>
      </c>
      <c r="M6" s="56">
        <f t="shared" si="3"/>
        <v>2</v>
      </c>
      <c r="N6" s="56">
        <f t="shared" si="3"/>
        <v>111</v>
      </c>
      <c r="O6" s="56">
        <f t="shared" si="3"/>
        <v>119</v>
      </c>
      <c r="P6" s="56">
        <f t="shared" si="3"/>
        <v>0</v>
      </c>
      <c r="Q6" s="56">
        <f t="shared" si="3"/>
        <v>0</v>
      </c>
      <c r="R6" s="56">
        <f t="shared" si="3"/>
        <v>2</v>
      </c>
      <c r="S6" s="56">
        <f t="shared" si="3"/>
        <v>2</v>
      </c>
      <c r="T6" s="56">
        <f t="shared" si="3"/>
        <v>7</v>
      </c>
      <c r="U6" s="56">
        <f t="shared" si="3"/>
        <v>4</v>
      </c>
      <c r="V6" s="56">
        <f t="shared" si="3"/>
        <v>124</v>
      </c>
      <c r="W6" s="56">
        <f t="shared" si="3"/>
        <v>135</v>
      </c>
      <c r="X6" s="56">
        <f t="shared" si="3"/>
        <v>0</v>
      </c>
      <c r="Y6" s="56">
        <f t="shared" si="3"/>
        <v>0</v>
      </c>
      <c r="Z6" s="56">
        <f t="shared" si="3"/>
        <v>0</v>
      </c>
      <c r="AA6" s="56">
        <f>SUM(AA5)</f>
        <v>0</v>
      </c>
      <c r="AB6" s="56">
        <f>AB5</f>
        <v>135</v>
      </c>
      <c r="AC6" s="56">
        <f t="shared" si="4"/>
        <v>135</v>
      </c>
      <c r="AD6" s="57">
        <f>AD5</f>
        <v>217</v>
      </c>
    </row>
    <row r="7">
      <c r="A7" s="28"/>
      <c r="B7" s="28"/>
      <c r="C7" s="28"/>
      <c r="D7" s="28"/>
      <c r="E7" s="28"/>
      <c r="F7" s="28"/>
      <c r="G7" s="44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</row>
    <row r="8">
      <c r="A8" s="58" t="s">
        <v>490</v>
      </c>
      <c r="B8" s="59">
        <f>K6</f>
        <v>96</v>
      </c>
      <c r="C8" s="47">
        <f t="shared" ref="C8:C10" si="5">B8/($B$8+$B$9+$B$10)</f>
        <v>0.4423963134</v>
      </c>
      <c r="D8" s="47">
        <f t="shared" ref="D8:D13" si="6">B8/$B$13</f>
        <v>0.2727272727</v>
      </c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</row>
    <row r="9">
      <c r="A9" s="58" t="s">
        <v>492</v>
      </c>
      <c r="B9" s="59">
        <f>O6</f>
        <v>119</v>
      </c>
      <c r="C9" s="47">
        <f t="shared" si="5"/>
        <v>0.5483870968</v>
      </c>
      <c r="D9" s="47">
        <f t="shared" si="6"/>
        <v>0.3380681818</v>
      </c>
      <c r="E9" s="28"/>
      <c r="F9" s="28" t="s">
        <v>479</v>
      </c>
      <c r="G9" s="28"/>
      <c r="H9" s="28" t="s">
        <v>479</v>
      </c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</row>
    <row r="10">
      <c r="A10" s="58" t="s">
        <v>157</v>
      </c>
      <c r="B10" s="59">
        <f>S6</f>
        <v>2</v>
      </c>
      <c r="C10" s="47">
        <f t="shared" si="5"/>
        <v>0.009216589862</v>
      </c>
      <c r="D10" s="47">
        <f t="shared" si="6"/>
        <v>0.005681818182</v>
      </c>
      <c r="E10" s="28"/>
      <c r="F10" s="28"/>
      <c r="G10" s="28" t="s">
        <v>479</v>
      </c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</row>
    <row r="11">
      <c r="A11" s="28" t="s">
        <v>5</v>
      </c>
      <c r="B11" s="59">
        <f>W6</f>
        <v>135</v>
      </c>
      <c r="C11" s="44"/>
      <c r="D11" s="47">
        <f t="shared" si="6"/>
        <v>0.3835227273</v>
      </c>
      <c r="E11" s="28"/>
      <c r="F11" s="28"/>
      <c r="G11" s="28" t="s">
        <v>479</v>
      </c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</row>
    <row r="12">
      <c r="A12" s="58" t="s">
        <v>6</v>
      </c>
      <c r="B12" s="59">
        <f>AA6</f>
        <v>0</v>
      </c>
      <c r="C12" s="44"/>
      <c r="D12" s="47">
        <f t="shared" si="6"/>
        <v>0</v>
      </c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 t="s">
        <v>479</v>
      </c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</row>
    <row r="13">
      <c r="A13" s="58" t="s">
        <v>20</v>
      </c>
      <c r="B13" s="59">
        <f>SUM(B8:B12)</f>
        <v>352</v>
      </c>
      <c r="C13" s="44"/>
      <c r="D13" s="47">
        <f t="shared" si="6"/>
        <v>1</v>
      </c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 t="s">
        <v>479</v>
      </c>
      <c r="T13" s="28"/>
      <c r="U13" s="28"/>
      <c r="V13" s="28"/>
      <c r="W13" s="28"/>
      <c r="X13" s="28"/>
      <c r="Y13" s="28"/>
      <c r="Z13" s="28"/>
      <c r="AA13" s="28" t="s">
        <v>479</v>
      </c>
      <c r="AB13" s="28"/>
      <c r="AC13" s="28"/>
      <c r="AD13" s="28"/>
    </row>
    <row r="14">
      <c r="A14" s="4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</row>
    <row r="15">
      <c r="A15" s="28" t="s">
        <v>495</v>
      </c>
      <c r="B15" s="59">
        <v>1.0</v>
      </c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</row>
    <row r="16">
      <c r="A16" s="28" t="s">
        <v>496</v>
      </c>
      <c r="B16" s="59">
        <v>1.0</v>
      </c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 t="s">
        <v>479</v>
      </c>
      <c r="AB16" s="28"/>
      <c r="AC16" s="28"/>
      <c r="AD16" s="28"/>
    </row>
    <row r="17">
      <c r="A17" s="28" t="s">
        <v>479</v>
      </c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</row>
    <row r="18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 t="s">
        <v>479</v>
      </c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</row>
    <row r="19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</row>
    <row r="20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 t="s">
        <v>479</v>
      </c>
      <c r="X20" s="28"/>
      <c r="Y20" s="28"/>
      <c r="Z20" s="28"/>
      <c r="AA20" s="28"/>
      <c r="AB20" s="28"/>
      <c r="AC20" s="28"/>
      <c r="AD20" s="28"/>
    </row>
    <row r="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</row>
    <row r="22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</row>
    <row r="23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</row>
    <row r="24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 t="s">
        <v>479</v>
      </c>
      <c r="W24" s="28"/>
      <c r="X24" s="28"/>
      <c r="Y24" s="28"/>
      <c r="Z24" s="28"/>
      <c r="AA24" s="28"/>
      <c r="AB24" s="28"/>
      <c r="AC24" s="28"/>
      <c r="AD24" s="28"/>
    </row>
    <row r="25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</row>
    <row r="26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 t="s">
        <v>479</v>
      </c>
      <c r="AD26" s="28"/>
    </row>
    <row r="27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</row>
    <row r="28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</row>
    <row r="29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</row>
    <row r="30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</row>
    <row r="3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</row>
    <row r="32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</row>
    <row r="33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</row>
    <row r="34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</row>
    <row r="35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</row>
    <row r="36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</row>
    <row r="37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</row>
    <row r="38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</row>
    <row r="39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</row>
    <row r="40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</row>
    <row r="4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</row>
    <row r="42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</row>
    <row r="43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</row>
    <row r="44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</row>
    <row r="45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</row>
    <row r="46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</row>
    <row r="47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</row>
    <row r="48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</row>
    <row r="49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</row>
    <row r="50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</row>
    <row r="5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</row>
    <row r="52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</row>
    <row r="53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</row>
    <row r="54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</row>
    <row r="55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</row>
    <row r="56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</row>
    <row r="57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</row>
    <row r="58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</row>
    <row r="59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</row>
    <row r="60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</row>
    <row r="6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</row>
    <row r="62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</row>
    <row r="63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</row>
    <row r="64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</row>
    <row r="65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</row>
    <row r="66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</row>
    <row r="67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</row>
    <row r="68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</row>
    <row r="69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</row>
    <row r="70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</row>
    <row r="7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</row>
    <row r="72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</row>
    <row r="73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</row>
    <row r="74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</row>
    <row r="75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</row>
    <row r="76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</row>
    <row r="77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</row>
    <row r="78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</row>
    <row r="79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</row>
    <row r="80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</row>
    <row r="8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</row>
    <row r="82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</row>
    <row r="83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</row>
    <row r="84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</row>
    <row r="85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</row>
    <row r="86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</row>
    <row r="87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</row>
    <row r="88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</row>
    <row r="89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</row>
    <row r="90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</row>
    <row r="9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</row>
    <row r="92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</row>
    <row r="93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</row>
    <row r="94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</row>
    <row r="95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</row>
    <row r="96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</row>
    <row r="97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</row>
    <row r="98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</row>
    <row r="99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</row>
    <row r="100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</row>
    <row r="10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</row>
    <row r="102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</row>
    <row r="103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</row>
    <row r="104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</row>
    <row r="105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</row>
    <row r="106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</row>
    <row r="107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</row>
    <row r="108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</row>
    <row r="109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</row>
    <row r="110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</row>
    <row r="11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</row>
    <row r="112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</row>
    <row r="113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</row>
    <row r="114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</row>
    <row r="115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</row>
    <row r="116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</row>
    <row r="117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</row>
    <row r="118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</row>
    <row r="119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</row>
    <row r="120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</row>
    <row r="1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</row>
    <row r="122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</row>
    <row r="123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</row>
    <row r="124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</row>
    <row r="125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</row>
    <row r="126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</row>
    <row r="127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</row>
    <row r="128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</row>
    <row r="129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</row>
    <row r="130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</row>
    <row r="13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</row>
    <row r="132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</row>
    <row r="133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</row>
    <row r="134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</row>
    <row r="135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</row>
    <row r="136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</row>
    <row r="137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</row>
    <row r="138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</row>
    <row r="139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</row>
    <row r="140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</row>
    <row r="14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</row>
    <row r="142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</row>
    <row r="143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</row>
    <row r="144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</row>
    <row r="145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</row>
    <row r="146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</row>
    <row r="147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</row>
    <row r="148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</row>
    <row r="149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</row>
    <row r="150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</row>
    <row r="15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</row>
    <row r="152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</row>
    <row r="153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</row>
    <row r="154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</row>
    <row r="155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</row>
    <row r="156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</row>
    <row r="157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</row>
    <row r="158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</row>
    <row r="159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</row>
    <row r="160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</row>
    <row r="161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</row>
    <row r="162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</row>
    <row r="163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</row>
    <row r="164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</row>
    <row r="165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</row>
    <row r="166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</row>
    <row r="167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</row>
    <row r="168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</row>
    <row r="169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</row>
    <row r="170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</row>
    <row r="171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</row>
    <row r="172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</row>
    <row r="173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</row>
    <row r="174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</row>
    <row r="175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</row>
    <row r="176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</row>
    <row r="177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</row>
    <row r="178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</row>
    <row r="179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</row>
    <row r="180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</row>
    <row r="181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</row>
    <row r="182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</row>
    <row r="183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</row>
    <row r="184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</row>
    <row r="185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</row>
    <row r="186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</row>
    <row r="187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</row>
    <row r="188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</row>
    <row r="189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</row>
    <row r="190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</row>
    <row r="191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</row>
    <row r="192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</row>
    <row r="193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</row>
    <row r="194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</row>
    <row r="195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</row>
    <row r="196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</row>
    <row r="197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</row>
    <row r="198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</row>
    <row r="199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</row>
    <row r="200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</row>
    <row r="201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</row>
    <row r="202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</row>
    <row r="203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</row>
    <row r="204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</row>
    <row r="205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</row>
    <row r="206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</row>
    <row r="207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</row>
    <row r="208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</row>
    <row r="209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</row>
    <row r="210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</row>
    <row r="211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</row>
    <row r="212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</row>
    <row r="213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</row>
    <row r="214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</row>
    <row r="215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</row>
    <row r="216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</row>
    <row r="217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</row>
    <row r="218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</row>
    <row r="219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</row>
    <row r="220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</row>
    <row r="221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</row>
    <row r="222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</row>
    <row r="223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</row>
    <row r="224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</row>
    <row r="225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</row>
    <row r="226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</row>
    <row r="227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</row>
    <row r="228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</row>
    <row r="229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</row>
    <row r="230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</row>
    <row r="231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</row>
    <row r="232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</row>
    <row r="233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</row>
    <row r="234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</row>
    <row r="235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</row>
    <row r="236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</row>
    <row r="237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</row>
    <row r="238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</row>
    <row r="239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</row>
    <row r="240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</row>
    <row r="241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</row>
    <row r="242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</row>
    <row r="243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</row>
    <row r="244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</row>
    <row r="245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</row>
    <row r="246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</row>
    <row r="247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</row>
    <row r="248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</row>
    <row r="249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</row>
    <row r="250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</row>
    <row r="251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</row>
    <row r="252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</row>
    <row r="253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</row>
    <row r="254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</row>
    <row r="255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</row>
    <row r="256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</row>
    <row r="257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</row>
    <row r="258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</row>
    <row r="259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</row>
    <row r="260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</row>
    <row r="261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</row>
    <row r="262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</row>
    <row r="263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</row>
    <row r="264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</row>
    <row r="265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</row>
    <row r="266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</row>
    <row r="267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</row>
    <row r="268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</row>
    <row r="269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</row>
    <row r="270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</row>
    <row r="271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</row>
    <row r="272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</row>
    <row r="273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</row>
    <row r="274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</row>
    <row r="275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</row>
    <row r="276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</row>
    <row r="277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</row>
    <row r="278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</row>
    <row r="279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</row>
    <row r="280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</row>
    <row r="281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</row>
    <row r="282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</row>
    <row r="283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</row>
    <row r="284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</row>
    <row r="285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</row>
    <row r="286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</row>
    <row r="287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</row>
    <row r="288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</row>
    <row r="289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</row>
    <row r="290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</row>
    <row r="291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</row>
    <row r="292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</row>
    <row r="293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</row>
    <row r="294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</row>
    <row r="295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</row>
    <row r="296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</row>
    <row r="297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</row>
    <row r="298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</row>
    <row r="299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</row>
    <row r="300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</row>
    <row r="301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</row>
    <row r="302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</row>
    <row r="303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</row>
    <row r="304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</row>
    <row r="305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</row>
    <row r="306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</row>
    <row r="307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</row>
    <row r="308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</row>
    <row r="309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</row>
    <row r="310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</row>
    <row r="311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</row>
    <row r="312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</row>
    <row r="313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</row>
    <row r="314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</row>
    <row r="315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</row>
    <row r="316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</row>
    <row r="317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</row>
    <row r="318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</row>
    <row r="319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</row>
    <row r="320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</row>
    <row r="321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</row>
    <row r="322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</row>
    <row r="323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</row>
    <row r="324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</row>
    <row r="325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</row>
    <row r="326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</row>
    <row r="327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</row>
    <row r="328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</row>
    <row r="329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</row>
    <row r="330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</row>
    <row r="331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</row>
    <row r="332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</row>
    <row r="333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</row>
    <row r="334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</row>
    <row r="335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</row>
    <row r="336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</row>
    <row r="337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</row>
    <row r="338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</row>
    <row r="339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</row>
    <row r="340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</row>
    <row r="341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</row>
    <row r="342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</row>
    <row r="343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</row>
    <row r="344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</row>
    <row r="345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</row>
    <row r="346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</row>
    <row r="347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</row>
    <row r="348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</row>
    <row r="349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</row>
    <row r="350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</row>
    <row r="351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</row>
    <row r="352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</row>
    <row r="353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</row>
    <row r="354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</row>
    <row r="355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</row>
    <row r="356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</row>
    <row r="357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</row>
    <row r="358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</row>
    <row r="359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</row>
    <row r="360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</row>
    <row r="361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</row>
    <row r="362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</row>
    <row r="363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</row>
    <row r="364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</row>
    <row r="365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</row>
    <row r="366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</row>
    <row r="367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</row>
    <row r="368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</row>
    <row r="369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</row>
    <row r="370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</row>
    <row r="371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</row>
    <row r="372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</row>
    <row r="373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</row>
    <row r="374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</row>
    <row r="375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</row>
    <row r="376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</row>
    <row r="377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</row>
    <row r="378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</row>
    <row r="379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</row>
    <row r="380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</row>
    <row r="381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</row>
    <row r="382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</row>
    <row r="383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</row>
    <row r="384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</row>
    <row r="385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</row>
    <row r="386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</row>
    <row r="387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</row>
    <row r="388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</row>
    <row r="389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</row>
    <row r="390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</row>
    <row r="391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</row>
    <row r="392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</row>
    <row r="393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</row>
    <row r="394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</row>
    <row r="395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</row>
    <row r="396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</row>
    <row r="397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</row>
    <row r="398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</row>
    <row r="399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</row>
    <row r="400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</row>
    <row r="401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</row>
    <row r="402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</row>
    <row r="403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</row>
    <row r="404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</row>
    <row r="405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</row>
    <row r="406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</row>
    <row r="407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</row>
    <row r="408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</row>
    <row r="409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</row>
    <row r="410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</row>
    <row r="411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</row>
    <row r="412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</row>
    <row r="413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</row>
    <row r="414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</row>
    <row r="415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</row>
    <row r="416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</row>
    <row r="417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</row>
    <row r="418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</row>
    <row r="419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</row>
    <row r="420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</row>
    <row r="421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</row>
    <row r="422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</row>
    <row r="423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</row>
    <row r="424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</row>
    <row r="425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</row>
    <row r="426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</row>
    <row r="427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</row>
    <row r="428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</row>
    <row r="429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</row>
    <row r="430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</row>
    <row r="431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</row>
    <row r="432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</row>
    <row r="433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</row>
    <row r="434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</row>
    <row r="435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</row>
    <row r="436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</row>
    <row r="437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</row>
    <row r="438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</row>
    <row r="439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</row>
    <row r="440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</row>
    <row r="441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</row>
    <row r="442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</row>
    <row r="443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</row>
    <row r="444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</row>
    <row r="445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</row>
    <row r="446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</row>
    <row r="447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</row>
    <row r="448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</row>
    <row r="449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</row>
    <row r="450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</row>
    <row r="451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</row>
    <row r="452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</row>
    <row r="453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</row>
    <row r="454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</row>
    <row r="455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</row>
    <row r="456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</row>
    <row r="457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</row>
    <row r="458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</row>
    <row r="459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</row>
    <row r="460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</row>
    <row r="461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</row>
    <row r="462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</row>
    <row r="463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</row>
    <row r="464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</row>
    <row r="465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</row>
    <row r="466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</row>
    <row r="467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</row>
    <row r="468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</row>
    <row r="469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</row>
    <row r="470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</row>
    <row r="471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</row>
    <row r="472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</row>
    <row r="473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</row>
    <row r="474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</row>
    <row r="475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</row>
    <row r="476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</row>
    <row r="477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</row>
    <row r="478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</row>
    <row r="479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</row>
    <row r="480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</row>
    <row r="481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</row>
    <row r="482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</row>
    <row r="483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</row>
    <row r="484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</row>
    <row r="485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</row>
    <row r="486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</row>
    <row r="487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</row>
    <row r="488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</row>
    <row r="489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</row>
    <row r="490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</row>
    <row r="491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</row>
    <row r="492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</row>
    <row r="493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</row>
    <row r="494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</row>
    <row r="495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</row>
    <row r="496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</row>
    <row r="497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</row>
    <row r="498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</row>
    <row r="499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</row>
    <row r="500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</row>
    <row r="501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</row>
    <row r="502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</row>
    <row r="503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</row>
    <row r="504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</row>
    <row r="505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</row>
    <row r="506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</row>
    <row r="507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</row>
    <row r="508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</row>
    <row r="509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</row>
    <row r="510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</row>
    <row r="511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</row>
    <row r="512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</row>
    <row r="513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</row>
    <row r="514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</row>
    <row r="515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</row>
    <row r="516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</row>
    <row r="517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</row>
    <row r="518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</row>
    <row r="519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</row>
    <row r="520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</row>
    <row r="521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</row>
    <row r="522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</row>
    <row r="523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</row>
    <row r="524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</row>
    <row r="525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8"/>
    </row>
    <row r="526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</row>
    <row r="527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</row>
    <row r="528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</row>
    <row r="529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</row>
    <row r="530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</row>
    <row r="531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</row>
    <row r="532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</row>
    <row r="533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</row>
    <row r="534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</row>
    <row r="535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8"/>
    </row>
    <row r="536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</row>
    <row r="537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</row>
    <row r="538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</row>
    <row r="539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</row>
    <row r="540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</row>
    <row r="541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8"/>
    </row>
    <row r="542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</row>
    <row r="543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</row>
    <row r="544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</row>
    <row r="545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</row>
    <row r="546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</row>
    <row r="547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</row>
    <row r="548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</row>
    <row r="549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</row>
    <row r="550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</row>
    <row r="551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</row>
    <row r="552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</row>
    <row r="553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</row>
    <row r="554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</row>
    <row r="555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</row>
    <row r="556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</row>
    <row r="557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</row>
    <row r="558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</row>
    <row r="559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</row>
    <row r="560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</row>
    <row r="561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8"/>
    </row>
    <row r="562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</row>
    <row r="563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</row>
    <row r="564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</row>
    <row r="565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</row>
    <row r="566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</row>
    <row r="567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</row>
    <row r="568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</row>
    <row r="569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</row>
    <row r="570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</row>
    <row r="571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</row>
    <row r="572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</row>
    <row r="573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8"/>
    </row>
    <row r="574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8"/>
    </row>
    <row r="575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</row>
    <row r="576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</row>
    <row r="577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</row>
    <row r="578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</row>
    <row r="579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</row>
    <row r="580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</row>
    <row r="581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</row>
    <row r="582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</row>
    <row r="583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</row>
    <row r="584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</row>
    <row r="585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</row>
    <row r="586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</row>
    <row r="587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</row>
    <row r="588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</row>
    <row r="589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</row>
    <row r="590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</row>
    <row r="591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</row>
    <row r="592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</row>
    <row r="593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</row>
    <row r="594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</row>
    <row r="595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</row>
    <row r="596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</row>
    <row r="597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</row>
    <row r="598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</row>
    <row r="599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</row>
    <row r="600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</row>
    <row r="601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</row>
    <row r="602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</row>
    <row r="603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8"/>
    </row>
    <row r="604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8"/>
    </row>
    <row r="605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</row>
    <row r="606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</row>
    <row r="607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</row>
    <row r="608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</row>
    <row r="609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</row>
    <row r="610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8"/>
    </row>
    <row r="611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</row>
    <row r="612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8"/>
    </row>
    <row r="613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</row>
    <row r="614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</row>
    <row r="615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</row>
    <row r="616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8"/>
    </row>
    <row r="617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</row>
    <row r="618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</row>
    <row r="619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</row>
    <row r="620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</row>
    <row r="621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</row>
    <row r="622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</row>
    <row r="623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</row>
    <row r="624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</row>
    <row r="625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</row>
    <row r="626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</row>
    <row r="627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</row>
    <row r="628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</row>
    <row r="629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</row>
    <row r="630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</row>
    <row r="631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</row>
    <row r="632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</row>
    <row r="633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</row>
    <row r="634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</row>
    <row r="635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</row>
    <row r="636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</row>
    <row r="637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</row>
    <row r="638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</row>
    <row r="639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</row>
    <row r="640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</row>
    <row r="641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</row>
    <row r="642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</row>
    <row r="643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</row>
    <row r="644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</row>
    <row r="645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</row>
    <row r="646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</row>
    <row r="647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</row>
    <row r="648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</row>
    <row r="649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</row>
    <row r="650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</row>
    <row r="651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</row>
    <row r="652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</row>
    <row r="653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</row>
    <row r="654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</row>
    <row r="655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</row>
    <row r="656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</row>
    <row r="657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</row>
    <row r="658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</row>
    <row r="659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</row>
    <row r="660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</row>
    <row r="661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</row>
    <row r="662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</row>
    <row r="663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</row>
    <row r="664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</row>
    <row r="665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</row>
    <row r="666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</row>
    <row r="667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</row>
    <row r="668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</row>
    <row r="669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</row>
    <row r="670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</row>
    <row r="671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</row>
    <row r="672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</row>
    <row r="673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</row>
    <row r="674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</row>
    <row r="675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</row>
    <row r="676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8"/>
    </row>
    <row r="677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</row>
    <row r="678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</row>
    <row r="679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</row>
    <row r="680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</row>
    <row r="681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</row>
    <row r="682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</row>
    <row r="683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8"/>
    </row>
    <row r="684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</row>
    <row r="685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</row>
    <row r="686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8"/>
    </row>
    <row r="687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</row>
    <row r="688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8"/>
    </row>
    <row r="689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8"/>
    </row>
    <row r="690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</row>
    <row r="691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8"/>
    </row>
    <row r="692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</row>
    <row r="693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</row>
    <row r="694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8"/>
    </row>
    <row r="695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</row>
    <row r="696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</row>
    <row r="697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</row>
    <row r="698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</row>
    <row r="699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</row>
    <row r="700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</row>
    <row r="701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</row>
    <row r="702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</row>
    <row r="703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</row>
    <row r="704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</row>
    <row r="705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</row>
    <row r="706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8"/>
    </row>
    <row r="707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</row>
    <row r="708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8"/>
    </row>
    <row r="709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8"/>
    </row>
    <row r="710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</row>
    <row r="711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8"/>
    </row>
    <row r="712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</row>
    <row r="713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</row>
    <row r="714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</row>
    <row r="715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8"/>
    </row>
    <row r="716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</row>
    <row r="717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8"/>
    </row>
    <row r="718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  <c r="AD718" s="28"/>
    </row>
    <row r="719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  <c r="AD719" s="28"/>
    </row>
    <row r="720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  <c r="AD720" s="28"/>
    </row>
    <row r="721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8"/>
    </row>
    <row r="722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  <c r="AD722" s="28"/>
    </row>
    <row r="723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  <c r="AD723" s="28"/>
    </row>
    <row r="724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  <c r="AC724" s="28"/>
      <c r="AD724" s="28"/>
    </row>
    <row r="725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  <c r="AD725" s="28"/>
    </row>
    <row r="726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  <c r="AD726" s="28"/>
    </row>
    <row r="727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8"/>
    </row>
    <row r="728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  <c r="AD728" s="28"/>
    </row>
    <row r="729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  <c r="AD729" s="28"/>
    </row>
    <row r="730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  <c r="AD730" s="28"/>
    </row>
    <row r="731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  <c r="AD731" s="28"/>
    </row>
    <row r="732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  <c r="AD732" s="28"/>
    </row>
    <row r="733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  <c r="AC733" s="28"/>
      <c r="AD733" s="28"/>
    </row>
    <row r="734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  <c r="AC734" s="28"/>
      <c r="AD734" s="28"/>
    </row>
    <row r="735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  <c r="AD735" s="28"/>
    </row>
    <row r="736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  <c r="AC736" s="28"/>
      <c r="AD736" s="28"/>
    </row>
    <row r="737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  <c r="AC737" s="28"/>
      <c r="AD737" s="28"/>
    </row>
    <row r="738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  <c r="AD738" s="28"/>
    </row>
    <row r="739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  <c r="AD739" s="28"/>
    </row>
    <row r="740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  <c r="AC740" s="28"/>
      <c r="AD740" s="28"/>
    </row>
    <row r="741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  <c r="AD741" s="28"/>
    </row>
    <row r="742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  <c r="AD742" s="28"/>
    </row>
    <row r="743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  <c r="AD743" s="28"/>
    </row>
    <row r="744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  <c r="AD744" s="28"/>
    </row>
    <row r="745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</row>
    <row r="746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  <c r="AD746" s="28"/>
    </row>
    <row r="747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  <c r="AD747" s="28"/>
    </row>
    <row r="748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  <c r="AC748" s="28"/>
      <c r="AD748" s="28"/>
    </row>
    <row r="749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  <c r="AD749" s="28"/>
    </row>
    <row r="750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  <c r="AC750" s="28"/>
      <c r="AD750" s="28"/>
    </row>
    <row r="751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  <c r="AD751" s="28"/>
    </row>
    <row r="752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  <c r="AD752" s="28"/>
    </row>
    <row r="753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8"/>
    </row>
    <row r="754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  <c r="AC754" s="28"/>
      <c r="AD754" s="28"/>
    </row>
    <row r="755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  <c r="AD755" s="28"/>
    </row>
    <row r="756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8"/>
    </row>
    <row r="757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</row>
    <row r="758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</row>
    <row r="759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</row>
    <row r="760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</row>
    <row r="761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</row>
    <row r="762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</row>
    <row r="763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</row>
    <row r="764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</row>
    <row r="765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</row>
    <row r="766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</row>
    <row r="767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</row>
    <row r="768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</row>
    <row r="769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</row>
    <row r="770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</row>
    <row r="771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</row>
    <row r="772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</row>
    <row r="773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</row>
    <row r="774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</row>
    <row r="775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</row>
    <row r="776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</row>
    <row r="777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</row>
    <row r="778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</row>
    <row r="779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</row>
    <row r="780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</row>
    <row r="781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</row>
    <row r="782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</row>
    <row r="783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</row>
    <row r="784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</row>
    <row r="785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</row>
    <row r="786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</row>
    <row r="787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</row>
    <row r="788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</row>
    <row r="789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</row>
    <row r="790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</row>
    <row r="791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</row>
    <row r="792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</row>
    <row r="793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</row>
    <row r="794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</row>
    <row r="795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</row>
    <row r="796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</row>
    <row r="797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</row>
    <row r="798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</row>
    <row r="799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</row>
    <row r="800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</row>
    <row r="801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</row>
    <row r="802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</row>
    <row r="803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</row>
    <row r="804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</row>
    <row r="805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</row>
    <row r="806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</row>
    <row r="807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</row>
    <row r="808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</row>
    <row r="809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</row>
    <row r="810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</row>
    <row r="811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</row>
    <row r="812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</row>
    <row r="813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</row>
    <row r="814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</row>
    <row r="815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</row>
    <row r="816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</row>
    <row r="817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</row>
    <row r="818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</row>
    <row r="819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</row>
    <row r="820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</row>
    <row r="821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</row>
    <row r="822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</row>
    <row r="823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</row>
    <row r="824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</row>
    <row r="825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</row>
    <row r="826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</row>
    <row r="827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</row>
    <row r="828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</row>
    <row r="829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</row>
    <row r="830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</row>
    <row r="831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</row>
    <row r="832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</row>
    <row r="833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</row>
    <row r="834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</row>
    <row r="835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</row>
    <row r="836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</row>
    <row r="837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</row>
    <row r="838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</row>
    <row r="839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</row>
    <row r="840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</row>
    <row r="841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</row>
    <row r="842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</row>
    <row r="843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</row>
    <row r="844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</row>
    <row r="845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</row>
    <row r="846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</row>
    <row r="847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</row>
    <row r="848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</row>
    <row r="849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</row>
    <row r="850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</row>
    <row r="851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</row>
    <row r="852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</row>
    <row r="853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</row>
    <row r="854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</row>
    <row r="855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</row>
    <row r="856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</row>
    <row r="857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</row>
    <row r="858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</row>
    <row r="859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</row>
    <row r="860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</row>
    <row r="861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</row>
    <row r="862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</row>
    <row r="863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</row>
    <row r="864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</row>
    <row r="865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</row>
    <row r="866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</row>
    <row r="867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</row>
    <row r="868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</row>
    <row r="869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</row>
    <row r="870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</row>
    <row r="871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</row>
    <row r="872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</row>
    <row r="873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</row>
    <row r="874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</row>
    <row r="875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</row>
    <row r="876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</row>
    <row r="877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</row>
    <row r="878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</row>
    <row r="879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</row>
    <row r="880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</row>
    <row r="881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</row>
    <row r="882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</row>
    <row r="883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</row>
    <row r="884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</row>
    <row r="885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</row>
    <row r="886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</row>
    <row r="887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</row>
    <row r="888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</row>
    <row r="889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</row>
    <row r="890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</row>
    <row r="891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</row>
    <row r="892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</row>
    <row r="893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</row>
    <row r="894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</row>
    <row r="895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</row>
    <row r="896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</row>
    <row r="897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</row>
    <row r="898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</row>
    <row r="899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</row>
    <row r="900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</row>
    <row r="901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</row>
    <row r="902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</row>
    <row r="903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</row>
    <row r="904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</row>
    <row r="905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</row>
    <row r="906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</row>
    <row r="907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</row>
    <row r="908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</row>
    <row r="909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</row>
    <row r="910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</row>
    <row r="911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</row>
    <row r="912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</row>
    <row r="913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</row>
    <row r="914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</row>
    <row r="915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</row>
    <row r="916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</row>
    <row r="917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</row>
    <row r="918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</row>
    <row r="919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</row>
    <row r="920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</row>
    <row r="921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</row>
    <row r="922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</row>
    <row r="923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</row>
    <row r="924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</row>
    <row r="925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</row>
    <row r="926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</row>
    <row r="927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</row>
    <row r="928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</row>
    <row r="929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</row>
    <row r="930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</row>
    <row r="931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</row>
    <row r="932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</row>
    <row r="933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</row>
    <row r="934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</row>
    <row r="935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</row>
    <row r="936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</row>
    <row r="937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</row>
    <row r="938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</row>
    <row r="939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</row>
    <row r="940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</row>
    <row r="941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</row>
    <row r="942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</row>
    <row r="943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</row>
    <row r="944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</row>
    <row r="945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</row>
    <row r="946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</row>
    <row r="947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</row>
    <row r="948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</row>
    <row r="949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</row>
    <row r="950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</row>
    <row r="951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</row>
    <row r="952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</row>
    <row r="953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</row>
    <row r="954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</row>
    <row r="955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</row>
    <row r="956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</row>
    <row r="957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</row>
    <row r="958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</row>
    <row r="959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</row>
    <row r="960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</row>
    <row r="961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</row>
    <row r="962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</row>
    <row r="963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</row>
    <row r="964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</row>
    <row r="965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</row>
    <row r="966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</row>
    <row r="967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</row>
    <row r="968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</row>
    <row r="969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</row>
    <row r="970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</row>
    <row r="971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</row>
    <row r="972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</row>
    <row r="973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</row>
    <row r="974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</row>
    <row r="975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</row>
    <row r="976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</row>
    <row r="977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</row>
    <row r="978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</row>
    <row r="979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</row>
    <row r="980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</row>
    <row r="981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</row>
    <row r="982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</row>
    <row r="983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</row>
    <row r="984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</row>
    <row r="985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</row>
    <row r="986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</row>
    <row r="987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</row>
    <row r="988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</row>
    <row r="989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</row>
    <row r="990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</row>
    <row r="991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  <c r="AC991" s="28"/>
      <c r="AD991" s="28"/>
    </row>
    <row r="992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  <c r="AA992" s="28"/>
      <c r="AB992" s="28"/>
      <c r="AC992" s="28"/>
      <c r="AD992" s="28"/>
    </row>
    <row r="993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  <c r="AA993" s="28"/>
      <c r="AB993" s="28"/>
      <c r="AC993" s="28"/>
      <c r="AD993" s="28"/>
    </row>
    <row r="994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  <c r="AA994" s="28"/>
      <c r="AB994" s="28"/>
      <c r="AC994" s="28"/>
      <c r="AD994" s="28"/>
    </row>
    <row r="995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  <c r="AA995" s="28"/>
      <c r="AB995" s="28"/>
      <c r="AC995" s="28"/>
      <c r="AD995" s="28"/>
    </row>
    <row r="996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  <c r="AA996" s="28"/>
      <c r="AB996" s="28"/>
      <c r="AC996" s="28"/>
      <c r="AD996" s="28"/>
    </row>
    <row r="997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  <c r="AA997" s="28"/>
      <c r="AB997" s="28"/>
      <c r="AC997" s="28"/>
      <c r="AD997" s="28"/>
    </row>
    <row r="998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  <c r="AA998" s="28"/>
      <c r="AB998" s="28"/>
      <c r="AC998" s="28"/>
      <c r="AD998" s="28"/>
    </row>
    <row r="999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  <c r="AA999" s="28"/>
      <c r="AB999" s="28"/>
      <c r="AC999" s="28"/>
      <c r="AD999" s="28"/>
    </row>
    <row r="1000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  <c r="AA1000" s="28"/>
      <c r="AB1000" s="28"/>
      <c r="AC1000" s="28"/>
      <c r="AD1000" s="28"/>
    </row>
  </sheetData>
  <mergeCells count="5">
    <mergeCell ref="H1:J1"/>
    <mergeCell ref="L1:N1"/>
    <mergeCell ref="P1:R1"/>
    <mergeCell ref="T1:V1"/>
    <mergeCell ref="X1:Z1"/>
  </mergeCell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0.13"/>
    <col customWidth="1" min="2" max="2" width="14.25"/>
    <col customWidth="1" min="4" max="4" width="13.75"/>
    <col customWidth="1" min="6" max="6" width="14.38"/>
    <col customWidth="1" min="11" max="11" width="17.5"/>
  </cols>
  <sheetData>
    <row r="1">
      <c r="A1" s="1"/>
      <c r="B1" s="1"/>
      <c r="C1" s="1"/>
      <c r="D1" s="1"/>
      <c r="E1" s="1"/>
      <c r="F1" s="2" t="s">
        <v>0</v>
      </c>
      <c r="G1" s="2" t="s">
        <v>1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  <c r="M1" s="2" t="s">
        <v>9</v>
      </c>
      <c r="O1" s="1"/>
    </row>
    <row r="2">
      <c r="A2" s="2" t="s">
        <v>497</v>
      </c>
      <c r="F2" s="1"/>
      <c r="G2" s="1"/>
      <c r="H2" s="1"/>
      <c r="I2" s="1"/>
      <c r="J2" s="1"/>
      <c r="K2" s="1"/>
      <c r="L2" s="1"/>
      <c r="M2" s="1"/>
      <c r="N2" s="1"/>
      <c r="O2" s="1"/>
    </row>
    <row r="3">
      <c r="A3" s="2" t="s">
        <v>15</v>
      </c>
      <c r="B3" s="2" t="s">
        <v>16</v>
      </c>
      <c r="C3" s="2" t="s">
        <v>17</v>
      </c>
      <c r="D3" s="2" t="s">
        <v>18</v>
      </c>
      <c r="E3" s="2" t="s">
        <v>20</v>
      </c>
      <c r="F3" s="1"/>
      <c r="G3" s="1"/>
      <c r="H3" s="2" t="s">
        <v>20</v>
      </c>
      <c r="I3" s="2" t="s">
        <v>20</v>
      </c>
      <c r="J3" s="2" t="s">
        <v>20</v>
      </c>
      <c r="K3" s="1"/>
      <c r="L3" s="1"/>
      <c r="M3" s="1"/>
      <c r="N3" s="1"/>
      <c r="O3" s="1"/>
    </row>
    <row r="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</row>
    <row r="5">
      <c r="A5" s="2" t="s">
        <v>40</v>
      </c>
      <c r="B5" s="4">
        <v>19.0</v>
      </c>
      <c r="C5" s="4">
        <v>2.0</v>
      </c>
      <c r="D5" s="4">
        <v>441.0</v>
      </c>
      <c r="E5" s="4">
        <v>462.0</v>
      </c>
      <c r="F5" s="4">
        <v>814.0</v>
      </c>
      <c r="G5" s="6">
        <v>0.568</v>
      </c>
      <c r="H5" s="4">
        <v>1.0</v>
      </c>
      <c r="I5" s="4">
        <v>461.0</v>
      </c>
      <c r="J5" s="4">
        <v>0.0</v>
      </c>
      <c r="K5" s="4">
        <v>461.0</v>
      </c>
      <c r="L5" s="4">
        <v>461.0</v>
      </c>
      <c r="M5" s="4">
        <v>1.0</v>
      </c>
      <c r="N5" s="1"/>
      <c r="O5" s="1"/>
    </row>
    <row r="6">
      <c r="A6" s="2" t="s">
        <v>41</v>
      </c>
      <c r="B6" s="4">
        <v>15.0</v>
      </c>
      <c r="C6" s="4">
        <v>7.0</v>
      </c>
      <c r="D6" s="4">
        <v>314.0</v>
      </c>
      <c r="E6" s="4">
        <v>336.0</v>
      </c>
      <c r="F6" s="4">
        <v>566.0</v>
      </c>
      <c r="G6" s="6">
        <v>0.594</v>
      </c>
      <c r="H6" s="4">
        <v>0.0</v>
      </c>
      <c r="I6" s="4">
        <v>336.0</v>
      </c>
      <c r="J6" s="4">
        <v>0.0</v>
      </c>
      <c r="K6" s="4">
        <v>336.0</v>
      </c>
      <c r="L6" s="4">
        <v>336.0</v>
      </c>
      <c r="M6" s="4">
        <v>0.0</v>
      </c>
      <c r="N6" s="1"/>
      <c r="O6" s="1"/>
    </row>
    <row r="7">
      <c r="A7" s="2" t="s">
        <v>42</v>
      </c>
      <c r="B7" s="4">
        <v>25.0</v>
      </c>
      <c r="C7" s="4">
        <v>3.0</v>
      </c>
      <c r="D7" s="4">
        <v>547.0</v>
      </c>
      <c r="E7" s="4">
        <v>575.0</v>
      </c>
      <c r="F7" s="4">
        <v>988.0</v>
      </c>
      <c r="G7" s="6">
        <v>0.582</v>
      </c>
      <c r="H7" s="4">
        <v>1.0</v>
      </c>
      <c r="I7" s="4">
        <v>573.0</v>
      </c>
      <c r="J7" s="4">
        <v>1.0</v>
      </c>
      <c r="K7" s="4">
        <v>574.0</v>
      </c>
      <c r="L7" s="4">
        <v>574.0</v>
      </c>
      <c r="M7" s="4">
        <v>1.0</v>
      </c>
      <c r="N7" s="1"/>
      <c r="O7" s="1"/>
    </row>
    <row r="8">
      <c r="A8" s="2" t="s">
        <v>43</v>
      </c>
      <c r="B8" s="4">
        <v>31.0</v>
      </c>
      <c r="C8" s="4">
        <v>2.0</v>
      </c>
      <c r="D8" s="4">
        <v>301.0</v>
      </c>
      <c r="E8" s="4">
        <v>334.0</v>
      </c>
      <c r="F8" s="4">
        <v>576.0</v>
      </c>
      <c r="G8" s="6">
        <v>0.58</v>
      </c>
      <c r="H8" s="4">
        <v>2.0</v>
      </c>
      <c r="I8" s="4">
        <v>332.0</v>
      </c>
      <c r="J8" s="4">
        <v>0.0</v>
      </c>
      <c r="K8" s="4">
        <v>332.0</v>
      </c>
      <c r="L8" s="4">
        <v>332.0</v>
      </c>
      <c r="M8" s="4">
        <v>2.0</v>
      </c>
      <c r="N8" s="1"/>
      <c r="O8" s="1"/>
    </row>
    <row r="9">
      <c r="A9" s="2" t="s">
        <v>44</v>
      </c>
      <c r="B9" s="4">
        <v>41.0</v>
      </c>
      <c r="C9" s="4">
        <v>6.0</v>
      </c>
      <c r="D9" s="4">
        <v>589.0</v>
      </c>
      <c r="E9" s="4">
        <v>636.0</v>
      </c>
      <c r="F9" s="4">
        <v>938.0</v>
      </c>
      <c r="G9" s="6">
        <v>0.678</v>
      </c>
      <c r="H9" s="4">
        <v>0.0</v>
      </c>
      <c r="I9" s="4">
        <v>636.0</v>
      </c>
      <c r="J9" s="4">
        <v>0.0</v>
      </c>
      <c r="K9" s="4">
        <v>636.0</v>
      </c>
      <c r="L9" s="4">
        <v>636.0</v>
      </c>
      <c r="M9" s="4">
        <v>0.0</v>
      </c>
      <c r="N9" s="1"/>
      <c r="O9" s="1"/>
    </row>
    <row r="10">
      <c r="A10" s="2" t="s">
        <v>498</v>
      </c>
      <c r="B10" s="4">
        <v>131.0</v>
      </c>
      <c r="C10" s="4">
        <v>20.0</v>
      </c>
      <c r="D10" s="4">
        <v>2192.0</v>
      </c>
      <c r="E10" s="4">
        <v>2343.0</v>
      </c>
      <c r="F10" s="4">
        <v>3882.0</v>
      </c>
      <c r="G10" s="6">
        <v>0.604</v>
      </c>
      <c r="H10" s="4">
        <v>4.0</v>
      </c>
      <c r="I10" s="4">
        <v>2338.0</v>
      </c>
      <c r="J10" s="4">
        <v>1.0</v>
      </c>
      <c r="K10" s="4">
        <v>2339.0</v>
      </c>
      <c r="L10" s="4">
        <v>2339.0</v>
      </c>
      <c r="M10" s="4">
        <v>4.0</v>
      </c>
      <c r="N10" s="1"/>
      <c r="O10" s="1"/>
    </row>
    <row r="1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</row>
    <row r="12">
      <c r="A12" s="2" t="s">
        <v>157</v>
      </c>
      <c r="B12" s="4">
        <v>4.0</v>
      </c>
      <c r="C12" s="6">
        <v>0.0017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</row>
    <row r="13">
      <c r="A13" s="2" t="s">
        <v>169</v>
      </c>
      <c r="B13" s="4">
        <v>2338.0</v>
      </c>
      <c r="C13" s="6">
        <v>0.9979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</row>
    <row r="14">
      <c r="A14" s="2" t="s">
        <v>170</v>
      </c>
      <c r="B14" s="4">
        <v>1.0</v>
      </c>
      <c r="C14" s="6">
        <v>4.0E-4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</row>
    <row r="15">
      <c r="A15" s="2" t="s">
        <v>20</v>
      </c>
      <c r="B15" s="4">
        <v>2343.0</v>
      </c>
      <c r="C15" s="6">
        <v>1.0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</row>
    <row r="16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</row>
    <row r="17">
      <c r="A17" s="1"/>
      <c r="B17" s="2" t="s">
        <v>40</v>
      </c>
      <c r="C17" s="2" t="s">
        <v>42</v>
      </c>
      <c r="D17" s="2" t="s">
        <v>43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</row>
    <row r="18">
      <c r="A18" s="2" t="s">
        <v>499</v>
      </c>
      <c r="B18" s="4">
        <v>1.0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</row>
    <row r="19">
      <c r="A19" s="2" t="s">
        <v>500</v>
      </c>
      <c r="B19" s="2"/>
      <c r="C19" s="1"/>
      <c r="D19" s="4">
        <v>1.0</v>
      </c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</row>
    <row r="20">
      <c r="A20" s="2" t="s">
        <v>428</v>
      </c>
      <c r="B20" s="1"/>
      <c r="C20" s="4">
        <v>1.0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</row>
    <row r="21">
      <c r="A21" s="2" t="s">
        <v>501</v>
      </c>
      <c r="B21" s="2"/>
      <c r="C21" s="2"/>
      <c r="D21" s="4">
        <v>1.0</v>
      </c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</row>
  </sheetData>
  <mergeCells count="3">
    <mergeCell ref="M1:N1"/>
    <mergeCell ref="A2:E2"/>
    <mergeCell ref="D17:E17"/>
  </mergeCell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9"/>
      <c r="B1" s="10"/>
      <c r="C1" s="10"/>
      <c r="D1" s="10"/>
      <c r="E1" s="11"/>
      <c r="F1" s="49" t="s">
        <v>0</v>
      </c>
      <c r="G1" s="49" t="s">
        <v>1</v>
      </c>
      <c r="H1" s="18" t="s">
        <v>502</v>
      </c>
      <c r="I1" s="14"/>
      <c r="J1" s="14"/>
      <c r="K1" s="19" t="s">
        <v>471</v>
      </c>
      <c r="L1" s="13" t="s">
        <v>503</v>
      </c>
      <c r="M1" s="14"/>
      <c r="N1" s="15"/>
      <c r="O1" s="19" t="s">
        <v>471</v>
      </c>
      <c r="P1" s="18" t="s">
        <v>4</v>
      </c>
      <c r="Q1" s="14"/>
      <c r="R1" s="15"/>
      <c r="S1" s="19"/>
      <c r="T1" s="18" t="s">
        <v>5</v>
      </c>
      <c r="U1" s="14"/>
      <c r="V1" s="15"/>
      <c r="W1" s="19"/>
      <c r="X1" s="18" t="s">
        <v>6</v>
      </c>
      <c r="Y1" s="14"/>
      <c r="Z1" s="15"/>
      <c r="AA1" s="19"/>
      <c r="AB1" s="50" t="s">
        <v>473</v>
      </c>
      <c r="AC1" s="50" t="s">
        <v>8</v>
      </c>
      <c r="AD1" s="49" t="s">
        <v>9</v>
      </c>
    </row>
    <row r="2">
      <c r="A2" s="51" t="s">
        <v>504</v>
      </c>
      <c r="B2" s="25"/>
      <c r="C2" s="25"/>
      <c r="D2" s="24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  <c r="AB2" s="25"/>
      <c r="AC2" s="26"/>
      <c r="AD2" s="27"/>
    </row>
    <row r="3">
      <c r="A3" s="29" t="s">
        <v>15</v>
      </c>
      <c r="B3" s="52" t="s">
        <v>16</v>
      </c>
      <c r="C3" s="52" t="s">
        <v>17</v>
      </c>
      <c r="D3" s="52" t="s">
        <v>18</v>
      </c>
      <c r="E3" s="52" t="s">
        <v>20</v>
      </c>
      <c r="F3" s="31"/>
      <c r="G3" s="31"/>
      <c r="H3" s="53" t="s">
        <v>475</v>
      </c>
      <c r="I3" s="53" t="s">
        <v>476</v>
      </c>
      <c r="J3" s="54" t="s">
        <v>477</v>
      </c>
      <c r="K3" s="52" t="s">
        <v>20</v>
      </c>
      <c r="L3" s="53" t="s">
        <v>475</v>
      </c>
      <c r="M3" s="53" t="s">
        <v>476</v>
      </c>
      <c r="N3" s="54" t="s">
        <v>477</v>
      </c>
      <c r="O3" s="52" t="s">
        <v>20</v>
      </c>
      <c r="P3" s="53" t="s">
        <v>475</v>
      </c>
      <c r="Q3" s="53" t="s">
        <v>476</v>
      </c>
      <c r="R3" s="54" t="s">
        <v>477</v>
      </c>
      <c r="S3" s="52" t="s">
        <v>20</v>
      </c>
      <c r="T3" s="53" t="s">
        <v>475</v>
      </c>
      <c r="U3" s="53" t="s">
        <v>476</v>
      </c>
      <c r="V3" s="54" t="s">
        <v>477</v>
      </c>
      <c r="W3" s="52" t="s">
        <v>20</v>
      </c>
      <c r="X3" s="53" t="s">
        <v>475</v>
      </c>
      <c r="Y3" s="53" t="s">
        <v>476</v>
      </c>
      <c r="Z3" s="54" t="s">
        <v>477</v>
      </c>
      <c r="AA3" s="52" t="s">
        <v>20</v>
      </c>
      <c r="AB3" s="34"/>
      <c r="AC3" s="34"/>
      <c r="AD3" s="27"/>
    </row>
    <row r="4">
      <c r="A4" s="29"/>
      <c r="B4" s="27"/>
      <c r="C4" s="27"/>
      <c r="D4" s="27"/>
      <c r="E4" s="35"/>
      <c r="F4" s="27"/>
      <c r="G4" s="35"/>
      <c r="H4" s="27"/>
      <c r="I4" s="27"/>
      <c r="J4" s="27"/>
      <c r="K4" s="35"/>
      <c r="L4" s="27"/>
      <c r="M4" s="27"/>
      <c r="N4" s="27"/>
      <c r="O4" s="35"/>
      <c r="P4" s="27"/>
      <c r="Q4" s="27"/>
      <c r="R4" s="27"/>
      <c r="S4" s="35"/>
      <c r="T4" s="27"/>
      <c r="U4" s="27"/>
      <c r="V4" s="27"/>
      <c r="W4" s="35"/>
      <c r="X4" s="27"/>
      <c r="Y4" s="27"/>
      <c r="Z4" s="27"/>
      <c r="AA4" s="35"/>
      <c r="AB4" s="27"/>
      <c r="AC4" s="27"/>
      <c r="AD4" s="27"/>
    </row>
    <row r="5">
      <c r="A5" s="36" t="s">
        <v>41</v>
      </c>
      <c r="B5" s="55">
        <v>15.0</v>
      </c>
      <c r="C5" s="55">
        <v>7.0</v>
      </c>
      <c r="D5" s="55">
        <v>314.0</v>
      </c>
      <c r="E5" s="56">
        <f>SUM(B5:D5)</f>
        <v>336</v>
      </c>
      <c r="F5" s="55">
        <v>566.0</v>
      </c>
      <c r="G5" s="39">
        <f t="shared" ref="G5:G6" si="2">E5/F5</f>
        <v>0.593639576</v>
      </c>
      <c r="H5" s="55">
        <v>5.0</v>
      </c>
      <c r="I5" s="55">
        <v>4.0</v>
      </c>
      <c r="J5" s="55">
        <v>234.0</v>
      </c>
      <c r="K5" s="56">
        <f>SUM(H5:J5)</f>
        <v>243</v>
      </c>
      <c r="L5" s="55">
        <v>7.0</v>
      </c>
      <c r="M5" s="55">
        <v>6.0</v>
      </c>
      <c r="N5" s="55">
        <v>233.0</v>
      </c>
      <c r="O5" s="56">
        <f>SUM(L5:N5)</f>
        <v>246</v>
      </c>
      <c r="P5" s="55">
        <v>0.0</v>
      </c>
      <c r="Q5" s="55">
        <v>0.0</v>
      </c>
      <c r="R5" s="55">
        <v>1.0</v>
      </c>
      <c r="S5" s="56">
        <f>SUM(P5:R5)</f>
        <v>1</v>
      </c>
      <c r="T5" s="55">
        <v>18.0</v>
      </c>
      <c r="U5" s="55">
        <v>4.0</v>
      </c>
      <c r="V5" s="55">
        <v>160.0</v>
      </c>
      <c r="W5" s="56">
        <f>SUM(T5:V5)</f>
        <v>182</v>
      </c>
      <c r="X5" s="55">
        <v>0.0</v>
      </c>
      <c r="Y5" s="55">
        <v>0.0</v>
      </c>
      <c r="Z5" s="55">
        <v>0.0</v>
      </c>
      <c r="AA5" s="56">
        <f>SUM(X5:Z5)</f>
        <v>0</v>
      </c>
      <c r="AB5" s="57">
        <f>SUM(W5,AA5)</f>
        <v>182</v>
      </c>
      <c r="AC5" s="57">
        <f t="shared" ref="AC5:AC6" si="4">E5*2-AD5</f>
        <v>182</v>
      </c>
      <c r="AD5" s="57">
        <f>SUM(K5,O5,S5)</f>
        <v>490</v>
      </c>
    </row>
    <row r="6">
      <c r="A6" s="42" t="s">
        <v>505</v>
      </c>
      <c r="B6" s="56">
        <f t="shared" ref="B6:F6" si="1">B5</f>
        <v>15</v>
      </c>
      <c r="C6" s="56">
        <f t="shared" si="1"/>
        <v>7</v>
      </c>
      <c r="D6" s="56">
        <f t="shared" si="1"/>
        <v>314</v>
      </c>
      <c r="E6" s="56">
        <f t="shared" si="1"/>
        <v>336</v>
      </c>
      <c r="F6" s="56">
        <f t="shared" si="1"/>
        <v>566</v>
      </c>
      <c r="G6" s="39">
        <f t="shared" si="2"/>
        <v>0.593639576</v>
      </c>
      <c r="H6" s="56">
        <f t="shared" ref="H6:AB6" si="3">H5</f>
        <v>5</v>
      </c>
      <c r="I6" s="56">
        <f t="shared" si="3"/>
        <v>4</v>
      </c>
      <c r="J6" s="56">
        <f t="shared" si="3"/>
        <v>234</v>
      </c>
      <c r="K6" s="56">
        <f t="shared" si="3"/>
        <v>243</v>
      </c>
      <c r="L6" s="56">
        <f t="shared" si="3"/>
        <v>7</v>
      </c>
      <c r="M6" s="56">
        <f t="shared" si="3"/>
        <v>6</v>
      </c>
      <c r="N6" s="56">
        <f t="shared" si="3"/>
        <v>233</v>
      </c>
      <c r="O6" s="56">
        <f t="shared" si="3"/>
        <v>246</v>
      </c>
      <c r="P6" s="56">
        <f t="shared" si="3"/>
        <v>0</v>
      </c>
      <c r="Q6" s="56">
        <f t="shared" si="3"/>
        <v>0</v>
      </c>
      <c r="R6" s="56">
        <f t="shared" si="3"/>
        <v>1</v>
      </c>
      <c r="S6" s="56">
        <f t="shared" si="3"/>
        <v>1</v>
      </c>
      <c r="T6" s="56">
        <f t="shared" si="3"/>
        <v>18</v>
      </c>
      <c r="U6" s="56">
        <f t="shared" si="3"/>
        <v>4</v>
      </c>
      <c r="V6" s="56">
        <f t="shared" si="3"/>
        <v>160</v>
      </c>
      <c r="W6" s="56">
        <f t="shared" si="3"/>
        <v>182</v>
      </c>
      <c r="X6" s="56">
        <f t="shared" si="3"/>
        <v>0</v>
      </c>
      <c r="Y6" s="56">
        <f t="shared" si="3"/>
        <v>0</v>
      </c>
      <c r="Z6" s="56">
        <f t="shared" si="3"/>
        <v>0</v>
      </c>
      <c r="AA6" s="56">
        <f t="shared" si="3"/>
        <v>0</v>
      </c>
      <c r="AB6" s="56">
        <f t="shared" si="3"/>
        <v>182</v>
      </c>
      <c r="AC6" s="56">
        <f t="shared" si="4"/>
        <v>182</v>
      </c>
      <c r="AD6" s="57">
        <f>AD5</f>
        <v>490</v>
      </c>
    </row>
    <row r="7">
      <c r="A7" s="28"/>
      <c r="B7" s="28"/>
      <c r="C7" s="28"/>
      <c r="D7" s="28"/>
      <c r="E7" s="28"/>
      <c r="F7" s="28"/>
      <c r="G7" s="44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</row>
    <row r="8">
      <c r="A8" s="58" t="s">
        <v>506</v>
      </c>
      <c r="B8" s="59">
        <f>K6</f>
        <v>243</v>
      </c>
      <c r="C8" s="47">
        <f t="shared" ref="C8:C10" si="5">B8/($B$8+$B$9+$B$10)</f>
        <v>0.4959183673</v>
      </c>
      <c r="D8" s="47">
        <f t="shared" ref="D8:D13" si="6">B8/$B$13</f>
        <v>0.3616071429</v>
      </c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</row>
    <row r="9">
      <c r="A9" s="58" t="s">
        <v>503</v>
      </c>
      <c r="B9" s="59">
        <f>O6</f>
        <v>246</v>
      </c>
      <c r="C9" s="47">
        <f t="shared" si="5"/>
        <v>0.5020408163</v>
      </c>
      <c r="D9" s="47">
        <f t="shared" si="6"/>
        <v>0.3660714286</v>
      </c>
      <c r="E9" s="28"/>
      <c r="F9" s="28" t="s">
        <v>479</v>
      </c>
      <c r="G9" s="28"/>
      <c r="H9" s="28"/>
      <c r="I9" s="28"/>
      <c r="J9" s="28"/>
      <c r="K9" s="28"/>
      <c r="L9" s="28" t="s">
        <v>479</v>
      </c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</row>
    <row r="10">
      <c r="A10" s="28" t="s">
        <v>507</v>
      </c>
      <c r="B10" s="59">
        <f>S6</f>
        <v>1</v>
      </c>
      <c r="C10" s="47">
        <f t="shared" si="5"/>
        <v>0.002040816327</v>
      </c>
      <c r="D10" s="47">
        <f t="shared" si="6"/>
        <v>0.001488095238</v>
      </c>
      <c r="E10" s="28"/>
      <c r="F10" s="28"/>
      <c r="G10" s="28" t="s">
        <v>479</v>
      </c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</row>
    <row r="11">
      <c r="A11" s="28" t="s">
        <v>169</v>
      </c>
      <c r="B11" s="59">
        <f>W6</f>
        <v>182</v>
      </c>
      <c r="C11" s="28"/>
      <c r="D11" s="47">
        <f t="shared" si="6"/>
        <v>0.2708333333</v>
      </c>
      <c r="E11" s="28"/>
      <c r="F11" s="28"/>
      <c r="G11" s="28" t="s">
        <v>479</v>
      </c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</row>
    <row r="12">
      <c r="A12" s="58" t="s">
        <v>170</v>
      </c>
      <c r="B12" s="59">
        <f>AA6</f>
        <v>0</v>
      </c>
      <c r="C12" s="44"/>
      <c r="D12" s="47">
        <f t="shared" si="6"/>
        <v>0</v>
      </c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 t="s">
        <v>479</v>
      </c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</row>
    <row r="13">
      <c r="A13" s="58" t="s">
        <v>20</v>
      </c>
      <c r="B13" s="59">
        <f>SUM(B8:B12)</f>
        <v>672</v>
      </c>
      <c r="C13" s="44"/>
      <c r="D13" s="47">
        <f t="shared" si="6"/>
        <v>1</v>
      </c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 t="s">
        <v>479</v>
      </c>
      <c r="T13" s="28"/>
      <c r="U13" s="28"/>
      <c r="V13" s="28"/>
      <c r="W13" s="28"/>
      <c r="X13" s="28"/>
      <c r="Y13" s="28"/>
      <c r="Z13" s="28"/>
      <c r="AA13" s="28"/>
      <c r="AB13" s="28" t="s">
        <v>479</v>
      </c>
      <c r="AC13" s="28"/>
      <c r="AD13" s="28"/>
    </row>
    <row r="14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</row>
    <row r="15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</row>
    <row r="16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</row>
    <row r="17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</row>
    <row r="18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</row>
    <row r="19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</row>
    <row r="20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</row>
    <row r="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</row>
    <row r="22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</row>
    <row r="23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</row>
    <row r="24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</row>
    <row r="25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</row>
    <row r="26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 t="s">
        <v>479</v>
      </c>
      <c r="AD26" s="28"/>
    </row>
    <row r="27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</row>
    <row r="28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</row>
    <row r="29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</row>
    <row r="30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</row>
    <row r="3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</row>
    <row r="32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</row>
    <row r="33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</row>
    <row r="34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</row>
    <row r="35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</row>
    <row r="36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</row>
    <row r="37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</row>
    <row r="38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</row>
    <row r="39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</row>
    <row r="40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</row>
    <row r="4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</row>
    <row r="42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</row>
    <row r="43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</row>
    <row r="44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</row>
    <row r="45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</row>
    <row r="46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</row>
    <row r="47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</row>
    <row r="48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</row>
    <row r="49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</row>
    <row r="50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</row>
    <row r="5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</row>
    <row r="52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</row>
    <row r="53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</row>
    <row r="54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</row>
    <row r="55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</row>
    <row r="56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</row>
    <row r="57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</row>
    <row r="58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</row>
    <row r="59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</row>
    <row r="60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</row>
    <row r="6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</row>
    <row r="62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</row>
    <row r="63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</row>
    <row r="64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</row>
    <row r="65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</row>
    <row r="66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</row>
    <row r="67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</row>
    <row r="68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</row>
    <row r="69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</row>
    <row r="70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</row>
    <row r="7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</row>
    <row r="72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</row>
    <row r="73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</row>
    <row r="74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</row>
    <row r="75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</row>
    <row r="76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</row>
    <row r="77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</row>
    <row r="78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</row>
    <row r="79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</row>
    <row r="80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</row>
    <row r="8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</row>
    <row r="82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</row>
    <row r="83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</row>
    <row r="84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</row>
    <row r="85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</row>
    <row r="86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</row>
    <row r="87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</row>
    <row r="88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</row>
    <row r="89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</row>
    <row r="90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</row>
    <row r="9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</row>
    <row r="92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</row>
    <row r="93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</row>
    <row r="94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</row>
    <row r="95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</row>
    <row r="96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</row>
    <row r="97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</row>
    <row r="98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</row>
    <row r="99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</row>
    <row r="100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</row>
    <row r="10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</row>
    <row r="102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</row>
    <row r="103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</row>
    <row r="104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</row>
    <row r="105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</row>
    <row r="106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</row>
    <row r="107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</row>
    <row r="108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</row>
    <row r="109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</row>
    <row r="110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</row>
    <row r="11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</row>
    <row r="112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</row>
    <row r="113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</row>
    <row r="114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</row>
    <row r="115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</row>
    <row r="116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</row>
    <row r="117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</row>
    <row r="118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</row>
    <row r="119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</row>
    <row r="120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</row>
    <row r="1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</row>
    <row r="122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</row>
    <row r="123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</row>
    <row r="124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</row>
    <row r="125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</row>
    <row r="126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</row>
    <row r="127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</row>
    <row r="128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</row>
    <row r="129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</row>
    <row r="130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</row>
    <row r="13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</row>
    <row r="132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</row>
    <row r="133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</row>
    <row r="134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</row>
    <row r="135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</row>
    <row r="136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</row>
    <row r="137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</row>
    <row r="138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</row>
    <row r="139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</row>
    <row r="140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</row>
    <row r="14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</row>
    <row r="142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</row>
    <row r="143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</row>
    <row r="144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</row>
    <row r="145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</row>
    <row r="146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</row>
    <row r="147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</row>
    <row r="148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</row>
    <row r="149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</row>
    <row r="150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</row>
    <row r="15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</row>
    <row r="152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</row>
    <row r="153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</row>
    <row r="154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</row>
    <row r="155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</row>
    <row r="156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</row>
    <row r="157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</row>
    <row r="158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</row>
    <row r="159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</row>
    <row r="160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</row>
    <row r="161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</row>
    <row r="162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</row>
    <row r="163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</row>
    <row r="164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</row>
    <row r="165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</row>
    <row r="166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</row>
    <row r="167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</row>
    <row r="168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</row>
    <row r="169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</row>
    <row r="170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</row>
    <row r="171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</row>
    <row r="172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</row>
    <row r="173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</row>
    <row r="174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</row>
    <row r="175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</row>
    <row r="176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</row>
    <row r="177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</row>
    <row r="178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</row>
    <row r="179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</row>
    <row r="180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</row>
    <row r="181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</row>
    <row r="182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</row>
    <row r="183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</row>
    <row r="184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</row>
    <row r="185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</row>
    <row r="186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</row>
    <row r="187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</row>
    <row r="188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</row>
    <row r="189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</row>
    <row r="190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</row>
    <row r="191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</row>
    <row r="192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</row>
    <row r="193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</row>
    <row r="194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</row>
    <row r="195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</row>
    <row r="196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</row>
    <row r="197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</row>
    <row r="198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</row>
    <row r="199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</row>
    <row r="200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</row>
    <row r="201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</row>
    <row r="202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</row>
    <row r="203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</row>
    <row r="204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</row>
    <row r="205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</row>
    <row r="206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</row>
    <row r="207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</row>
    <row r="208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</row>
    <row r="209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</row>
    <row r="210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</row>
    <row r="211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</row>
    <row r="212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</row>
    <row r="213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</row>
    <row r="214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</row>
    <row r="215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</row>
    <row r="216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</row>
    <row r="217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</row>
    <row r="218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</row>
    <row r="219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</row>
    <row r="220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</row>
    <row r="221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</row>
    <row r="222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</row>
    <row r="223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</row>
    <row r="224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</row>
    <row r="225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</row>
    <row r="226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</row>
    <row r="227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</row>
    <row r="228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</row>
    <row r="229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</row>
    <row r="230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</row>
    <row r="231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</row>
    <row r="232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</row>
    <row r="233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</row>
    <row r="234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</row>
    <row r="235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</row>
    <row r="236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</row>
    <row r="237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</row>
    <row r="238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</row>
    <row r="239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</row>
    <row r="240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</row>
    <row r="241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</row>
    <row r="242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</row>
    <row r="243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</row>
    <row r="244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</row>
    <row r="245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</row>
    <row r="246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</row>
    <row r="247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</row>
    <row r="248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</row>
    <row r="249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</row>
    <row r="250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</row>
    <row r="251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</row>
    <row r="252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</row>
    <row r="253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</row>
    <row r="254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</row>
    <row r="255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</row>
    <row r="256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</row>
    <row r="257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</row>
    <row r="258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</row>
    <row r="259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</row>
    <row r="260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</row>
    <row r="261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</row>
    <row r="262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</row>
    <row r="263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</row>
    <row r="264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</row>
    <row r="265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</row>
    <row r="266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</row>
    <row r="267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</row>
    <row r="268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</row>
    <row r="269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</row>
    <row r="270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</row>
    <row r="271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</row>
    <row r="272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</row>
    <row r="273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</row>
    <row r="274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</row>
    <row r="275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</row>
    <row r="276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</row>
    <row r="277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</row>
    <row r="278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</row>
    <row r="279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</row>
    <row r="280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</row>
    <row r="281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</row>
    <row r="282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</row>
    <row r="283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</row>
    <row r="284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</row>
    <row r="285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</row>
    <row r="286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</row>
    <row r="287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</row>
    <row r="288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</row>
    <row r="289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</row>
    <row r="290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</row>
    <row r="291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</row>
    <row r="292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</row>
    <row r="293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</row>
    <row r="294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</row>
    <row r="295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</row>
    <row r="296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</row>
    <row r="297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</row>
    <row r="298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</row>
    <row r="299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</row>
    <row r="300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</row>
    <row r="301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</row>
    <row r="302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</row>
    <row r="303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</row>
    <row r="304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</row>
    <row r="305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</row>
    <row r="306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</row>
    <row r="307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</row>
    <row r="308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</row>
    <row r="309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</row>
    <row r="310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</row>
    <row r="311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</row>
    <row r="312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</row>
    <row r="313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</row>
    <row r="314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</row>
    <row r="315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</row>
    <row r="316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</row>
    <row r="317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</row>
    <row r="318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</row>
    <row r="319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</row>
    <row r="320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</row>
    <row r="321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</row>
    <row r="322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</row>
    <row r="323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</row>
    <row r="324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</row>
    <row r="325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</row>
    <row r="326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</row>
    <row r="327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</row>
    <row r="328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</row>
    <row r="329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</row>
    <row r="330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</row>
    <row r="331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</row>
    <row r="332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</row>
    <row r="333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</row>
    <row r="334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</row>
    <row r="335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</row>
    <row r="336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</row>
    <row r="337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</row>
    <row r="338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</row>
    <row r="339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</row>
    <row r="340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</row>
    <row r="341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</row>
    <row r="342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</row>
    <row r="343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</row>
    <row r="344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</row>
    <row r="345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</row>
    <row r="346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</row>
    <row r="347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</row>
    <row r="348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</row>
    <row r="349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</row>
    <row r="350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</row>
    <row r="351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</row>
    <row r="352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</row>
    <row r="353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</row>
    <row r="354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</row>
    <row r="355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</row>
    <row r="356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</row>
    <row r="357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</row>
    <row r="358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</row>
    <row r="359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</row>
    <row r="360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</row>
    <row r="361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</row>
    <row r="362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</row>
    <row r="363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</row>
    <row r="364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</row>
    <row r="365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</row>
    <row r="366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</row>
    <row r="367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</row>
    <row r="368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</row>
    <row r="369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</row>
    <row r="370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</row>
    <row r="371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</row>
    <row r="372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</row>
    <row r="373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</row>
    <row r="374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</row>
    <row r="375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</row>
    <row r="376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</row>
    <row r="377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</row>
    <row r="378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</row>
    <row r="379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</row>
    <row r="380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</row>
    <row r="381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</row>
    <row r="382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</row>
    <row r="383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</row>
    <row r="384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</row>
    <row r="385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</row>
    <row r="386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</row>
    <row r="387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</row>
    <row r="388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</row>
    <row r="389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</row>
    <row r="390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</row>
    <row r="391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</row>
    <row r="392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</row>
    <row r="393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</row>
    <row r="394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</row>
    <row r="395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</row>
    <row r="396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</row>
    <row r="397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</row>
    <row r="398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</row>
    <row r="399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</row>
    <row r="400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</row>
    <row r="401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</row>
    <row r="402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</row>
    <row r="403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</row>
    <row r="404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</row>
    <row r="405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</row>
    <row r="406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</row>
    <row r="407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</row>
    <row r="408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</row>
    <row r="409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</row>
    <row r="410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</row>
    <row r="411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</row>
    <row r="412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</row>
    <row r="413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</row>
    <row r="414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</row>
    <row r="415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</row>
    <row r="416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</row>
    <row r="417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</row>
    <row r="418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</row>
    <row r="419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</row>
    <row r="420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</row>
    <row r="421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</row>
    <row r="422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</row>
    <row r="423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</row>
    <row r="424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</row>
    <row r="425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</row>
    <row r="426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</row>
    <row r="427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</row>
    <row r="428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</row>
    <row r="429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</row>
    <row r="430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</row>
    <row r="431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</row>
    <row r="432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</row>
    <row r="433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</row>
    <row r="434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</row>
    <row r="435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</row>
    <row r="436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</row>
    <row r="437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</row>
    <row r="438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</row>
    <row r="439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</row>
    <row r="440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</row>
    <row r="441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</row>
    <row r="442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</row>
    <row r="443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</row>
    <row r="444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</row>
    <row r="445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</row>
    <row r="446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</row>
    <row r="447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</row>
    <row r="448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</row>
    <row r="449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</row>
    <row r="450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</row>
    <row r="451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</row>
    <row r="452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</row>
    <row r="453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</row>
    <row r="454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</row>
    <row r="455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</row>
    <row r="456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</row>
    <row r="457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</row>
    <row r="458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</row>
    <row r="459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</row>
    <row r="460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</row>
    <row r="461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</row>
    <row r="462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</row>
    <row r="463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</row>
    <row r="464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</row>
    <row r="465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</row>
    <row r="466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</row>
    <row r="467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</row>
    <row r="468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</row>
    <row r="469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</row>
    <row r="470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</row>
    <row r="471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</row>
    <row r="472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</row>
    <row r="473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</row>
    <row r="474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</row>
    <row r="475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</row>
    <row r="476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</row>
    <row r="477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</row>
    <row r="478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</row>
    <row r="479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</row>
    <row r="480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</row>
    <row r="481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</row>
    <row r="482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</row>
    <row r="483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</row>
    <row r="484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</row>
    <row r="485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</row>
    <row r="486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</row>
    <row r="487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</row>
    <row r="488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</row>
    <row r="489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</row>
    <row r="490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</row>
    <row r="491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</row>
    <row r="492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</row>
    <row r="493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</row>
    <row r="494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</row>
    <row r="495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</row>
    <row r="496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</row>
    <row r="497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</row>
    <row r="498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</row>
    <row r="499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</row>
    <row r="500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</row>
    <row r="501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</row>
    <row r="502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</row>
    <row r="503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</row>
    <row r="504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</row>
    <row r="505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</row>
    <row r="506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</row>
    <row r="507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</row>
    <row r="508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</row>
    <row r="509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</row>
    <row r="510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</row>
    <row r="511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</row>
    <row r="512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</row>
    <row r="513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</row>
    <row r="514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</row>
    <row r="515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</row>
    <row r="516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</row>
    <row r="517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</row>
    <row r="518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</row>
    <row r="519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</row>
    <row r="520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</row>
    <row r="521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</row>
    <row r="522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</row>
    <row r="523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</row>
    <row r="524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</row>
    <row r="525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8"/>
    </row>
    <row r="526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</row>
    <row r="527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</row>
    <row r="528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</row>
    <row r="529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</row>
    <row r="530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</row>
    <row r="531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</row>
    <row r="532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</row>
    <row r="533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</row>
    <row r="534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</row>
    <row r="535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8"/>
    </row>
    <row r="536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</row>
    <row r="537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</row>
    <row r="538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</row>
    <row r="539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</row>
    <row r="540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</row>
    <row r="541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8"/>
    </row>
    <row r="542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</row>
    <row r="543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</row>
    <row r="544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</row>
    <row r="545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</row>
    <row r="546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</row>
    <row r="547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</row>
    <row r="548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</row>
    <row r="549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</row>
    <row r="550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</row>
    <row r="551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</row>
    <row r="552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</row>
    <row r="553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</row>
    <row r="554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</row>
    <row r="555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</row>
    <row r="556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</row>
    <row r="557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</row>
    <row r="558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</row>
    <row r="559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</row>
    <row r="560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</row>
    <row r="561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8"/>
    </row>
    <row r="562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</row>
    <row r="563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</row>
    <row r="564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</row>
    <row r="565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</row>
    <row r="566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</row>
    <row r="567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</row>
    <row r="568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</row>
    <row r="569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</row>
    <row r="570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</row>
    <row r="571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</row>
    <row r="572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</row>
    <row r="573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8"/>
    </row>
    <row r="574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8"/>
    </row>
    <row r="575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</row>
    <row r="576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</row>
    <row r="577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</row>
    <row r="578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</row>
    <row r="579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</row>
    <row r="580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</row>
    <row r="581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</row>
    <row r="582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</row>
    <row r="583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</row>
    <row r="584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</row>
    <row r="585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</row>
    <row r="586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</row>
    <row r="587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</row>
    <row r="588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</row>
    <row r="589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</row>
    <row r="590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</row>
    <row r="591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</row>
    <row r="592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</row>
    <row r="593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</row>
    <row r="594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</row>
    <row r="595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</row>
    <row r="596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</row>
    <row r="597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</row>
    <row r="598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</row>
    <row r="599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</row>
    <row r="600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</row>
    <row r="601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</row>
    <row r="602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</row>
    <row r="603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8"/>
    </row>
    <row r="604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8"/>
    </row>
    <row r="605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</row>
    <row r="606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</row>
    <row r="607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</row>
    <row r="608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</row>
    <row r="609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</row>
    <row r="610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8"/>
    </row>
    <row r="611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</row>
    <row r="612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8"/>
    </row>
    <row r="613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</row>
    <row r="614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</row>
    <row r="615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</row>
    <row r="616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8"/>
    </row>
    <row r="617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</row>
    <row r="618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</row>
    <row r="619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</row>
    <row r="620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</row>
    <row r="621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</row>
    <row r="622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</row>
    <row r="623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</row>
    <row r="624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</row>
    <row r="625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</row>
    <row r="626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</row>
    <row r="627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</row>
    <row r="628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</row>
    <row r="629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</row>
    <row r="630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</row>
    <row r="631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</row>
    <row r="632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</row>
    <row r="633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</row>
    <row r="634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</row>
    <row r="635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</row>
    <row r="636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</row>
    <row r="637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</row>
    <row r="638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</row>
    <row r="639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</row>
    <row r="640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</row>
    <row r="641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</row>
    <row r="642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</row>
    <row r="643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</row>
    <row r="644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</row>
    <row r="645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</row>
    <row r="646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</row>
    <row r="647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</row>
    <row r="648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</row>
    <row r="649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</row>
    <row r="650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</row>
    <row r="651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</row>
    <row r="652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</row>
    <row r="653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</row>
    <row r="654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</row>
    <row r="655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</row>
    <row r="656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</row>
    <row r="657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</row>
    <row r="658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</row>
    <row r="659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</row>
    <row r="660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</row>
    <row r="661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</row>
    <row r="662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</row>
    <row r="663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</row>
    <row r="664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</row>
    <row r="665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</row>
    <row r="666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</row>
    <row r="667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</row>
    <row r="668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</row>
    <row r="669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</row>
    <row r="670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</row>
    <row r="671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</row>
    <row r="672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</row>
    <row r="673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</row>
    <row r="674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</row>
    <row r="675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</row>
    <row r="676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8"/>
    </row>
    <row r="677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</row>
    <row r="678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</row>
    <row r="679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</row>
    <row r="680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</row>
    <row r="681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</row>
    <row r="682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</row>
    <row r="683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8"/>
    </row>
    <row r="684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</row>
    <row r="685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</row>
    <row r="686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8"/>
    </row>
    <row r="687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</row>
    <row r="688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8"/>
    </row>
    <row r="689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8"/>
    </row>
    <row r="690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</row>
    <row r="691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8"/>
    </row>
    <row r="692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</row>
    <row r="693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</row>
    <row r="694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8"/>
    </row>
    <row r="695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</row>
    <row r="696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</row>
    <row r="697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</row>
    <row r="698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</row>
    <row r="699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</row>
    <row r="700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</row>
    <row r="701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</row>
    <row r="702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</row>
    <row r="703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</row>
    <row r="704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</row>
    <row r="705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</row>
    <row r="706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8"/>
    </row>
    <row r="707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</row>
    <row r="708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8"/>
    </row>
    <row r="709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8"/>
    </row>
    <row r="710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</row>
    <row r="711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8"/>
    </row>
    <row r="712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</row>
    <row r="713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</row>
    <row r="714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</row>
    <row r="715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8"/>
    </row>
    <row r="716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</row>
    <row r="717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8"/>
    </row>
    <row r="718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  <c r="AD718" s="28"/>
    </row>
    <row r="719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  <c r="AD719" s="28"/>
    </row>
    <row r="720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  <c r="AD720" s="28"/>
    </row>
    <row r="721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8"/>
    </row>
    <row r="722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  <c r="AD722" s="28"/>
    </row>
    <row r="723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  <c r="AD723" s="28"/>
    </row>
    <row r="724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  <c r="AC724" s="28"/>
      <c r="AD724" s="28"/>
    </row>
    <row r="725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  <c r="AD725" s="28"/>
    </row>
    <row r="726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  <c r="AD726" s="28"/>
    </row>
    <row r="727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8"/>
    </row>
    <row r="728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  <c r="AD728" s="28"/>
    </row>
    <row r="729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  <c r="AD729" s="28"/>
    </row>
    <row r="730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  <c r="AD730" s="28"/>
    </row>
    <row r="731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  <c r="AD731" s="28"/>
    </row>
    <row r="732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  <c r="AD732" s="28"/>
    </row>
    <row r="733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  <c r="AC733" s="28"/>
      <c r="AD733" s="28"/>
    </row>
    <row r="734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  <c r="AC734" s="28"/>
      <c r="AD734" s="28"/>
    </row>
    <row r="735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  <c r="AD735" s="28"/>
    </row>
    <row r="736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  <c r="AC736" s="28"/>
      <c r="AD736" s="28"/>
    </row>
    <row r="737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  <c r="AC737" s="28"/>
      <c r="AD737" s="28"/>
    </row>
    <row r="738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  <c r="AD738" s="28"/>
    </row>
    <row r="739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  <c r="AD739" s="28"/>
    </row>
    <row r="740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  <c r="AC740" s="28"/>
      <c r="AD740" s="28"/>
    </row>
    <row r="741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  <c r="AD741" s="28"/>
    </row>
    <row r="742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  <c r="AD742" s="28"/>
    </row>
    <row r="743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  <c r="AD743" s="28"/>
    </row>
    <row r="744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  <c r="AD744" s="28"/>
    </row>
    <row r="745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</row>
    <row r="746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  <c r="AD746" s="28"/>
    </row>
    <row r="747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  <c r="AD747" s="28"/>
    </row>
    <row r="748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  <c r="AC748" s="28"/>
      <c r="AD748" s="28"/>
    </row>
    <row r="749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  <c r="AD749" s="28"/>
    </row>
    <row r="750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  <c r="AC750" s="28"/>
      <c r="AD750" s="28"/>
    </row>
    <row r="751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  <c r="AD751" s="28"/>
    </row>
    <row r="752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  <c r="AD752" s="28"/>
    </row>
    <row r="753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8"/>
    </row>
    <row r="754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  <c r="AC754" s="28"/>
      <c r="AD754" s="28"/>
    </row>
    <row r="755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  <c r="AD755" s="28"/>
    </row>
    <row r="756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8"/>
    </row>
    <row r="757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</row>
    <row r="758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</row>
    <row r="759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</row>
    <row r="760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</row>
    <row r="761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</row>
    <row r="762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</row>
    <row r="763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</row>
    <row r="764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</row>
    <row r="765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</row>
    <row r="766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</row>
    <row r="767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</row>
    <row r="768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</row>
    <row r="769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</row>
    <row r="770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</row>
    <row r="771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</row>
    <row r="772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</row>
    <row r="773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</row>
    <row r="774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</row>
    <row r="775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</row>
    <row r="776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</row>
    <row r="777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</row>
    <row r="778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</row>
    <row r="779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</row>
    <row r="780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</row>
    <row r="781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</row>
    <row r="782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</row>
    <row r="783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</row>
    <row r="784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</row>
    <row r="785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</row>
    <row r="786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</row>
    <row r="787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</row>
    <row r="788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</row>
    <row r="789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</row>
    <row r="790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</row>
    <row r="791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</row>
    <row r="792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</row>
    <row r="793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</row>
    <row r="794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</row>
    <row r="795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</row>
    <row r="796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</row>
    <row r="797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</row>
    <row r="798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</row>
    <row r="799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</row>
    <row r="800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</row>
    <row r="801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</row>
    <row r="802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</row>
    <row r="803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</row>
    <row r="804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</row>
    <row r="805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</row>
    <row r="806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</row>
    <row r="807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</row>
    <row r="808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</row>
    <row r="809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</row>
    <row r="810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</row>
    <row r="811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</row>
    <row r="812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</row>
    <row r="813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</row>
    <row r="814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</row>
    <row r="815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</row>
    <row r="816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</row>
    <row r="817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</row>
    <row r="818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</row>
    <row r="819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</row>
    <row r="820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</row>
    <row r="821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</row>
    <row r="822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</row>
    <row r="823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</row>
    <row r="824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</row>
    <row r="825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</row>
    <row r="826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</row>
    <row r="827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</row>
    <row r="828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</row>
    <row r="829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</row>
    <row r="830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</row>
    <row r="831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</row>
    <row r="832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</row>
    <row r="833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</row>
    <row r="834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</row>
    <row r="835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</row>
    <row r="836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</row>
    <row r="837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</row>
    <row r="838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</row>
    <row r="839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</row>
    <row r="840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</row>
    <row r="841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</row>
    <row r="842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</row>
    <row r="843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</row>
    <row r="844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</row>
    <row r="845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</row>
    <row r="846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</row>
    <row r="847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</row>
    <row r="848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</row>
    <row r="849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</row>
    <row r="850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</row>
    <row r="851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</row>
    <row r="852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</row>
    <row r="853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</row>
    <row r="854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</row>
    <row r="855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</row>
    <row r="856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</row>
    <row r="857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</row>
    <row r="858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</row>
    <row r="859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</row>
    <row r="860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</row>
    <row r="861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</row>
    <row r="862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</row>
    <row r="863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</row>
    <row r="864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</row>
    <row r="865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</row>
    <row r="866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</row>
    <row r="867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</row>
    <row r="868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</row>
    <row r="869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</row>
    <row r="870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</row>
    <row r="871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</row>
    <row r="872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</row>
    <row r="873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</row>
    <row r="874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</row>
    <row r="875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</row>
    <row r="876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</row>
    <row r="877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</row>
    <row r="878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</row>
    <row r="879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</row>
    <row r="880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</row>
    <row r="881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</row>
    <row r="882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</row>
    <row r="883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</row>
    <row r="884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</row>
    <row r="885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</row>
    <row r="886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</row>
    <row r="887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</row>
    <row r="888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</row>
    <row r="889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</row>
    <row r="890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</row>
    <row r="891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</row>
    <row r="892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</row>
    <row r="893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</row>
    <row r="894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</row>
    <row r="895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</row>
    <row r="896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</row>
    <row r="897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</row>
    <row r="898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</row>
    <row r="899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</row>
    <row r="900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</row>
    <row r="901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</row>
    <row r="902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</row>
    <row r="903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</row>
    <row r="904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</row>
    <row r="905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</row>
    <row r="906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</row>
    <row r="907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</row>
    <row r="908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</row>
    <row r="909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</row>
    <row r="910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</row>
    <row r="911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</row>
    <row r="912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</row>
    <row r="913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</row>
    <row r="914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</row>
    <row r="915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</row>
    <row r="916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</row>
    <row r="917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</row>
    <row r="918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</row>
    <row r="919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</row>
    <row r="920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</row>
    <row r="921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</row>
    <row r="922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</row>
    <row r="923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</row>
    <row r="924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</row>
    <row r="925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</row>
    <row r="926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</row>
    <row r="927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</row>
    <row r="928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</row>
    <row r="929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</row>
    <row r="930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</row>
    <row r="931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</row>
    <row r="932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</row>
    <row r="933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</row>
    <row r="934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</row>
    <row r="935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</row>
    <row r="936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</row>
    <row r="937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</row>
    <row r="938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</row>
    <row r="939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</row>
    <row r="940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</row>
    <row r="941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</row>
    <row r="942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</row>
    <row r="943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</row>
    <row r="944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</row>
    <row r="945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</row>
    <row r="946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</row>
    <row r="947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</row>
    <row r="948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</row>
    <row r="949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</row>
    <row r="950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</row>
    <row r="951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</row>
    <row r="952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</row>
    <row r="953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</row>
    <row r="954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</row>
    <row r="955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</row>
    <row r="956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</row>
    <row r="957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</row>
    <row r="958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</row>
    <row r="959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</row>
    <row r="960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</row>
    <row r="961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</row>
    <row r="962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</row>
    <row r="963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</row>
    <row r="964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</row>
    <row r="965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</row>
    <row r="966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</row>
    <row r="967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</row>
    <row r="968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</row>
    <row r="969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</row>
    <row r="970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</row>
    <row r="971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</row>
    <row r="972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</row>
    <row r="973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</row>
    <row r="974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</row>
    <row r="975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</row>
    <row r="976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</row>
    <row r="977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</row>
    <row r="978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</row>
    <row r="979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</row>
    <row r="980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</row>
    <row r="981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</row>
    <row r="982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</row>
    <row r="983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</row>
    <row r="984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</row>
    <row r="985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</row>
    <row r="986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</row>
    <row r="987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</row>
    <row r="988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</row>
    <row r="989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</row>
    <row r="990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</row>
    <row r="991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  <c r="AC991" s="28"/>
      <c r="AD991" s="28"/>
    </row>
    <row r="992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  <c r="AA992" s="28"/>
      <c r="AB992" s="28"/>
      <c r="AC992" s="28"/>
      <c r="AD992" s="28"/>
    </row>
    <row r="993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  <c r="AA993" s="28"/>
      <c r="AB993" s="28"/>
      <c r="AC993" s="28"/>
      <c r="AD993" s="28"/>
    </row>
    <row r="994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  <c r="AA994" s="28"/>
      <c r="AB994" s="28"/>
      <c r="AC994" s="28"/>
      <c r="AD994" s="28"/>
    </row>
    <row r="995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  <c r="AA995" s="28"/>
      <c r="AB995" s="28"/>
      <c r="AC995" s="28"/>
      <c r="AD995" s="28"/>
    </row>
    <row r="996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  <c r="AA996" s="28"/>
      <c r="AB996" s="28"/>
      <c r="AC996" s="28"/>
      <c r="AD996" s="28"/>
    </row>
    <row r="997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  <c r="AA997" s="28"/>
      <c r="AB997" s="28"/>
      <c r="AC997" s="28"/>
      <c r="AD997" s="28"/>
    </row>
    <row r="998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  <c r="AA998" s="28"/>
      <c r="AB998" s="28"/>
      <c r="AC998" s="28"/>
      <c r="AD998" s="28"/>
    </row>
    <row r="999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  <c r="AA999" s="28"/>
      <c r="AB999" s="28"/>
      <c r="AC999" s="28"/>
      <c r="AD999" s="28"/>
    </row>
    <row r="1000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  <c r="AA1000" s="28"/>
      <c r="AB1000" s="28"/>
      <c r="AC1000" s="28"/>
      <c r="AD1000" s="28"/>
    </row>
  </sheetData>
  <mergeCells count="5">
    <mergeCell ref="H1:J1"/>
    <mergeCell ref="L1:N1"/>
    <mergeCell ref="P1:R1"/>
    <mergeCell ref="T1:V1"/>
    <mergeCell ref="X1:Z1"/>
  </mergeCell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5.88"/>
    <col customWidth="1" min="2" max="2" width="14.25"/>
    <col customWidth="1" min="4" max="4" width="13.75"/>
    <col customWidth="1" min="6" max="6" width="14.38"/>
    <col customWidth="1" min="13" max="13" width="17.5"/>
  </cols>
  <sheetData>
    <row r="1">
      <c r="A1" s="1"/>
      <c r="B1" s="1"/>
      <c r="C1" s="1"/>
      <c r="D1" s="1"/>
      <c r="E1" s="1"/>
      <c r="F1" s="2" t="s">
        <v>0</v>
      </c>
      <c r="G1" s="2" t="s">
        <v>1</v>
      </c>
      <c r="H1" s="2" t="s">
        <v>508</v>
      </c>
      <c r="I1" s="2" t="s">
        <v>509</v>
      </c>
      <c r="J1" s="2" t="s">
        <v>4</v>
      </c>
      <c r="K1" s="2" t="s">
        <v>5</v>
      </c>
      <c r="L1" s="2" t="s">
        <v>6</v>
      </c>
      <c r="M1" s="2" t="s">
        <v>7</v>
      </c>
      <c r="N1" s="2" t="s">
        <v>8</v>
      </c>
      <c r="O1" s="2" t="s">
        <v>9</v>
      </c>
    </row>
    <row r="2">
      <c r="A2" s="2" t="s">
        <v>510</v>
      </c>
      <c r="E2" s="1"/>
      <c r="F2" s="1"/>
      <c r="G2" s="1"/>
      <c r="H2" s="2" t="s">
        <v>11</v>
      </c>
      <c r="I2" s="2" t="s">
        <v>11</v>
      </c>
      <c r="J2" s="1"/>
      <c r="K2" s="1"/>
      <c r="L2" s="1"/>
      <c r="M2" s="1"/>
      <c r="N2" s="1"/>
      <c r="O2" s="1"/>
      <c r="P2" s="1"/>
      <c r="Q2" s="1"/>
      <c r="R2" s="1"/>
    </row>
    <row r="3">
      <c r="A3" s="2" t="s">
        <v>15</v>
      </c>
      <c r="B3" s="2" t="s">
        <v>16</v>
      </c>
      <c r="C3" s="2" t="s">
        <v>17</v>
      </c>
      <c r="D3" s="2" t="s">
        <v>18</v>
      </c>
      <c r="E3" s="2" t="s">
        <v>20</v>
      </c>
      <c r="F3" s="1"/>
      <c r="G3" s="1"/>
      <c r="H3" s="2" t="s">
        <v>20</v>
      </c>
      <c r="I3" s="2" t="s">
        <v>20</v>
      </c>
      <c r="J3" s="2" t="s">
        <v>20</v>
      </c>
      <c r="K3" s="2" t="s">
        <v>20</v>
      </c>
      <c r="L3" s="2" t="s">
        <v>20</v>
      </c>
      <c r="M3" s="1"/>
      <c r="N3" s="1"/>
      <c r="O3" s="1"/>
    </row>
    <row r="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</row>
    <row r="5">
      <c r="A5" s="2" t="s">
        <v>43</v>
      </c>
      <c r="B5" s="4">
        <v>31.0</v>
      </c>
      <c r="C5" s="4">
        <v>2.0</v>
      </c>
      <c r="D5" s="4">
        <v>301.0</v>
      </c>
      <c r="E5" s="4">
        <v>334.0</v>
      </c>
      <c r="F5" s="4">
        <v>576.0</v>
      </c>
      <c r="G5" s="6">
        <v>0.58</v>
      </c>
      <c r="H5" s="4">
        <v>213.0</v>
      </c>
      <c r="I5" s="4">
        <v>204.0</v>
      </c>
      <c r="J5" s="4">
        <v>0.0</v>
      </c>
      <c r="K5" s="4">
        <v>229.0</v>
      </c>
      <c r="L5" s="4">
        <v>22.0</v>
      </c>
      <c r="M5" s="4">
        <v>251.0</v>
      </c>
      <c r="N5" s="4">
        <v>251.0</v>
      </c>
      <c r="O5" s="4">
        <v>417.0</v>
      </c>
    </row>
    <row r="6">
      <c r="A6" s="2" t="s">
        <v>511</v>
      </c>
      <c r="B6" s="4">
        <v>31.0</v>
      </c>
      <c r="C6" s="4">
        <v>2.0</v>
      </c>
      <c r="D6" s="4">
        <v>301.0</v>
      </c>
      <c r="E6" s="4">
        <v>334.0</v>
      </c>
      <c r="F6" s="4">
        <v>576.0</v>
      </c>
      <c r="G6" s="6">
        <v>0.58</v>
      </c>
      <c r="H6" s="4">
        <v>213.0</v>
      </c>
      <c r="I6" s="4">
        <v>204.0</v>
      </c>
      <c r="J6" s="4">
        <v>0.0</v>
      </c>
      <c r="K6" s="4">
        <v>229.0</v>
      </c>
      <c r="L6" s="4">
        <v>22.0</v>
      </c>
      <c r="M6" s="4">
        <v>251.0</v>
      </c>
      <c r="N6" s="4">
        <v>251.0</v>
      </c>
      <c r="O6" s="4">
        <v>417.0</v>
      </c>
    </row>
    <row r="7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>
      <c r="A8" s="2" t="s">
        <v>508</v>
      </c>
      <c r="B8" s="4">
        <v>213.0</v>
      </c>
      <c r="C8" s="6">
        <v>0.511</v>
      </c>
      <c r="D8" s="6">
        <v>0.319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>
      <c r="A9" s="2" t="s">
        <v>509</v>
      </c>
      <c r="B9" s="4">
        <v>204.0</v>
      </c>
      <c r="C9" s="6">
        <v>0.489</v>
      </c>
      <c r="D9" s="6">
        <v>0.305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>
      <c r="A10" s="2" t="s">
        <v>5</v>
      </c>
      <c r="B10" s="4">
        <v>229.0</v>
      </c>
      <c r="C10" s="1"/>
      <c r="D10" s="6">
        <v>0.343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>
      <c r="A11" s="2" t="s">
        <v>6</v>
      </c>
      <c r="B11" s="4">
        <v>22.0</v>
      </c>
      <c r="C11" s="1"/>
      <c r="D11" s="6">
        <v>0.033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</row>
    <row r="12">
      <c r="A12" s="2" t="s">
        <v>20</v>
      </c>
      <c r="B12" s="4">
        <v>668.0</v>
      </c>
      <c r="C12" s="1"/>
      <c r="D12" s="6">
        <v>1.0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</row>
    <row r="1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</row>
    <row r="14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</row>
    <row r="1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</row>
    <row r="16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</row>
    <row r="17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</row>
    <row r="18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</row>
  </sheetData>
  <mergeCells count="1">
    <mergeCell ref="A2:D2"/>
  </mergeCell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9"/>
      <c r="B1" s="10"/>
      <c r="C1" s="10"/>
      <c r="D1" s="10"/>
      <c r="E1" s="11"/>
      <c r="F1" s="49" t="s">
        <v>0</v>
      </c>
      <c r="G1" s="49" t="s">
        <v>1</v>
      </c>
      <c r="H1" s="18" t="s">
        <v>512</v>
      </c>
      <c r="I1" s="14"/>
      <c r="J1" s="14"/>
      <c r="K1" s="19" t="s">
        <v>491</v>
      </c>
      <c r="L1" s="60" t="s">
        <v>513</v>
      </c>
      <c r="M1" s="61"/>
      <c r="N1" s="62"/>
      <c r="O1" s="19" t="s">
        <v>471</v>
      </c>
      <c r="P1" s="18" t="s">
        <v>4</v>
      </c>
      <c r="Q1" s="14"/>
      <c r="R1" s="15"/>
      <c r="S1" s="11"/>
      <c r="T1" s="18" t="s">
        <v>5</v>
      </c>
      <c r="U1" s="14"/>
      <c r="V1" s="15"/>
      <c r="W1" s="11"/>
      <c r="X1" s="18" t="s">
        <v>6</v>
      </c>
      <c r="Y1" s="14"/>
      <c r="Z1" s="15"/>
      <c r="AA1" s="11"/>
      <c r="AB1" s="50" t="s">
        <v>473</v>
      </c>
      <c r="AC1" s="50" t="s">
        <v>8</v>
      </c>
      <c r="AD1" s="63" t="s">
        <v>9</v>
      </c>
      <c r="AE1" s="28"/>
    </row>
    <row r="2">
      <c r="A2" s="51" t="s">
        <v>497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  <c r="AB2" s="25"/>
      <c r="AC2" s="25"/>
      <c r="AD2" s="31"/>
      <c r="AE2" s="28"/>
    </row>
    <row r="3">
      <c r="A3" s="29" t="s">
        <v>15</v>
      </c>
      <c r="B3" s="52" t="s">
        <v>16</v>
      </c>
      <c r="C3" s="52" t="s">
        <v>17</v>
      </c>
      <c r="D3" s="52" t="s">
        <v>18</v>
      </c>
      <c r="E3" s="52" t="s">
        <v>20</v>
      </c>
      <c r="F3" s="31"/>
      <c r="G3" s="31"/>
      <c r="H3" s="53" t="s">
        <v>475</v>
      </c>
      <c r="I3" s="53" t="s">
        <v>476</v>
      </c>
      <c r="J3" s="54" t="s">
        <v>477</v>
      </c>
      <c r="K3" s="52" t="s">
        <v>20</v>
      </c>
      <c r="L3" s="53" t="s">
        <v>475</v>
      </c>
      <c r="M3" s="53" t="s">
        <v>476</v>
      </c>
      <c r="N3" s="54" t="s">
        <v>477</v>
      </c>
      <c r="O3" s="52" t="s">
        <v>20</v>
      </c>
      <c r="P3" s="53" t="s">
        <v>475</v>
      </c>
      <c r="Q3" s="53" t="s">
        <v>476</v>
      </c>
      <c r="R3" s="54" t="s">
        <v>477</v>
      </c>
      <c r="S3" s="52" t="s">
        <v>20</v>
      </c>
      <c r="T3" s="53" t="s">
        <v>475</v>
      </c>
      <c r="U3" s="53" t="s">
        <v>476</v>
      </c>
      <c r="V3" s="54" t="s">
        <v>477</v>
      </c>
      <c r="W3" s="52" t="s">
        <v>20</v>
      </c>
      <c r="X3" s="53" t="s">
        <v>475</v>
      </c>
      <c r="Y3" s="53" t="s">
        <v>476</v>
      </c>
      <c r="Z3" s="54" t="s">
        <v>477</v>
      </c>
      <c r="AA3" s="52" t="s">
        <v>20</v>
      </c>
      <c r="AB3" s="64"/>
      <c r="AC3" s="31"/>
      <c r="AD3" s="31"/>
      <c r="AE3" s="28"/>
    </row>
    <row r="4">
      <c r="A4" s="29"/>
      <c r="B4" s="27"/>
      <c r="C4" s="27"/>
      <c r="D4" s="27"/>
      <c r="E4" s="35"/>
      <c r="F4" s="27"/>
      <c r="G4" s="35"/>
      <c r="H4" s="27"/>
      <c r="I4" s="27"/>
      <c r="J4" s="27"/>
      <c r="K4" s="35"/>
      <c r="L4" s="27"/>
      <c r="M4" s="27"/>
      <c r="N4" s="27"/>
      <c r="O4" s="35"/>
      <c r="P4" s="27"/>
      <c r="Q4" s="27"/>
      <c r="R4" s="27"/>
      <c r="S4" s="35"/>
      <c r="T4" s="27"/>
      <c r="U4" s="27"/>
      <c r="V4" s="27"/>
      <c r="W4" s="35"/>
      <c r="X4" s="27"/>
      <c r="Y4" s="27"/>
      <c r="Z4" s="27"/>
      <c r="AA4" s="35"/>
      <c r="AB4" s="27"/>
      <c r="AC4" s="27"/>
      <c r="AD4" s="27"/>
      <c r="AE4" s="28"/>
    </row>
    <row r="5">
      <c r="A5" s="29" t="s">
        <v>45</v>
      </c>
      <c r="B5" s="65">
        <v>33.0</v>
      </c>
      <c r="C5" s="65">
        <v>5.0</v>
      </c>
      <c r="D5" s="65">
        <v>338.0</v>
      </c>
      <c r="E5" s="66">
        <f t="shared" ref="E5:E6" si="1">SUM(B5:D5)</f>
        <v>376</v>
      </c>
      <c r="F5" s="65">
        <v>543.0</v>
      </c>
      <c r="G5" s="67">
        <f t="shared" ref="G5:G7" si="2">E5/F5</f>
        <v>0.6924493554</v>
      </c>
      <c r="H5" s="65">
        <v>19.0</v>
      </c>
      <c r="I5" s="65">
        <v>4.0</v>
      </c>
      <c r="J5" s="65">
        <v>215.0</v>
      </c>
      <c r="K5" s="66">
        <f t="shared" ref="K5:K6" si="3">SUM(H5:J5)</f>
        <v>238</v>
      </c>
      <c r="L5" s="65">
        <v>14.0</v>
      </c>
      <c r="M5" s="65">
        <v>1.0</v>
      </c>
      <c r="N5" s="65">
        <v>110.0</v>
      </c>
      <c r="O5" s="66">
        <f t="shared" ref="O5:O6" si="4">SUM(L5:N5)</f>
        <v>125</v>
      </c>
      <c r="P5" s="65">
        <v>0.0</v>
      </c>
      <c r="Q5" s="65">
        <v>0.0</v>
      </c>
      <c r="R5" s="65">
        <v>0.0</v>
      </c>
      <c r="S5" s="66">
        <f t="shared" ref="S5:S6" si="5">SUM(P5:R5)</f>
        <v>0</v>
      </c>
      <c r="T5" s="65">
        <v>0.0</v>
      </c>
      <c r="U5" s="65">
        <v>0.0</v>
      </c>
      <c r="V5" s="65">
        <v>12.0</v>
      </c>
      <c r="W5" s="66">
        <f t="shared" ref="W5:W6" si="6">SUM(T5:V5)</f>
        <v>12</v>
      </c>
      <c r="X5" s="65">
        <v>0.0</v>
      </c>
      <c r="Y5" s="65">
        <v>0.0</v>
      </c>
      <c r="Z5" s="65">
        <v>1.0</v>
      </c>
      <c r="AA5" s="66">
        <f t="shared" ref="AA5:AA6" si="7">SUM(X5:Z5)</f>
        <v>1</v>
      </c>
      <c r="AB5" s="68">
        <f t="shared" ref="AB5:AB6" si="8">SUM(W5,AA5)</f>
        <v>13</v>
      </c>
      <c r="AC5" s="68">
        <f t="shared" ref="AC5:AC7" si="9">(E5-AD5)</f>
        <v>13</v>
      </c>
      <c r="AD5" s="68">
        <f t="shared" ref="AD5:AD6" si="10">SUM(K5,O5,S5)</f>
        <v>363</v>
      </c>
      <c r="AE5" s="28" t="s">
        <v>479</v>
      </c>
    </row>
    <row r="6">
      <c r="A6" s="36" t="s">
        <v>46</v>
      </c>
      <c r="B6" s="55">
        <v>115.0</v>
      </c>
      <c r="C6" s="55">
        <v>5.0</v>
      </c>
      <c r="D6" s="55">
        <v>641.0</v>
      </c>
      <c r="E6" s="56">
        <f t="shared" si="1"/>
        <v>761</v>
      </c>
      <c r="F6" s="69">
        <v>1190.0</v>
      </c>
      <c r="G6" s="39">
        <f t="shared" si="2"/>
        <v>0.6394957983</v>
      </c>
      <c r="H6" s="55">
        <v>65.0</v>
      </c>
      <c r="I6" s="55">
        <v>2.0</v>
      </c>
      <c r="J6" s="55">
        <v>309.0</v>
      </c>
      <c r="K6" s="56">
        <f t="shared" si="3"/>
        <v>376</v>
      </c>
      <c r="L6" s="55">
        <v>45.0</v>
      </c>
      <c r="M6" s="55">
        <v>2.0</v>
      </c>
      <c r="N6" s="55">
        <v>305.0</v>
      </c>
      <c r="O6" s="56">
        <f t="shared" si="4"/>
        <v>352</v>
      </c>
      <c r="P6" s="55">
        <v>0.0</v>
      </c>
      <c r="Q6" s="55">
        <v>0.0</v>
      </c>
      <c r="R6" s="55">
        <v>0.0</v>
      </c>
      <c r="S6" s="56">
        <f t="shared" si="5"/>
        <v>0</v>
      </c>
      <c r="T6" s="55">
        <v>5.0</v>
      </c>
      <c r="U6" s="55">
        <v>1.0</v>
      </c>
      <c r="V6" s="55">
        <v>27.0</v>
      </c>
      <c r="W6" s="56">
        <f t="shared" si="6"/>
        <v>33</v>
      </c>
      <c r="X6" s="55">
        <v>0.0</v>
      </c>
      <c r="Y6" s="55">
        <v>0.0</v>
      </c>
      <c r="Z6" s="55">
        <v>0.0</v>
      </c>
      <c r="AA6" s="56">
        <f t="shared" si="7"/>
        <v>0</v>
      </c>
      <c r="AB6" s="57">
        <f t="shared" si="8"/>
        <v>33</v>
      </c>
      <c r="AC6" s="57">
        <f t="shared" si="9"/>
        <v>33</v>
      </c>
      <c r="AD6" s="57">
        <f t="shared" si="10"/>
        <v>728</v>
      </c>
      <c r="AE6" s="28"/>
    </row>
    <row r="7">
      <c r="A7" s="42" t="s">
        <v>514</v>
      </c>
      <c r="B7" s="56">
        <f t="shared" ref="B7:F7" si="11">SUM(B5:B6)</f>
        <v>148</v>
      </c>
      <c r="C7" s="56">
        <f t="shared" si="11"/>
        <v>10</v>
      </c>
      <c r="D7" s="56">
        <f t="shared" si="11"/>
        <v>979</v>
      </c>
      <c r="E7" s="56">
        <f t="shared" si="11"/>
        <v>1137</v>
      </c>
      <c r="F7" s="56">
        <f t="shared" si="11"/>
        <v>1733</v>
      </c>
      <c r="G7" s="39">
        <f t="shared" si="2"/>
        <v>0.6560877092</v>
      </c>
      <c r="H7" s="56">
        <f t="shared" ref="H7:AB7" si="12">SUM(H5:H6)</f>
        <v>84</v>
      </c>
      <c r="I7" s="56">
        <f t="shared" si="12"/>
        <v>6</v>
      </c>
      <c r="J7" s="56">
        <f t="shared" si="12"/>
        <v>524</v>
      </c>
      <c r="K7" s="56">
        <f t="shared" si="12"/>
        <v>614</v>
      </c>
      <c r="L7" s="56">
        <f t="shared" si="12"/>
        <v>59</v>
      </c>
      <c r="M7" s="56">
        <f t="shared" si="12"/>
        <v>3</v>
      </c>
      <c r="N7" s="56">
        <f t="shared" si="12"/>
        <v>415</v>
      </c>
      <c r="O7" s="56">
        <f t="shared" si="12"/>
        <v>477</v>
      </c>
      <c r="P7" s="56">
        <f t="shared" si="12"/>
        <v>0</v>
      </c>
      <c r="Q7" s="56">
        <f t="shared" si="12"/>
        <v>0</v>
      </c>
      <c r="R7" s="56">
        <f t="shared" si="12"/>
        <v>0</v>
      </c>
      <c r="S7" s="56">
        <f t="shared" si="12"/>
        <v>0</v>
      </c>
      <c r="T7" s="56">
        <f t="shared" si="12"/>
        <v>5</v>
      </c>
      <c r="U7" s="56">
        <f t="shared" si="12"/>
        <v>1</v>
      </c>
      <c r="V7" s="56">
        <f t="shared" si="12"/>
        <v>39</v>
      </c>
      <c r="W7" s="56">
        <f t="shared" si="12"/>
        <v>45</v>
      </c>
      <c r="X7" s="56">
        <f t="shared" si="12"/>
        <v>0</v>
      </c>
      <c r="Y7" s="56">
        <f t="shared" si="12"/>
        <v>0</v>
      </c>
      <c r="Z7" s="56">
        <f t="shared" si="12"/>
        <v>1</v>
      </c>
      <c r="AA7" s="56">
        <f t="shared" si="12"/>
        <v>1</v>
      </c>
      <c r="AB7" s="56">
        <f t="shared" si="12"/>
        <v>46</v>
      </c>
      <c r="AC7" s="56">
        <f t="shared" si="9"/>
        <v>46</v>
      </c>
      <c r="AD7" s="57">
        <f>SUM(AD5:AD6)</f>
        <v>1091</v>
      </c>
      <c r="AE7" s="28"/>
    </row>
    <row r="8">
      <c r="A8" s="28"/>
      <c r="B8" s="28"/>
      <c r="C8" s="28"/>
      <c r="D8" s="28"/>
      <c r="E8" s="28"/>
      <c r="F8" s="28"/>
      <c r="G8" s="44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</row>
    <row r="9">
      <c r="A9" s="28" t="s">
        <v>512</v>
      </c>
      <c r="B9" s="70">
        <f>K7</f>
        <v>614</v>
      </c>
      <c r="C9" s="47">
        <f t="shared" ref="C9:C10" si="13">B9/($B$9+$B$10)</f>
        <v>0.5627864345</v>
      </c>
      <c r="D9" s="47">
        <f t="shared" ref="D9:D13" si="14">B9/$B$13</f>
        <v>0.5400175901</v>
      </c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</row>
    <row r="10">
      <c r="A10" s="28" t="s">
        <v>513</v>
      </c>
      <c r="B10" s="70">
        <f>O7</f>
        <v>477</v>
      </c>
      <c r="C10" s="47">
        <f t="shared" si="13"/>
        <v>0.4372135655</v>
      </c>
      <c r="D10" s="47">
        <f t="shared" si="14"/>
        <v>0.419525066</v>
      </c>
      <c r="E10" s="28"/>
      <c r="F10" s="28" t="s">
        <v>479</v>
      </c>
      <c r="G10" s="28"/>
      <c r="H10" s="28"/>
      <c r="I10" s="28"/>
      <c r="J10" s="28"/>
      <c r="K10" s="28"/>
      <c r="L10" s="28" t="s">
        <v>479</v>
      </c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 t="s">
        <v>479</v>
      </c>
      <c r="AE10" s="28"/>
    </row>
    <row r="11">
      <c r="A11" s="28" t="s">
        <v>5</v>
      </c>
      <c r="B11" s="70">
        <f>W7</f>
        <v>45</v>
      </c>
      <c r="C11" s="44"/>
      <c r="D11" s="47">
        <f t="shared" si="14"/>
        <v>0.03957783641</v>
      </c>
      <c r="E11" s="28"/>
      <c r="F11" s="28"/>
      <c r="G11" s="28" t="s">
        <v>479</v>
      </c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 t="s">
        <v>479</v>
      </c>
      <c r="AC11" s="28"/>
      <c r="AD11" s="28" t="s">
        <v>479</v>
      </c>
      <c r="AE11" s="28"/>
    </row>
    <row r="12">
      <c r="A12" s="28" t="s">
        <v>6</v>
      </c>
      <c r="B12" s="70">
        <f>AA7</f>
        <v>1</v>
      </c>
      <c r="C12" s="44"/>
      <c r="D12" s="47">
        <f t="shared" si="14"/>
        <v>0.0008795074758</v>
      </c>
      <c r="E12" s="28"/>
      <c r="F12" s="28"/>
      <c r="G12" s="28" t="s">
        <v>479</v>
      </c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</row>
    <row r="13">
      <c r="A13" s="28" t="s">
        <v>20</v>
      </c>
      <c r="B13" s="70">
        <f>SUM(B9:B12)</f>
        <v>1137</v>
      </c>
      <c r="C13" s="44"/>
      <c r="D13" s="47">
        <f t="shared" si="14"/>
        <v>1</v>
      </c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 t="s">
        <v>479</v>
      </c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</row>
    <row r="14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 t="s">
        <v>479</v>
      </c>
      <c r="T14" s="28"/>
      <c r="U14" s="28"/>
      <c r="V14" s="28"/>
      <c r="W14" s="28"/>
      <c r="X14" s="28"/>
      <c r="Y14" s="28"/>
      <c r="Z14" s="28"/>
      <c r="AA14" s="28"/>
      <c r="AB14" s="28"/>
      <c r="AC14" s="28" t="s">
        <v>479</v>
      </c>
      <c r="AD14" s="28"/>
      <c r="AE14" s="28"/>
    </row>
    <row r="15">
      <c r="A15" s="28"/>
      <c r="B15" s="28"/>
      <c r="C15" s="28"/>
      <c r="D15" s="28"/>
      <c r="E15" s="28"/>
      <c r="F15" s="28"/>
      <c r="G15" s="28"/>
      <c r="H15" s="28"/>
      <c r="I15" s="28"/>
      <c r="J15" s="28" t="s">
        <v>479</v>
      </c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 t="s">
        <v>479</v>
      </c>
      <c r="AB15" s="28"/>
      <c r="AC15" s="28"/>
      <c r="AD15" s="28"/>
      <c r="AE15" s="28"/>
    </row>
    <row r="16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 t="s">
        <v>479</v>
      </c>
      <c r="AB16" s="28"/>
      <c r="AC16" s="28"/>
      <c r="AD16" s="28"/>
      <c r="AE16" s="28"/>
    </row>
    <row r="17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 t="s">
        <v>479</v>
      </c>
      <c r="U17" s="28"/>
      <c r="V17" s="28"/>
      <c r="W17" s="28"/>
      <c r="X17" s="28"/>
      <c r="Y17" s="28"/>
      <c r="Z17" s="28" t="s">
        <v>479</v>
      </c>
      <c r="AA17" s="28"/>
      <c r="AB17" s="28"/>
      <c r="AC17" s="28"/>
      <c r="AD17" s="28"/>
      <c r="AE17" s="28"/>
    </row>
    <row r="18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 t="s">
        <v>479</v>
      </c>
      <c r="AA18" s="28"/>
      <c r="AB18" s="28"/>
      <c r="AC18" s="28"/>
      <c r="AD18" s="28" t="s">
        <v>479</v>
      </c>
      <c r="AE18" s="28"/>
    </row>
    <row r="19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71"/>
      <c r="L19" s="71"/>
      <c r="M19" s="71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 t="s">
        <v>479</v>
      </c>
    </row>
    <row r="20">
      <c r="A20" s="28"/>
      <c r="B20" s="28"/>
      <c r="C20" s="28"/>
      <c r="D20" s="28"/>
      <c r="E20" s="28" t="s">
        <v>479</v>
      </c>
      <c r="F20" s="28"/>
      <c r="G20" s="28"/>
      <c r="H20" s="28"/>
      <c r="I20" s="28"/>
      <c r="J20" s="28"/>
      <c r="K20" s="72"/>
      <c r="L20" s="72"/>
      <c r="M20" s="72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 t="s">
        <v>479</v>
      </c>
      <c r="AA20" s="28"/>
      <c r="AB20" s="28"/>
      <c r="AC20" s="28"/>
      <c r="AD20" s="28"/>
      <c r="AE20" s="28"/>
    </row>
    <row r="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</row>
    <row r="22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</row>
    <row r="23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71"/>
      <c r="L23" s="71"/>
      <c r="M23" s="71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</row>
    <row r="24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72"/>
      <c r="L24" s="72"/>
      <c r="M24" s="72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</row>
    <row r="25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</row>
    <row r="26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</row>
    <row r="27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71"/>
      <c r="L27" s="71"/>
      <c r="M27" s="71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</row>
    <row r="28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72"/>
      <c r="L28" s="72"/>
      <c r="M28" s="72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</row>
    <row r="29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</row>
    <row r="30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</row>
    <row r="3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71"/>
      <c r="L31" s="71"/>
      <c r="M31" s="71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</row>
    <row r="32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72"/>
      <c r="L32" s="72"/>
      <c r="M32" s="72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</row>
    <row r="33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</row>
    <row r="34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71"/>
      <c r="L34" s="71"/>
      <c r="M34" s="71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</row>
    <row r="35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</row>
    <row r="36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</row>
    <row r="37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</row>
    <row r="38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</row>
    <row r="39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</row>
    <row r="40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</row>
    <row r="4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</row>
    <row r="42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</row>
    <row r="43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</row>
    <row r="44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</row>
    <row r="45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</row>
    <row r="46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</row>
    <row r="47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</row>
    <row r="48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</row>
    <row r="49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</row>
    <row r="50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</row>
    <row r="5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</row>
    <row r="52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</row>
    <row r="53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</row>
    <row r="54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</row>
    <row r="55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</row>
    <row r="56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</row>
    <row r="57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</row>
    <row r="58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</row>
    <row r="59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</row>
    <row r="60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</row>
    <row r="6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</row>
    <row r="62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</row>
    <row r="63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</row>
    <row r="64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</row>
    <row r="65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</row>
    <row r="66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</row>
    <row r="67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</row>
    <row r="68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</row>
    <row r="69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</row>
    <row r="70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</row>
    <row r="7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</row>
    <row r="72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</row>
    <row r="73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</row>
    <row r="74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</row>
    <row r="75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</row>
    <row r="76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</row>
    <row r="77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</row>
    <row r="78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</row>
    <row r="79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</row>
    <row r="80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</row>
    <row r="8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</row>
    <row r="82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</row>
    <row r="83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</row>
    <row r="84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</row>
    <row r="85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</row>
    <row r="86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</row>
    <row r="87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</row>
    <row r="88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</row>
    <row r="89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</row>
    <row r="90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</row>
    <row r="9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</row>
    <row r="92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</row>
    <row r="93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</row>
    <row r="94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</row>
    <row r="95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</row>
    <row r="96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</row>
    <row r="97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</row>
    <row r="98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</row>
    <row r="99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</row>
    <row r="100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</row>
    <row r="10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</row>
    <row r="102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</row>
    <row r="103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</row>
    <row r="104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</row>
    <row r="105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</row>
    <row r="106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</row>
    <row r="107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</row>
    <row r="108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</row>
    <row r="109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</row>
    <row r="110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</row>
    <row r="11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</row>
    <row r="112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</row>
    <row r="113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</row>
    <row r="114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</row>
    <row r="115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</row>
    <row r="116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</row>
    <row r="117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</row>
    <row r="118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</row>
    <row r="119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</row>
    <row r="120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</row>
    <row r="1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</row>
    <row r="122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</row>
    <row r="123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</row>
    <row r="124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</row>
    <row r="125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</row>
    <row r="126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</row>
    <row r="127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</row>
    <row r="128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</row>
    <row r="129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</row>
    <row r="130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</row>
    <row r="13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</row>
    <row r="132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</row>
    <row r="133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</row>
    <row r="134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</row>
    <row r="135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</row>
    <row r="136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</row>
    <row r="137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</row>
    <row r="138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</row>
    <row r="139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</row>
    <row r="140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</row>
    <row r="14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</row>
    <row r="142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</row>
    <row r="143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</row>
    <row r="144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</row>
    <row r="145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</row>
    <row r="146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</row>
    <row r="147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</row>
    <row r="148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</row>
    <row r="149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</row>
    <row r="150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</row>
    <row r="15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</row>
    <row r="152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</row>
    <row r="153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</row>
    <row r="154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</row>
    <row r="155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</row>
    <row r="156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</row>
    <row r="157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</row>
    <row r="158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</row>
    <row r="159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</row>
    <row r="160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</row>
    <row r="161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</row>
    <row r="162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</row>
    <row r="163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</row>
    <row r="164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</row>
    <row r="165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</row>
    <row r="166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</row>
    <row r="167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</row>
    <row r="168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</row>
    <row r="169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</row>
    <row r="170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</row>
    <row r="171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</row>
    <row r="172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</row>
    <row r="173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</row>
    <row r="174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</row>
    <row r="175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</row>
    <row r="176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</row>
    <row r="177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</row>
    <row r="178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</row>
    <row r="179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</row>
    <row r="180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</row>
    <row r="181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</row>
    <row r="182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</row>
    <row r="183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</row>
    <row r="184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</row>
    <row r="185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</row>
    <row r="186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</row>
    <row r="187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</row>
    <row r="188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</row>
    <row r="189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</row>
    <row r="190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</row>
    <row r="191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</row>
    <row r="192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</row>
    <row r="193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</row>
    <row r="194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</row>
    <row r="195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</row>
    <row r="196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</row>
    <row r="197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</row>
    <row r="198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</row>
    <row r="199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</row>
    <row r="200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</row>
    <row r="201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</row>
    <row r="202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</row>
    <row r="203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</row>
    <row r="204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</row>
    <row r="205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</row>
    <row r="206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</row>
    <row r="207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</row>
    <row r="208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</row>
    <row r="209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</row>
    <row r="210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</row>
    <row r="211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</row>
    <row r="212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  <c r="AE212" s="28"/>
    </row>
    <row r="213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</row>
    <row r="214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</row>
    <row r="215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</row>
    <row r="216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</row>
    <row r="217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</row>
    <row r="218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</row>
    <row r="219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  <c r="AE219" s="28"/>
    </row>
    <row r="220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</row>
    <row r="221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</row>
    <row r="222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</row>
    <row r="223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</row>
    <row r="224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</row>
    <row r="225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</row>
    <row r="226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</row>
    <row r="227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</row>
    <row r="228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</row>
    <row r="229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</row>
    <row r="230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</row>
    <row r="231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</row>
    <row r="232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</row>
    <row r="233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</row>
    <row r="234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</row>
    <row r="235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</row>
    <row r="236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</row>
    <row r="237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</row>
    <row r="238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</row>
    <row r="239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</row>
    <row r="240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</row>
    <row r="241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</row>
    <row r="242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</row>
    <row r="243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</row>
    <row r="244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</row>
    <row r="245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</row>
    <row r="246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</row>
    <row r="247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</row>
    <row r="248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</row>
    <row r="249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</row>
    <row r="250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</row>
    <row r="251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</row>
    <row r="252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</row>
    <row r="253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</row>
    <row r="254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</row>
    <row r="255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</row>
    <row r="256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</row>
    <row r="257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</row>
    <row r="258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</row>
    <row r="259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</row>
    <row r="260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</row>
    <row r="261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</row>
    <row r="262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</row>
    <row r="263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</row>
    <row r="264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</row>
    <row r="265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</row>
    <row r="266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</row>
    <row r="267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</row>
    <row r="268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</row>
    <row r="269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</row>
    <row r="270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</row>
    <row r="271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</row>
    <row r="272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</row>
    <row r="273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</row>
    <row r="274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</row>
    <row r="275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</row>
    <row r="276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</row>
    <row r="277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</row>
    <row r="278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</row>
    <row r="279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</row>
    <row r="280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</row>
    <row r="281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</row>
    <row r="282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</row>
    <row r="283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</row>
    <row r="284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</row>
    <row r="285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</row>
    <row r="286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</row>
    <row r="287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</row>
    <row r="288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</row>
    <row r="289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</row>
    <row r="290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</row>
    <row r="291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</row>
    <row r="292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</row>
    <row r="293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</row>
    <row r="294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</row>
    <row r="295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</row>
    <row r="296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</row>
    <row r="297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</row>
    <row r="298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</row>
    <row r="299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</row>
    <row r="300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</row>
    <row r="301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</row>
    <row r="302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</row>
    <row r="303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</row>
    <row r="304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</row>
    <row r="305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</row>
    <row r="306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</row>
    <row r="307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</row>
    <row r="308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</row>
    <row r="309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</row>
    <row r="310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</row>
    <row r="311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</row>
    <row r="312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</row>
    <row r="313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</row>
    <row r="314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</row>
    <row r="315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</row>
    <row r="316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</row>
    <row r="317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</row>
    <row r="318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</row>
    <row r="319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</row>
    <row r="320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</row>
    <row r="321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</row>
    <row r="322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</row>
    <row r="323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</row>
    <row r="324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</row>
    <row r="325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</row>
    <row r="326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</row>
    <row r="327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</row>
    <row r="328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</row>
    <row r="329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</row>
    <row r="330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</row>
    <row r="331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</row>
    <row r="332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</row>
    <row r="333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</row>
    <row r="334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</row>
    <row r="335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</row>
    <row r="336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</row>
    <row r="337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</row>
    <row r="338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</row>
    <row r="339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</row>
    <row r="340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</row>
    <row r="341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</row>
    <row r="342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</row>
    <row r="343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</row>
    <row r="344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</row>
    <row r="345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</row>
    <row r="346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</row>
    <row r="347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</row>
    <row r="348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</row>
    <row r="349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</row>
    <row r="350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</row>
    <row r="351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</row>
    <row r="352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</row>
    <row r="353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</row>
    <row r="354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</row>
    <row r="355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</row>
    <row r="356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</row>
    <row r="357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</row>
    <row r="358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</row>
    <row r="359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</row>
    <row r="360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</row>
    <row r="361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</row>
    <row r="362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</row>
    <row r="363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</row>
    <row r="364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</row>
    <row r="365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</row>
    <row r="366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</row>
    <row r="367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</row>
    <row r="368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</row>
    <row r="369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</row>
    <row r="370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</row>
    <row r="371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</row>
    <row r="372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</row>
    <row r="373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</row>
    <row r="374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</row>
    <row r="375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</row>
    <row r="376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</row>
    <row r="377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</row>
    <row r="378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</row>
    <row r="379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</row>
    <row r="380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</row>
    <row r="381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</row>
    <row r="382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</row>
    <row r="383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</row>
    <row r="384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</row>
    <row r="385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</row>
    <row r="386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</row>
    <row r="387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</row>
    <row r="388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</row>
    <row r="389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</row>
    <row r="390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</row>
    <row r="391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</row>
    <row r="392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</row>
    <row r="393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</row>
    <row r="394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</row>
    <row r="395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</row>
    <row r="396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</row>
    <row r="397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</row>
    <row r="398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</row>
    <row r="399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</row>
    <row r="400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</row>
    <row r="401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</row>
    <row r="402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</row>
    <row r="403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</row>
    <row r="404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</row>
    <row r="405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</row>
    <row r="406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</row>
    <row r="407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</row>
    <row r="408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</row>
    <row r="409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</row>
    <row r="410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</row>
    <row r="411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</row>
    <row r="412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</row>
    <row r="413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</row>
    <row r="414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</row>
    <row r="415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</row>
    <row r="416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</row>
    <row r="417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</row>
    <row r="418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</row>
    <row r="419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</row>
    <row r="420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</row>
    <row r="421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</row>
    <row r="422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</row>
    <row r="423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</row>
    <row r="424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</row>
    <row r="425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</row>
    <row r="426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</row>
    <row r="427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</row>
    <row r="428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</row>
    <row r="429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</row>
    <row r="430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</row>
    <row r="431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</row>
    <row r="432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</row>
    <row r="433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</row>
    <row r="434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</row>
    <row r="435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</row>
    <row r="436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</row>
    <row r="437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</row>
    <row r="438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</row>
    <row r="439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</row>
    <row r="440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</row>
    <row r="441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</row>
    <row r="442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</row>
    <row r="443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</row>
    <row r="444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</row>
    <row r="445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</row>
    <row r="446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</row>
    <row r="447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</row>
    <row r="448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</row>
    <row r="449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</row>
    <row r="450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</row>
    <row r="451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</row>
    <row r="452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</row>
    <row r="453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</row>
    <row r="454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</row>
    <row r="455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</row>
    <row r="456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</row>
    <row r="457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</row>
    <row r="458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</row>
    <row r="459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</row>
    <row r="460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</row>
    <row r="461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</row>
    <row r="462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</row>
    <row r="463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</row>
    <row r="464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</row>
    <row r="465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</row>
    <row r="466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</row>
    <row r="467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</row>
    <row r="468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</row>
    <row r="469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</row>
    <row r="470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</row>
    <row r="471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</row>
    <row r="472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</row>
    <row r="473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</row>
    <row r="474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</row>
    <row r="475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</row>
    <row r="476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</row>
    <row r="477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</row>
    <row r="478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</row>
    <row r="479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</row>
    <row r="480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</row>
    <row r="481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</row>
    <row r="482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</row>
    <row r="483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</row>
    <row r="484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</row>
    <row r="485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</row>
    <row r="486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</row>
    <row r="487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</row>
    <row r="488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</row>
    <row r="489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</row>
    <row r="490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</row>
    <row r="491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</row>
    <row r="492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</row>
    <row r="493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</row>
    <row r="494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</row>
    <row r="495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</row>
    <row r="496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</row>
    <row r="497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</row>
    <row r="498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</row>
    <row r="499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</row>
    <row r="500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</row>
    <row r="501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</row>
    <row r="502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</row>
    <row r="503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</row>
    <row r="504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</row>
    <row r="505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</row>
    <row r="506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</row>
    <row r="507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</row>
    <row r="508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</row>
    <row r="509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</row>
    <row r="510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</row>
    <row r="511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</row>
    <row r="512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</row>
    <row r="513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</row>
    <row r="514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</row>
    <row r="515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</row>
    <row r="516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</row>
    <row r="517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</row>
    <row r="518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</row>
    <row r="519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</row>
    <row r="520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</row>
    <row r="521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</row>
    <row r="522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</row>
    <row r="523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</row>
    <row r="524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</row>
    <row r="525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8"/>
      <c r="AE525" s="28"/>
    </row>
    <row r="526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</row>
    <row r="527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  <c r="AE527" s="28"/>
    </row>
    <row r="528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  <c r="AE528" s="28"/>
    </row>
    <row r="529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  <c r="AE529" s="28"/>
    </row>
    <row r="530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  <c r="AE530" s="28"/>
    </row>
    <row r="531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  <c r="AE531" s="28"/>
    </row>
    <row r="532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  <c r="AE532" s="28"/>
    </row>
    <row r="533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  <c r="AE533" s="28"/>
    </row>
    <row r="534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  <c r="AE534" s="28"/>
    </row>
    <row r="535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8"/>
      <c r="AE535" s="28"/>
    </row>
    <row r="536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  <c r="AE536" s="28"/>
    </row>
    <row r="537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  <c r="AE537" s="28"/>
    </row>
    <row r="538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  <c r="AE538" s="28"/>
    </row>
    <row r="539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  <c r="AE539" s="28"/>
    </row>
    <row r="540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  <c r="AE540" s="28"/>
    </row>
    <row r="541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8"/>
      <c r="AE541" s="28"/>
    </row>
    <row r="542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  <c r="AE542" s="28"/>
    </row>
    <row r="543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  <c r="AE543" s="28"/>
    </row>
    <row r="544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  <c r="AE544" s="28"/>
    </row>
    <row r="545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  <c r="AE545" s="28"/>
    </row>
    <row r="546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  <c r="AE546" s="28"/>
    </row>
    <row r="547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  <c r="AE547" s="28"/>
    </row>
    <row r="548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  <c r="AE548" s="28"/>
    </row>
    <row r="549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  <c r="AE549" s="28"/>
    </row>
    <row r="550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  <c r="AE550" s="28"/>
    </row>
    <row r="551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</row>
    <row r="552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</row>
    <row r="553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</row>
    <row r="554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  <c r="AE554" s="28"/>
    </row>
    <row r="555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  <c r="AE555" s="28"/>
    </row>
    <row r="556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  <c r="AE556" s="28"/>
    </row>
    <row r="557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  <c r="AE557" s="28"/>
    </row>
    <row r="558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  <c r="AE558" s="28"/>
    </row>
    <row r="559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  <c r="AE559" s="28"/>
    </row>
    <row r="560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  <c r="AE560" s="28"/>
    </row>
    <row r="561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8"/>
      <c r="AE561" s="28"/>
    </row>
    <row r="562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  <c r="AE562" s="28"/>
    </row>
    <row r="563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  <c r="AE563" s="28"/>
    </row>
    <row r="564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  <c r="AE564" s="28"/>
    </row>
    <row r="565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  <c r="AE565" s="28"/>
    </row>
    <row r="566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  <c r="AE566" s="28"/>
    </row>
    <row r="567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  <c r="AE567" s="28"/>
    </row>
    <row r="568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  <c r="AE568" s="28"/>
    </row>
    <row r="569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  <c r="AE569" s="28"/>
    </row>
    <row r="570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  <c r="AE570" s="28"/>
    </row>
    <row r="571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  <c r="AE571" s="28"/>
    </row>
    <row r="572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  <c r="AE572" s="28"/>
    </row>
    <row r="573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8"/>
      <c r="AE573" s="28"/>
    </row>
    <row r="574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8"/>
      <c r="AE574" s="28"/>
    </row>
    <row r="575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  <c r="AE575" s="28"/>
    </row>
    <row r="576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</row>
    <row r="577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  <c r="AE577" s="28"/>
    </row>
    <row r="578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  <c r="AE578" s="28"/>
    </row>
    <row r="579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  <c r="AE579" s="28"/>
    </row>
    <row r="580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  <c r="AE580" s="28"/>
    </row>
    <row r="581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  <c r="AE581" s="28"/>
    </row>
    <row r="582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  <c r="AE582" s="28"/>
    </row>
    <row r="583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  <c r="AE583" s="28"/>
    </row>
    <row r="584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  <c r="AE584" s="28"/>
    </row>
    <row r="585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  <c r="AE585" s="28"/>
    </row>
    <row r="586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  <c r="AE586" s="28"/>
    </row>
    <row r="587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  <c r="AE587" s="28"/>
    </row>
    <row r="588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</row>
    <row r="589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  <c r="AE589" s="28"/>
    </row>
    <row r="590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</row>
    <row r="591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  <c r="AE591" s="28"/>
    </row>
    <row r="592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  <c r="AE592" s="28"/>
    </row>
    <row r="593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  <c r="AE593" s="28"/>
    </row>
    <row r="594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  <c r="AE594" s="28"/>
    </row>
    <row r="595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  <c r="AE595" s="28"/>
    </row>
    <row r="596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  <c r="AE596" s="28"/>
    </row>
    <row r="597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  <c r="AE597" s="28"/>
    </row>
    <row r="598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  <c r="AE598" s="28"/>
    </row>
    <row r="599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  <c r="AE599" s="28"/>
    </row>
    <row r="600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  <c r="AE600" s="28"/>
    </row>
    <row r="601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  <c r="AE601" s="28"/>
    </row>
    <row r="602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  <c r="AE602" s="28"/>
    </row>
    <row r="603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8"/>
      <c r="AE603" s="28"/>
    </row>
    <row r="604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8"/>
      <c r="AE604" s="28"/>
    </row>
    <row r="605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  <c r="AE605" s="28"/>
    </row>
    <row r="606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  <c r="AE606" s="28"/>
    </row>
    <row r="607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  <c r="AE607" s="28"/>
    </row>
    <row r="608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  <c r="AE608" s="28"/>
    </row>
    <row r="609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  <c r="AE609" s="28"/>
    </row>
    <row r="610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8"/>
      <c r="AE610" s="28"/>
    </row>
    <row r="611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  <c r="AE611" s="28"/>
    </row>
    <row r="612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8"/>
      <c r="AE612" s="28"/>
    </row>
    <row r="613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  <c r="AE613" s="28"/>
    </row>
    <row r="614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  <c r="AE614" s="28"/>
    </row>
    <row r="615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  <c r="AE615" s="28"/>
    </row>
    <row r="616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8"/>
      <c r="AE616" s="28"/>
    </row>
    <row r="617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  <c r="AE617" s="28"/>
    </row>
    <row r="618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  <c r="AE618" s="28"/>
    </row>
    <row r="619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  <c r="AE619" s="28"/>
    </row>
    <row r="620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  <c r="AE620" s="28"/>
    </row>
    <row r="621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  <c r="AE621" s="28"/>
    </row>
    <row r="622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  <c r="AE622" s="28"/>
    </row>
    <row r="623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  <c r="AE623" s="28"/>
    </row>
    <row r="624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  <c r="AE624" s="28"/>
    </row>
    <row r="625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  <c r="AE625" s="28"/>
    </row>
    <row r="626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  <c r="AE626" s="28"/>
    </row>
    <row r="627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  <c r="AE627" s="28"/>
    </row>
    <row r="628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  <c r="AE628" s="28"/>
    </row>
    <row r="629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  <c r="AE629" s="28"/>
    </row>
    <row r="630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  <c r="AE630" s="28"/>
    </row>
    <row r="631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  <c r="AE631" s="28"/>
    </row>
    <row r="632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  <c r="AE632" s="28"/>
    </row>
    <row r="633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</row>
    <row r="634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  <c r="AE634" s="28"/>
    </row>
    <row r="635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  <c r="AE635" s="28"/>
    </row>
    <row r="636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  <c r="AE636" s="28"/>
    </row>
    <row r="637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  <c r="AE637" s="28"/>
    </row>
    <row r="638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  <c r="AE638" s="28"/>
    </row>
    <row r="639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  <c r="AE639" s="28"/>
    </row>
    <row r="640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  <c r="AE640" s="28"/>
    </row>
    <row r="641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  <c r="AE641" s="28"/>
    </row>
    <row r="642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  <c r="AE642" s="28"/>
    </row>
    <row r="643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  <c r="AE643" s="28"/>
    </row>
    <row r="644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  <c r="AE644" s="28"/>
    </row>
    <row r="645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  <c r="AE645" s="28"/>
    </row>
    <row r="646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  <c r="AE646" s="28"/>
    </row>
    <row r="647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  <c r="AE647" s="28"/>
    </row>
    <row r="648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  <c r="AE648" s="28"/>
    </row>
    <row r="649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  <c r="AE649" s="28"/>
    </row>
    <row r="650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  <c r="AE650" s="28"/>
    </row>
    <row r="651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  <c r="AE651" s="28"/>
    </row>
    <row r="652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  <c r="AE652" s="28"/>
    </row>
    <row r="653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  <c r="AE653" s="28"/>
    </row>
    <row r="654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  <c r="AE654" s="28"/>
    </row>
    <row r="655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  <c r="AE655" s="28"/>
    </row>
    <row r="656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  <c r="AE656" s="28"/>
    </row>
    <row r="657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  <c r="AE657" s="28"/>
    </row>
    <row r="658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  <c r="AE658" s="28"/>
    </row>
    <row r="659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  <c r="AE659" s="28"/>
    </row>
    <row r="660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  <c r="AE660" s="28"/>
    </row>
    <row r="661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  <c r="AE661" s="28"/>
    </row>
    <row r="662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  <c r="AE662" s="28"/>
    </row>
    <row r="663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  <c r="AE663" s="28"/>
    </row>
    <row r="664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</row>
    <row r="665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  <c r="AE665" s="28"/>
    </row>
    <row r="666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  <c r="AE666" s="28"/>
    </row>
    <row r="667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  <c r="AE667" s="28"/>
    </row>
    <row r="668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  <c r="AE668" s="28"/>
    </row>
    <row r="669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  <c r="AE669" s="28"/>
    </row>
    <row r="670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  <c r="AE670" s="28"/>
    </row>
    <row r="671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  <c r="AE671" s="28"/>
    </row>
    <row r="672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  <c r="AE672" s="28"/>
    </row>
    <row r="673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  <c r="AE673" s="28"/>
    </row>
    <row r="674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  <c r="AE674" s="28"/>
    </row>
    <row r="675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  <c r="AE675" s="28"/>
    </row>
    <row r="676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8"/>
      <c r="AE676" s="28"/>
    </row>
    <row r="677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  <c r="AE677" s="28"/>
    </row>
    <row r="678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  <c r="AE678" s="28"/>
    </row>
    <row r="679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  <c r="AE679" s="28"/>
    </row>
    <row r="680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  <c r="AE680" s="28"/>
    </row>
    <row r="681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  <c r="AE681" s="28"/>
    </row>
    <row r="682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  <c r="AE682" s="28"/>
    </row>
    <row r="683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8"/>
      <c r="AE683" s="28"/>
    </row>
    <row r="684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  <c r="AE684" s="28"/>
    </row>
    <row r="685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  <c r="AE685" s="28"/>
    </row>
    <row r="686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8"/>
      <c r="AE686" s="28"/>
    </row>
    <row r="687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  <c r="AE687" s="28"/>
    </row>
    <row r="688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8"/>
      <c r="AE688" s="28"/>
    </row>
    <row r="689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8"/>
      <c r="AE689" s="28"/>
    </row>
    <row r="690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  <c r="AE690" s="28"/>
    </row>
    <row r="691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8"/>
      <c r="AE691" s="28"/>
    </row>
    <row r="692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  <c r="AE692" s="28"/>
    </row>
    <row r="693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  <c r="AE693" s="28"/>
    </row>
    <row r="694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8"/>
      <c r="AE694" s="28"/>
    </row>
    <row r="695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  <c r="AE695" s="28"/>
    </row>
    <row r="696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  <c r="AE696" s="28"/>
    </row>
    <row r="697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  <c r="AE697" s="28"/>
    </row>
    <row r="698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  <c r="AE698" s="28"/>
    </row>
    <row r="699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  <c r="AE699" s="28"/>
    </row>
    <row r="700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  <c r="AE700" s="28"/>
    </row>
    <row r="701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  <c r="AE701" s="28"/>
    </row>
    <row r="702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  <c r="AE702" s="28"/>
    </row>
    <row r="703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  <c r="AE703" s="28"/>
    </row>
    <row r="704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  <c r="AE704" s="28"/>
    </row>
    <row r="705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  <c r="AE705" s="28"/>
    </row>
    <row r="706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8"/>
      <c r="AE706" s="28"/>
    </row>
    <row r="707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  <c r="AE707" s="28"/>
    </row>
    <row r="708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8"/>
      <c r="AE708" s="28"/>
    </row>
    <row r="709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8"/>
      <c r="AE709" s="28"/>
    </row>
    <row r="710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  <c r="AE710" s="28"/>
    </row>
    <row r="711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8"/>
      <c r="AE711" s="28"/>
    </row>
    <row r="712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  <c r="AE712" s="28"/>
    </row>
    <row r="713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  <c r="AE713" s="28"/>
    </row>
    <row r="714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  <c r="AE714" s="28"/>
    </row>
    <row r="715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8"/>
      <c r="AE715" s="28"/>
    </row>
    <row r="716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  <c r="AE716" s="28"/>
    </row>
    <row r="717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8"/>
      <c r="AE717" s="28"/>
    </row>
    <row r="718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  <c r="AD718" s="28"/>
      <c r="AE718" s="28"/>
    </row>
    <row r="719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  <c r="AD719" s="28"/>
      <c r="AE719" s="28"/>
    </row>
    <row r="720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  <c r="AD720" s="28"/>
      <c r="AE720" s="28"/>
    </row>
    <row r="721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8"/>
      <c r="AE721" s="28"/>
    </row>
    <row r="722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  <c r="AD722" s="28"/>
      <c r="AE722" s="28"/>
    </row>
    <row r="723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  <c r="AD723" s="28"/>
      <c r="AE723" s="28"/>
    </row>
    <row r="724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  <c r="AC724" s="28"/>
      <c r="AD724" s="28"/>
      <c r="AE724" s="28"/>
    </row>
    <row r="725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  <c r="AD725" s="28"/>
      <c r="AE725" s="28"/>
    </row>
    <row r="726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  <c r="AD726" s="28"/>
      <c r="AE726" s="28"/>
    </row>
    <row r="727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8"/>
      <c r="AE727" s="28"/>
    </row>
    <row r="728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  <c r="AD728" s="28"/>
      <c r="AE728" s="28"/>
    </row>
    <row r="729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  <c r="AD729" s="28"/>
      <c r="AE729" s="28"/>
    </row>
    <row r="730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  <c r="AD730" s="28"/>
      <c r="AE730" s="28"/>
    </row>
    <row r="731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  <c r="AD731" s="28"/>
      <c r="AE731" s="28"/>
    </row>
    <row r="732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  <c r="AD732" s="28"/>
      <c r="AE732" s="28"/>
    </row>
    <row r="733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  <c r="AC733" s="28"/>
      <c r="AD733" s="28"/>
      <c r="AE733" s="28"/>
    </row>
    <row r="734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  <c r="AC734" s="28"/>
      <c r="AD734" s="28"/>
      <c r="AE734" s="28"/>
    </row>
    <row r="735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  <c r="AD735" s="28"/>
      <c r="AE735" s="28"/>
    </row>
    <row r="736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  <c r="AC736" s="28"/>
      <c r="AD736" s="28"/>
      <c r="AE736" s="28"/>
    </row>
    <row r="737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  <c r="AC737" s="28"/>
      <c r="AD737" s="28"/>
      <c r="AE737" s="28"/>
    </row>
    <row r="738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  <c r="AD738" s="28"/>
      <c r="AE738" s="28"/>
    </row>
    <row r="739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  <c r="AD739" s="28"/>
      <c r="AE739" s="28"/>
    </row>
    <row r="740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  <c r="AC740" s="28"/>
      <c r="AD740" s="28"/>
      <c r="AE740" s="28"/>
    </row>
    <row r="741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  <c r="AD741" s="28"/>
      <c r="AE741" s="28"/>
    </row>
    <row r="742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  <c r="AD742" s="28"/>
      <c r="AE742" s="28"/>
    </row>
    <row r="743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  <c r="AD743" s="28"/>
      <c r="AE743" s="28"/>
    </row>
    <row r="744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  <c r="AD744" s="28"/>
      <c r="AE744" s="28"/>
    </row>
    <row r="745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  <c r="AE745" s="28"/>
    </row>
    <row r="746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  <c r="AD746" s="28"/>
      <c r="AE746" s="28"/>
    </row>
    <row r="747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  <c r="AD747" s="28"/>
      <c r="AE747" s="28"/>
    </row>
    <row r="748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  <c r="AC748" s="28"/>
      <c r="AD748" s="28"/>
      <c r="AE748" s="28"/>
    </row>
    <row r="749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  <c r="AD749" s="28"/>
      <c r="AE749" s="28"/>
    </row>
    <row r="750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  <c r="AC750" s="28"/>
      <c r="AD750" s="28"/>
      <c r="AE750" s="28"/>
    </row>
    <row r="751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  <c r="AD751" s="28"/>
      <c r="AE751" s="28"/>
    </row>
    <row r="752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  <c r="AD752" s="28"/>
      <c r="AE752" s="28"/>
    </row>
    <row r="753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8"/>
      <c r="AE753" s="28"/>
    </row>
    <row r="754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  <c r="AC754" s="28"/>
      <c r="AD754" s="28"/>
      <c r="AE754" s="28"/>
    </row>
    <row r="755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  <c r="AD755" s="28"/>
      <c r="AE755" s="28"/>
    </row>
    <row r="756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8"/>
      <c r="AE756" s="28"/>
    </row>
    <row r="757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  <c r="AE757" s="28"/>
    </row>
    <row r="758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  <c r="AE758" s="28"/>
    </row>
    <row r="759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  <c r="AE759" s="28"/>
    </row>
    <row r="760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  <c r="AE760" s="28"/>
    </row>
    <row r="761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  <c r="AE761" s="28"/>
    </row>
    <row r="762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  <c r="AE762" s="28"/>
    </row>
    <row r="763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</row>
    <row r="764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</row>
    <row r="765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</row>
    <row r="766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</row>
    <row r="767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</row>
    <row r="768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</row>
    <row r="769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</row>
    <row r="770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</row>
    <row r="771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</row>
    <row r="772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</row>
    <row r="773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</row>
    <row r="774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</row>
    <row r="775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</row>
    <row r="776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</row>
    <row r="777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</row>
    <row r="778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</row>
    <row r="779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</row>
    <row r="780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</row>
    <row r="781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</row>
    <row r="782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</row>
    <row r="783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</row>
    <row r="784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</row>
    <row r="785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</row>
    <row r="786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</row>
    <row r="787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</row>
    <row r="788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</row>
    <row r="789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</row>
    <row r="790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</row>
    <row r="791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</row>
    <row r="792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</row>
    <row r="793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</row>
    <row r="794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</row>
    <row r="795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</row>
    <row r="796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</row>
    <row r="797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</row>
    <row r="798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</row>
    <row r="799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</row>
    <row r="800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</row>
    <row r="801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</row>
    <row r="802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</row>
    <row r="803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</row>
    <row r="804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</row>
    <row r="805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</row>
    <row r="806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</row>
    <row r="807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</row>
    <row r="808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</row>
    <row r="809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</row>
    <row r="810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</row>
    <row r="811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</row>
    <row r="812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</row>
    <row r="813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</row>
    <row r="814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</row>
    <row r="815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</row>
    <row r="816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</row>
    <row r="817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</row>
    <row r="818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</row>
    <row r="819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</row>
    <row r="820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</row>
    <row r="821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</row>
    <row r="822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</row>
    <row r="823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</row>
    <row r="824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</row>
    <row r="825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</row>
    <row r="826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</row>
    <row r="827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</row>
    <row r="828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</row>
    <row r="829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</row>
    <row r="830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</row>
    <row r="831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</row>
    <row r="832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</row>
    <row r="833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</row>
    <row r="834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</row>
    <row r="835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</row>
    <row r="836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</row>
    <row r="837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</row>
    <row r="838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</row>
    <row r="839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</row>
    <row r="840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</row>
    <row r="841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</row>
    <row r="842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</row>
    <row r="843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</row>
    <row r="844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</row>
    <row r="845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</row>
    <row r="846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</row>
    <row r="847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</row>
    <row r="848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</row>
    <row r="849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</row>
    <row r="850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</row>
    <row r="851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</row>
    <row r="852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</row>
    <row r="853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</row>
    <row r="854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</row>
    <row r="855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</row>
    <row r="856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</row>
    <row r="857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</row>
    <row r="858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</row>
    <row r="859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</row>
    <row r="860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</row>
    <row r="861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</row>
    <row r="862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</row>
    <row r="863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</row>
    <row r="864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</row>
    <row r="865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</row>
    <row r="866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</row>
    <row r="867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</row>
    <row r="868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</row>
    <row r="869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</row>
    <row r="870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</row>
    <row r="871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</row>
    <row r="872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</row>
    <row r="873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</row>
    <row r="874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</row>
    <row r="875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</row>
    <row r="876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</row>
    <row r="877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</row>
    <row r="878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</row>
    <row r="879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</row>
    <row r="880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</row>
    <row r="881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</row>
    <row r="882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</row>
    <row r="883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</row>
    <row r="884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</row>
    <row r="885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</row>
    <row r="886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</row>
    <row r="887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</row>
    <row r="888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</row>
    <row r="889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</row>
    <row r="890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</row>
    <row r="891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</row>
    <row r="892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</row>
    <row r="893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</row>
    <row r="894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</row>
    <row r="895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</row>
    <row r="896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</row>
    <row r="897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</row>
    <row r="898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</row>
    <row r="899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</row>
    <row r="900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</row>
    <row r="901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</row>
    <row r="902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</row>
    <row r="903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</row>
    <row r="904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</row>
    <row r="905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</row>
    <row r="906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</row>
    <row r="907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</row>
    <row r="908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</row>
    <row r="909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</row>
    <row r="910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</row>
    <row r="911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</row>
    <row r="912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</row>
    <row r="913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</row>
    <row r="914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</row>
    <row r="915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</row>
    <row r="916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</row>
    <row r="917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</row>
    <row r="918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</row>
    <row r="919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</row>
    <row r="920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</row>
    <row r="921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</row>
    <row r="922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</row>
    <row r="923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</row>
    <row r="924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</row>
    <row r="925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</row>
    <row r="926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</row>
    <row r="927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</row>
    <row r="928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</row>
    <row r="929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</row>
    <row r="930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</row>
    <row r="931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</row>
    <row r="932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</row>
    <row r="933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</row>
    <row r="934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</row>
    <row r="935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</row>
    <row r="936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</row>
    <row r="937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</row>
    <row r="938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</row>
    <row r="939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</row>
    <row r="940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</row>
    <row r="941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</row>
    <row r="942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</row>
    <row r="943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</row>
    <row r="944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</row>
    <row r="945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</row>
    <row r="946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</row>
    <row r="947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</row>
    <row r="948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</row>
    <row r="949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</row>
    <row r="950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</row>
    <row r="951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</row>
    <row r="952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</row>
    <row r="953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</row>
    <row r="954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</row>
    <row r="955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</row>
    <row r="956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</row>
    <row r="957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</row>
    <row r="958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</row>
    <row r="959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</row>
    <row r="960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</row>
    <row r="961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</row>
    <row r="962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</row>
    <row r="963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</row>
    <row r="964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</row>
    <row r="965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</row>
    <row r="966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</row>
    <row r="967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</row>
    <row r="968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</row>
    <row r="969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</row>
    <row r="970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</row>
    <row r="971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</row>
    <row r="972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</row>
    <row r="973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</row>
    <row r="974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</row>
    <row r="975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</row>
    <row r="976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</row>
    <row r="977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</row>
    <row r="978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</row>
    <row r="979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</row>
    <row r="980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</row>
    <row r="981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</row>
    <row r="982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</row>
    <row r="983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</row>
    <row r="984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</row>
    <row r="985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</row>
    <row r="986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</row>
    <row r="987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</row>
    <row r="988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</row>
    <row r="989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</row>
    <row r="990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</row>
    <row r="991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  <c r="AC991" s="28"/>
      <c r="AD991" s="28"/>
      <c r="AE991" s="28"/>
    </row>
    <row r="992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  <c r="AA992" s="28"/>
      <c r="AB992" s="28"/>
      <c r="AC992" s="28"/>
      <c r="AD992" s="28"/>
      <c r="AE992" s="28"/>
    </row>
    <row r="993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  <c r="AA993" s="28"/>
      <c r="AB993" s="28"/>
      <c r="AC993" s="28"/>
      <c r="AD993" s="28"/>
      <c r="AE993" s="28"/>
    </row>
    <row r="994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  <c r="AA994" s="28"/>
      <c r="AB994" s="28"/>
      <c r="AC994" s="28"/>
      <c r="AD994" s="28"/>
      <c r="AE994" s="28"/>
    </row>
    <row r="995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  <c r="AA995" s="28"/>
      <c r="AB995" s="28"/>
      <c r="AC995" s="28"/>
      <c r="AD995" s="28"/>
      <c r="AE995" s="28"/>
    </row>
    <row r="996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  <c r="AA996" s="28"/>
      <c r="AB996" s="28"/>
      <c r="AC996" s="28"/>
      <c r="AD996" s="28"/>
      <c r="AE996" s="28"/>
    </row>
    <row r="997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  <c r="AA997" s="28"/>
      <c r="AB997" s="28"/>
      <c r="AC997" s="28"/>
      <c r="AD997" s="28"/>
      <c r="AE997" s="28"/>
    </row>
    <row r="998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  <c r="AA998" s="28"/>
      <c r="AB998" s="28"/>
      <c r="AC998" s="28"/>
      <c r="AD998" s="28"/>
      <c r="AE998" s="28"/>
    </row>
    <row r="999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  <c r="AA999" s="28"/>
      <c r="AB999" s="28"/>
      <c r="AC999" s="28"/>
      <c r="AD999" s="28"/>
      <c r="AE999" s="28"/>
    </row>
    <row r="1000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  <c r="AA1000" s="28"/>
      <c r="AB1000" s="28"/>
      <c r="AC1000" s="28"/>
      <c r="AD1000" s="28"/>
      <c r="AE1000" s="28"/>
    </row>
  </sheetData>
  <mergeCells count="5">
    <mergeCell ref="H1:J1"/>
    <mergeCell ref="L1:N1"/>
    <mergeCell ref="P1:R1"/>
    <mergeCell ref="T1:V1"/>
    <mergeCell ref="X1:Z1"/>
  </mergeCell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9"/>
      <c r="B1" s="10"/>
      <c r="C1" s="10"/>
      <c r="D1" s="10"/>
      <c r="E1" s="11"/>
      <c r="F1" s="49" t="s">
        <v>0</v>
      </c>
      <c r="G1" s="49" t="s">
        <v>1</v>
      </c>
      <c r="H1" s="18" t="s">
        <v>515</v>
      </c>
      <c r="I1" s="14"/>
      <c r="J1" s="14"/>
      <c r="K1" s="19" t="s">
        <v>491</v>
      </c>
      <c r="L1" s="13" t="s">
        <v>516</v>
      </c>
      <c r="M1" s="14"/>
      <c r="N1" s="15"/>
      <c r="O1" s="19" t="s">
        <v>471</v>
      </c>
      <c r="P1" s="18" t="s">
        <v>4</v>
      </c>
      <c r="Q1" s="14"/>
      <c r="R1" s="15"/>
      <c r="S1" s="19"/>
      <c r="T1" s="18" t="s">
        <v>5</v>
      </c>
      <c r="U1" s="14"/>
      <c r="V1" s="15"/>
      <c r="W1" s="19"/>
      <c r="X1" s="18" t="s">
        <v>6</v>
      </c>
      <c r="Y1" s="14"/>
      <c r="Z1" s="15"/>
      <c r="AA1" s="19"/>
      <c r="AB1" s="50" t="s">
        <v>473</v>
      </c>
      <c r="AC1" s="50" t="s">
        <v>8</v>
      </c>
      <c r="AD1" s="49" t="s">
        <v>9</v>
      </c>
    </row>
    <row r="2">
      <c r="A2" s="51" t="s">
        <v>517</v>
      </c>
      <c r="B2" s="25"/>
      <c r="C2" s="25"/>
      <c r="D2" s="24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  <c r="AB2" s="25"/>
      <c r="AC2" s="26"/>
      <c r="AD2" s="27"/>
    </row>
    <row r="3">
      <c r="A3" s="29" t="s">
        <v>15</v>
      </c>
      <c r="B3" s="52" t="s">
        <v>16</v>
      </c>
      <c r="C3" s="52" t="s">
        <v>17</v>
      </c>
      <c r="D3" s="52" t="s">
        <v>18</v>
      </c>
      <c r="E3" s="52" t="s">
        <v>20</v>
      </c>
      <c r="F3" s="31"/>
      <c r="G3" s="31"/>
      <c r="H3" s="53" t="s">
        <v>475</v>
      </c>
      <c r="I3" s="53" t="s">
        <v>476</v>
      </c>
      <c r="J3" s="54" t="s">
        <v>477</v>
      </c>
      <c r="K3" s="52" t="s">
        <v>20</v>
      </c>
      <c r="L3" s="53" t="s">
        <v>475</v>
      </c>
      <c r="M3" s="53" t="s">
        <v>476</v>
      </c>
      <c r="N3" s="54" t="s">
        <v>477</v>
      </c>
      <c r="O3" s="52" t="s">
        <v>20</v>
      </c>
      <c r="P3" s="53" t="s">
        <v>475</v>
      </c>
      <c r="Q3" s="53" t="s">
        <v>476</v>
      </c>
      <c r="R3" s="54" t="s">
        <v>477</v>
      </c>
      <c r="S3" s="52" t="s">
        <v>20</v>
      </c>
      <c r="T3" s="53" t="s">
        <v>475</v>
      </c>
      <c r="U3" s="53" t="s">
        <v>476</v>
      </c>
      <c r="V3" s="54" t="s">
        <v>477</v>
      </c>
      <c r="W3" s="52" t="s">
        <v>20</v>
      </c>
      <c r="X3" s="53" t="s">
        <v>475</v>
      </c>
      <c r="Y3" s="53" t="s">
        <v>476</v>
      </c>
      <c r="Z3" s="54" t="s">
        <v>477</v>
      </c>
      <c r="AA3" s="52" t="s">
        <v>20</v>
      </c>
      <c r="AB3" s="34"/>
      <c r="AC3" s="34"/>
      <c r="AD3" s="27"/>
    </row>
    <row r="4">
      <c r="A4" s="29"/>
      <c r="B4" s="27"/>
      <c r="C4" s="27"/>
      <c r="D4" s="27"/>
      <c r="E4" s="35"/>
      <c r="F4" s="27"/>
      <c r="G4" s="35"/>
      <c r="H4" s="27"/>
      <c r="I4" s="27"/>
      <c r="J4" s="27"/>
      <c r="K4" s="35"/>
      <c r="L4" s="27"/>
      <c r="M4" s="27"/>
      <c r="N4" s="27"/>
      <c r="O4" s="35"/>
      <c r="P4" s="27"/>
      <c r="Q4" s="27"/>
      <c r="R4" s="27"/>
      <c r="S4" s="35"/>
      <c r="T4" s="27"/>
      <c r="U4" s="27"/>
      <c r="V4" s="27"/>
      <c r="W4" s="35"/>
      <c r="X4" s="27"/>
      <c r="Y4" s="27"/>
      <c r="Z4" s="27"/>
      <c r="AA4" s="35"/>
      <c r="AB4" s="27"/>
      <c r="AC4" s="27"/>
      <c r="AD4" s="27"/>
    </row>
    <row r="5">
      <c r="A5" s="36" t="s">
        <v>45</v>
      </c>
      <c r="B5" s="55">
        <v>33.0</v>
      </c>
      <c r="C5" s="55">
        <v>5.0</v>
      </c>
      <c r="D5" s="55">
        <v>338.0</v>
      </c>
      <c r="E5" s="56">
        <f>SUM(B5:D5)</f>
        <v>376</v>
      </c>
      <c r="F5" s="55">
        <v>543.0</v>
      </c>
      <c r="G5" s="39">
        <f t="shared" ref="G5:G6" si="2">E5/F5</f>
        <v>0.6924493554</v>
      </c>
      <c r="H5" s="55">
        <v>17.0</v>
      </c>
      <c r="I5" s="55">
        <v>0.0</v>
      </c>
      <c r="J5" s="55">
        <v>169.0</v>
      </c>
      <c r="K5" s="56">
        <f>SUM(H5:J5)</f>
        <v>186</v>
      </c>
      <c r="L5" s="55">
        <v>25.0</v>
      </c>
      <c r="M5" s="55">
        <v>3.0</v>
      </c>
      <c r="N5" s="55">
        <v>228.0</v>
      </c>
      <c r="O5" s="56">
        <f>SUM(L5:N5)</f>
        <v>256</v>
      </c>
      <c r="P5" s="55">
        <v>1.0</v>
      </c>
      <c r="Q5" s="55">
        <v>0.0</v>
      </c>
      <c r="R5" s="55">
        <v>1.0</v>
      </c>
      <c r="S5" s="56">
        <f>SUM(P5:R5)</f>
        <v>2</v>
      </c>
      <c r="T5" s="55">
        <v>23.0</v>
      </c>
      <c r="U5" s="55">
        <v>7.0</v>
      </c>
      <c r="V5" s="55">
        <v>278.0</v>
      </c>
      <c r="W5" s="56">
        <f>SUM(T5:V5)</f>
        <v>308</v>
      </c>
      <c r="X5" s="55">
        <v>0.0</v>
      </c>
      <c r="Y5" s="55">
        <v>0.0</v>
      </c>
      <c r="Z5" s="55">
        <v>0.0</v>
      </c>
      <c r="AA5" s="56">
        <f>SUM(X5:Z5)</f>
        <v>0</v>
      </c>
      <c r="AB5" s="57">
        <f>SUM(W5,AA5)</f>
        <v>308</v>
      </c>
      <c r="AC5" s="57">
        <f>E5*2-AD5</f>
        <v>308</v>
      </c>
      <c r="AD5" s="57">
        <f>SUM(K5,O5,S5)</f>
        <v>444</v>
      </c>
    </row>
    <row r="6">
      <c r="A6" s="42" t="s">
        <v>514</v>
      </c>
      <c r="B6" s="56">
        <f t="shared" ref="B6:F6" si="1">B5</f>
        <v>33</v>
      </c>
      <c r="C6" s="56">
        <f t="shared" si="1"/>
        <v>5</v>
      </c>
      <c r="D6" s="56">
        <f t="shared" si="1"/>
        <v>338</v>
      </c>
      <c r="E6" s="56">
        <f t="shared" si="1"/>
        <v>376</v>
      </c>
      <c r="F6" s="56">
        <f t="shared" si="1"/>
        <v>543</v>
      </c>
      <c r="G6" s="39">
        <f t="shared" si="2"/>
        <v>0.6924493554</v>
      </c>
      <c r="H6" s="56">
        <f t="shared" ref="H6:AD6" si="3">H5</f>
        <v>17</v>
      </c>
      <c r="I6" s="56">
        <f t="shared" si="3"/>
        <v>0</v>
      </c>
      <c r="J6" s="56">
        <f t="shared" si="3"/>
        <v>169</v>
      </c>
      <c r="K6" s="56">
        <f t="shared" si="3"/>
        <v>186</v>
      </c>
      <c r="L6" s="56">
        <f t="shared" si="3"/>
        <v>25</v>
      </c>
      <c r="M6" s="56">
        <f t="shared" si="3"/>
        <v>3</v>
      </c>
      <c r="N6" s="56">
        <f t="shared" si="3"/>
        <v>228</v>
      </c>
      <c r="O6" s="56">
        <f t="shared" si="3"/>
        <v>256</v>
      </c>
      <c r="P6" s="56">
        <f t="shared" si="3"/>
        <v>1</v>
      </c>
      <c r="Q6" s="56">
        <f t="shared" si="3"/>
        <v>0</v>
      </c>
      <c r="R6" s="56">
        <f t="shared" si="3"/>
        <v>1</v>
      </c>
      <c r="S6" s="56">
        <f t="shared" si="3"/>
        <v>2</v>
      </c>
      <c r="T6" s="56">
        <f t="shared" si="3"/>
        <v>23</v>
      </c>
      <c r="U6" s="56">
        <f t="shared" si="3"/>
        <v>7</v>
      </c>
      <c r="V6" s="56">
        <f t="shared" si="3"/>
        <v>278</v>
      </c>
      <c r="W6" s="56">
        <f t="shared" si="3"/>
        <v>308</v>
      </c>
      <c r="X6" s="56">
        <f t="shared" si="3"/>
        <v>0</v>
      </c>
      <c r="Y6" s="56">
        <f t="shared" si="3"/>
        <v>0</v>
      </c>
      <c r="Z6" s="56">
        <f t="shared" si="3"/>
        <v>0</v>
      </c>
      <c r="AA6" s="56">
        <f t="shared" si="3"/>
        <v>0</v>
      </c>
      <c r="AB6" s="56">
        <f t="shared" si="3"/>
        <v>308</v>
      </c>
      <c r="AC6" s="56">
        <f t="shared" si="3"/>
        <v>308</v>
      </c>
      <c r="AD6" s="57">
        <f t="shared" si="3"/>
        <v>444</v>
      </c>
    </row>
    <row r="7">
      <c r="A7" s="28"/>
      <c r="B7" s="28"/>
      <c r="C7" s="28"/>
      <c r="D7" s="28"/>
      <c r="E7" s="28"/>
      <c r="F7" s="28"/>
      <c r="G7" s="44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</row>
    <row r="8">
      <c r="A8" s="58" t="s">
        <v>515</v>
      </c>
      <c r="B8" s="59">
        <f>K6</f>
        <v>186</v>
      </c>
      <c r="C8" s="47">
        <f t="shared" ref="C8:C10" si="4">B8/($B$8+$B$9+$B$10)</f>
        <v>0.4189189189</v>
      </c>
      <c r="D8" s="47">
        <f t="shared" ref="D8:D13" si="5">B8/$B$13</f>
        <v>0.2473404255</v>
      </c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</row>
    <row r="9">
      <c r="A9" s="58" t="s">
        <v>516</v>
      </c>
      <c r="B9" s="59">
        <f>O6</f>
        <v>256</v>
      </c>
      <c r="C9" s="47">
        <f t="shared" si="4"/>
        <v>0.5765765766</v>
      </c>
      <c r="D9" s="47">
        <f t="shared" si="5"/>
        <v>0.3404255319</v>
      </c>
      <c r="E9" s="28"/>
      <c r="F9" s="28" t="s">
        <v>479</v>
      </c>
      <c r="G9" s="28"/>
      <c r="H9" s="28"/>
      <c r="I9" s="28"/>
      <c r="J9" s="28"/>
      <c r="K9" s="28"/>
      <c r="L9" s="28" t="s">
        <v>479</v>
      </c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</row>
    <row r="10">
      <c r="A10" s="58" t="s">
        <v>157</v>
      </c>
      <c r="B10" s="59">
        <f>S6</f>
        <v>2</v>
      </c>
      <c r="C10" s="47">
        <f t="shared" si="4"/>
        <v>0.004504504505</v>
      </c>
      <c r="D10" s="47">
        <f t="shared" si="5"/>
        <v>0.002659574468</v>
      </c>
      <c r="E10" s="28"/>
      <c r="F10" s="28"/>
      <c r="G10" s="28" t="s">
        <v>479</v>
      </c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</row>
    <row r="11">
      <c r="A11" s="28" t="s">
        <v>5</v>
      </c>
      <c r="B11" s="59">
        <f>W6</f>
        <v>308</v>
      </c>
      <c r="C11" s="44"/>
      <c r="D11" s="47">
        <f t="shared" si="5"/>
        <v>0.4095744681</v>
      </c>
      <c r="E11" s="28"/>
      <c r="F11" s="28"/>
      <c r="G11" s="28" t="s">
        <v>479</v>
      </c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</row>
    <row r="12">
      <c r="A12" s="58" t="s">
        <v>6</v>
      </c>
      <c r="B12" s="59">
        <f>AA6</f>
        <v>0</v>
      </c>
      <c r="C12" s="44"/>
      <c r="D12" s="47">
        <f t="shared" si="5"/>
        <v>0</v>
      </c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 t="s">
        <v>479</v>
      </c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</row>
    <row r="13">
      <c r="A13" s="58" t="s">
        <v>20</v>
      </c>
      <c r="B13" s="59">
        <f>SUM(B8:B12)</f>
        <v>752</v>
      </c>
      <c r="C13" s="44"/>
      <c r="D13" s="47">
        <f t="shared" si="5"/>
        <v>1</v>
      </c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 t="s">
        <v>479</v>
      </c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</row>
    <row r="14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</row>
    <row r="15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</row>
    <row r="16">
      <c r="A16" s="28" t="s">
        <v>518</v>
      </c>
      <c r="B16" s="59">
        <v>1.0</v>
      </c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</row>
    <row r="17">
      <c r="A17" s="28" t="s">
        <v>140</v>
      </c>
      <c r="B17" s="59">
        <v>1.0</v>
      </c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</row>
    <row r="18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</row>
    <row r="19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</row>
    <row r="20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</row>
    <row r="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</row>
    <row r="22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</row>
    <row r="23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 t="s">
        <v>479</v>
      </c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</row>
    <row r="24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</row>
    <row r="25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</row>
    <row r="26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 t="s">
        <v>479</v>
      </c>
      <c r="AD26" s="28"/>
    </row>
    <row r="27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</row>
    <row r="28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</row>
    <row r="29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</row>
    <row r="30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</row>
    <row r="3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</row>
    <row r="32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</row>
    <row r="33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</row>
    <row r="34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</row>
    <row r="35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</row>
    <row r="36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</row>
    <row r="37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</row>
    <row r="38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</row>
    <row r="39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</row>
    <row r="40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</row>
    <row r="4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</row>
    <row r="42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</row>
    <row r="43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</row>
    <row r="44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</row>
    <row r="45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</row>
    <row r="46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</row>
    <row r="47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</row>
    <row r="48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</row>
    <row r="49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</row>
    <row r="50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</row>
    <row r="5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</row>
    <row r="52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</row>
    <row r="53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</row>
    <row r="54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</row>
    <row r="55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</row>
    <row r="56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</row>
    <row r="57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</row>
    <row r="58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</row>
    <row r="59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</row>
    <row r="60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</row>
    <row r="6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</row>
    <row r="62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</row>
    <row r="63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</row>
    <row r="64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</row>
    <row r="65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</row>
    <row r="66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</row>
    <row r="67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</row>
    <row r="68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</row>
    <row r="69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</row>
    <row r="70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</row>
    <row r="7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</row>
    <row r="72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</row>
    <row r="73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</row>
    <row r="74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</row>
    <row r="75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</row>
    <row r="76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</row>
    <row r="77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</row>
    <row r="78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</row>
    <row r="79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</row>
    <row r="80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</row>
    <row r="8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</row>
    <row r="82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</row>
    <row r="83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</row>
    <row r="84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</row>
    <row r="85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</row>
    <row r="86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</row>
    <row r="87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</row>
    <row r="88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</row>
    <row r="89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</row>
    <row r="90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</row>
    <row r="9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</row>
    <row r="92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</row>
    <row r="93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</row>
    <row r="94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</row>
    <row r="95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</row>
    <row r="96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</row>
    <row r="97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</row>
    <row r="98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</row>
    <row r="99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</row>
    <row r="100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</row>
    <row r="10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</row>
    <row r="102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</row>
    <row r="103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</row>
    <row r="104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</row>
    <row r="105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</row>
    <row r="106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</row>
    <row r="107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</row>
    <row r="108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</row>
    <row r="109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</row>
    <row r="110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</row>
    <row r="11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</row>
    <row r="112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</row>
    <row r="113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</row>
    <row r="114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</row>
    <row r="115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</row>
    <row r="116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</row>
    <row r="117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</row>
    <row r="118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</row>
    <row r="119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</row>
    <row r="120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</row>
    <row r="1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</row>
    <row r="122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</row>
    <row r="123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</row>
    <row r="124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</row>
    <row r="125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</row>
    <row r="126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</row>
    <row r="127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</row>
    <row r="128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</row>
    <row r="129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</row>
    <row r="130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</row>
    <row r="13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</row>
    <row r="132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</row>
    <row r="133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</row>
    <row r="134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</row>
    <row r="135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</row>
    <row r="136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</row>
    <row r="137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</row>
    <row r="138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</row>
    <row r="139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</row>
    <row r="140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</row>
    <row r="14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</row>
    <row r="142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</row>
    <row r="143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</row>
    <row r="144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</row>
    <row r="145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</row>
    <row r="146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</row>
    <row r="147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</row>
    <row r="148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</row>
    <row r="149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</row>
    <row r="150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</row>
    <row r="15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</row>
    <row r="152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</row>
    <row r="153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</row>
    <row r="154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</row>
    <row r="155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</row>
    <row r="156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</row>
    <row r="157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</row>
    <row r="158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</row>
    <row r="159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</row>
    <row r="160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</row>
    <row r="161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</row>
    <row r="162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</row>
    <row r="163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</row>
    <row r="164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</row>
    <row r="165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</row>
    <row r="166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</row>
    <row r="167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</row>
    <row r="168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</row>
    <row r="169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</row>
    <row r="170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</row>
    <row r="171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</row>
    <row r="172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</row>
    <row r="173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</row>
    <row r="174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</row>
    <row r="175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</row>
    <row r="176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</row>
    <row r="177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</row>
    <row r="178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</row>
    <row r="179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</row>
    <row r="180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</row>
    <row r="181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</row>
    <row r="182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</row>
    <row r="183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</row>
    <row r="184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</row>
    <row r="185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</row>
    <row r="186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</row>
    <row r="187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</row>
    <row r="188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</row>
    <row r="189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</row>
    <row r="190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</row>
    <row r="191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</row>
    <row r="192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</row>
    <row r="193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</row>
    <row r="194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</row>
    <row r="195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</row>
    <row r="196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</row>
    <row r="197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</row>
    <row r="198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</row>
    <row r="199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</row>
    <row r="200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</row>
    <row r="201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</row>
    <row r="202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</row>
    <row r="203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</row>
    <row r="204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</row>
    <row r="205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</row>
    <row r="206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</row>
    <row r="207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</row>
    <row r="208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</row>
    <row r="209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</row>
    <row r="210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</row>
    <row r="211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</row>
    <row r="212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</row>
    <row r="213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</row>
    <row r="214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</row>
    <row r="215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</row>
    <row r="216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</row>
    <row r="217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</row>
    <row r="218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</row>
    <row r="219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</row>
    <row r="220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</row>
    <row r="221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</row>
    <row r="222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</row>
    <row r="223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</row>
    <row r="224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</row>
    <row r="225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</row>
    <row r="226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</row>
    <row r="227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</row>
    <row r="228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</row>
    <row r="229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</row>
    <row r="230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</row>
    <row r="231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</row>
    <row r="232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</row>
    <row r="233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</row>
    <row r="234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</row>
    <row r="235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</row>
    <row r="236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</row>
    <row r="237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</row>
    <row r="238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</row>
    <row r="239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</row>
    <row r="240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</row>
    <row r="241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</row>
    <row r="242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</row>
    <row r="243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</row>
    <row r="244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</row>
    <row r="245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</row>
    <row r="246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</row>
    <row r="247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</row>
    <row r="248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</row>
    <row r="249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</row>
    <row r="250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</row>
    <row r="251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</row>
    <row r="252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</row>
    <row r="253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</row>
    <row r="254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</row>
    <row r="255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</row>
    <row r="256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</row>
    <row r="257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</row>
    <row r="258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</row>
    <row r="259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</row>
    <row r="260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</row>
    <row r="261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</row>
    <row r="262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</row>
    <row r="263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</row>
    <row r="264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</row>
    <row r="265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</row>
    <row r="266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</row>
    <row r="267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</row>
    <row r="268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</row>
    <row r="269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</row>
    <row r="270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</row>
    <row r="271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</row>
    <row r="272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</row>
    <row r="273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</row>
    <row r="274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</row>
    <row r="275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</row>
    <row r="276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</row>
    <row r="277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</row>
    <row r="278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</row>
    <row r="279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</row>
    <row r="280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</row>
    <row r="281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</row>
    <row r="282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</row>
    <row r="283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</row>
    <row r="284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</row>
    <row r="285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</row>
    <row r="286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</row>
    <row r="287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</row>
    <row r="288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</row>
    <row r="289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</row>
    <row r="290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</row>
    <row r="291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</row>
    <row r="292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</row>
    <row r="293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</row>
    <row r="294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</row>
    <row r="295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</row>
    <row r="296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</row>
    <row r="297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</row>
    <row r="298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</row>
    <row r="299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</row>
    <row r="300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</row>
    <row r="301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</row>
    <row r="302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</row>
    <row r="303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</row>
    <row r="304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</row>
    <row r="305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</row>
    <row r="306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</row>
    <row r="307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</row>
    <row r="308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</row>
    <row r="309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</row>
    <row r="310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</row>
    <row r="311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</row>
    <row r="312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</row>
    <row r="313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</row>
    <row r="314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</row>
    <row r="315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</row>
    <row r="316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</row>
    <row r="317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</row>
    <row r="318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</row>
    <row r="319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</row>
    <row r="320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</row>
    <row r="321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</row>
    <row r="322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</row>
    <row r="323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</row>
    <row r="324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</row>
    <row r="325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</row>
    <row r="326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</row>
    <row r="327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</row>
    <row r="328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</row>
    <row r="329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</row>
    <row r="330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</row>
    <row r="331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</row>
    <row r="332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</row>
    <row r="333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</row>
    <row r="334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</row>
    <row r="335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</row>
    <row r="336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</row>
    <row r="337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</row>
    <row r="338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</row>
    <row r="339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</row>
    <row r="340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</row>
    <row r="341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</row>
    <row r="342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</row>
    <row r="343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</row>
    <row r="344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</row>
    <row r="345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</row>
    <row r="346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</row>
    <row r="347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</row>
    <row r="348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</row>
    <row r="349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</row>
    <row r="350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</row>
    <row r="351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</row>
    <row r="352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</row>
    <row r="353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</row>
    <row r="354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</row>
    <row r="355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</row>
    <row r="356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</row>
    <row r="357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</row>
    <row r="358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</row>
    <row r="359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</row>
    <row r="360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</row>
    <row r="361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</row>
    <row r="362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</row>
    <row r="363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</row>
    <row r="364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</row>
    <row r="365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</row>
    <row r="366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</row>
    <row r="367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</row>
    <row r="368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</row>
    <row r="369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</row>
    <row r="370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</row>
    <row r="371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</row>
    <row r="372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</row>
    <row r="373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</row>
    <row r="374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</row>
    <row r="375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</row>
    <row r="376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</row>
    <row r="377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</row>
    <row r="378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</row>
    <row r="379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</row>
    <row r="380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</row>
    <row r="381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</row>
    <row r="382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</row>
    <row r="383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</row>
    <row r="384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</row>
    <row r="385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</row>
    <row r="386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</row>
    <row r="387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</row>
    <row r="388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</row>
    <row r="389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</row>
    <row r="390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</row>
    <row r="391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</row>
    <row r="392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</row>
    <row r="393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</row>
    <row r="394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</row>
    <row r="395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</row>
    <row r="396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</row>
    <row r="397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</row>
    <row r="398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</row>
    <row r="399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</row>
    <row r="400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</row>
    <row r="401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</row>
    <row r="402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</row>
    <row r="403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</row>
    <row r="404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</row>
    <row r="405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</row>
    <row r="406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</row>
    <row r="407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</row>
    <row r="408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</row>
    <row r="409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</row>
    <row r="410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</row>
    <row r="411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</row>
    <row r="412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</row>
    <row r="413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</row>
    <row r="414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</row>
    <row r="415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</row>
    <row r="416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</row>
    <row r="417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</row>
    <row r="418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</row>
    <row r="419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</row>
    <row r="420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</row>
    <row r="421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</row>
    <row r="422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</row>
    <row r="423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</row>
    <row r="424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</row>
    <row r="425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</row>
    <row r="426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</row>
    <row r="427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</row>
    <row r="428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</row>
    <row r="429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</row>
    <row r="430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</row>
    <row r="431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</row>
    <row r="432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</row>
    <row r="433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</row>
    <row r="434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</row>
    <row r="435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</row>
    <row r="436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</row>
    <row r="437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</row>
    <row r="438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</row>
    <row r="439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</row>
    <row r="440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</row>
    <row r="441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</row>
    <row r="442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</row>
    <row r="443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</row>
    <row r="444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</row>
    <row r="445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</row>
    <row r="446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</row>
    <row r="447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</row>
    <row r="448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</row>
    <row r="449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</row>
    <row r="450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</row>
    <row r="451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</row>
    <row r="452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</row>
    <row r="453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</row>
    <row r="454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</row>
    <row r="455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</row>
    <row r="456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</row>
    <row r="457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</row>
    <row r="458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</row>
    <row r="459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</row>
    <row r="460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</row>
    <row r="461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</row>
    <row r="462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</row>
    <row r="463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</row>
    <row r="464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</row>
    <row r="465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</row>
    <row r="466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</row>
    <row r="467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</row>
    <row r="468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</row>
    <row r="469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</row>
    <row r="470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</row>
    <row r="471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</row>
    <row r="472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</row>
    <row r="473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</row>
    <row r="474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</row>
    <row r="475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</row>
    <row r="476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</row>
    <row r="477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</row>
    <row r="478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</row>
    <row r="479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</row>
    <row r="480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</row>
    <row r="481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</row>
    <row r="482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</row>
    <row r="483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</row>
    <row r="484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</row>
    <row r="485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</row>
    <row r="486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</row>
    <row r="487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</row>
    <row r="488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</row>
    <row r="489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</row>
    <row r="490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</row>
    <row r="491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</row>
    <row r="492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</row>
    <row r="493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</row>
    <row r="494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</row>
    <row r="495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</row>
    <row r="496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</row>
    <row r="497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</row>
    <row r="498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</row>
    <row r="499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</row>
    <row r="500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</row>
    <row r="501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</row>
    <row r="502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</row>
    <row r="503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</row>
    <row r="504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</row>
    <row r="505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</row>
    <row r="506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</row>
    <row r="507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</row>
    <row r="508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</row>
    <row r="509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</row>
    <row r="510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</row>
    <row r="511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</row>
    <row r="512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</row>
    <row r="513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</row>
    <row r="514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</row>
    <row r="515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</row>
    <row r="516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</row>
    <row r="517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</row>
    <row r="518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</row>
    <row r="519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</row>
    <row r="520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</row>
    <row r="521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</row>
    <row r="522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</row>
    <row r="523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</row>
    <row r="524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</row>
    <row r="525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8"/>
    </row>
    <row r="526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</row>
    <row r="527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</row>
    <row r="528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</row>
    <row r="529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</row>
    <row r="530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</row>
    <row r="531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</row>
    <row r="532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</row>
    <row r="533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</row>
    <row r="534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</row>
    <row r="535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8"/>
    </row>
    <row r="536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</row>
    <row r="537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</row>
    <row r="538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</row>
    <row r="539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</row>
    <row r="540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</row>
    <row r="541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8"/>
    </row>
    <row r="542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</row>
    <row r="543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</row>
    <row r="544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</row>
    <row r="545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</row>
    <row r="546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</row>
    <row r="547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</row>
    <row r="548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</row>
    <row r="549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</row>
    <row r="550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</row>
    <row r="551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</row>
    <row r="552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</row>
    <row r="553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</row>
    <row r="554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</row>
    <row r="555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</row>
    <row r="556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</row>
    <row r="557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</row>
    <row r="558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</row>
    <row r="559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</row>
    <row r="560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</row>
    <row r="561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8"/>
    </row>
    <row r="562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</row>
    <row r="563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</row>
    <row r="564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</row>
    <row r="565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</row>
    <row r="566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</row>
    <row r="567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</row>
    <row r="568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</row>
    <row r="569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</row>
    <row r="570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</row>
    <row r="571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</row>
    <row r="572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</row>
    <row r="573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8"/>
    </row>
    <row r="574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8"/>
    </row>
    <row r="575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</row>
    <row r="576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</row>
    <row r="577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</row>
    <row r="578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</row>
    <row r="579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</row>
    <row r="580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</row>
    <row r="581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</row>
    <row r="582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</row>
    <row r="583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</row>
    <row r="584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</row>
    <row r="585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</row>
    <row r="586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</row>
    <row r="587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</row>
    <row r="588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</row>
    <row r="589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</row>
    <row r="590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</row>
    <row r="591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</row>
    <row r="592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</row>
    <row r="593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</row>
    <row r="594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</row>
    <row r="595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</row>
    <row r="596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</row>
    <row r="597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</row>
    <row r="598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</row>
    <row r="599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</row>
    <row r="600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</row>
    <row r="601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</row>
    <row r="602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</row>
    <row r="603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8"/>
    </row>
    <row r="604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8"/>
    </row>
    <row r="605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</row>
    <row r="606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</row>
    <row r="607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</row>
    <row r="608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</row>
    <row r="609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</row>
    <row r="610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8"/>
    </row>
    <row r="611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</row>
    <row r="612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8"/>
    </row>
    <row r="613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</row>
    <row r="614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</row>
    <row r="615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</row>
    <row r="616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8"/>
    </row>
    <row r="617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</row>
    <row r="618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</row>
    <row r="619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</row>
    <row r="620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</row>
    <row r="621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</row>
    <row r="622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</row>
    <row r="623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</row>
    <row r="624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</row>
    <row r="625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</row>
    <row r="626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</row>
    <row r="627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</row>
    <row r="628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</row>
    <row r="629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</row>
    <row r="630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</row>
    <row r="631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</row>
    <row r="632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</row>
    <row r="633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</row>
    <row r="634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</row>
    <row r="635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</row>
    <row r="636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</row>
    <row r="637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</row>
    <row r="638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</row>
    <row r="639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</row>
    <row r="640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</row>
    <row r="641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</row>
    <row r="642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</row>
    <row r="643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</row>
    <row r="644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</row>
    <row r="645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</row>
    <row r="646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</row>
    <row r="647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</row>
    <row r="648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</row>
    <row r="649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</row>
    <row r="650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</row>
    <row r="651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</row>
    <row r="652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</row>
    <row r="653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</row>
    <row r="654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</row>
    <row r="655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</row>
    <row r="656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</row>
    <row r="657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</row>
    <row r="658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</row>
    <row r="659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</row>
    <row r="660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</row>
    <row r="661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</row>
    <row r="662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</row>
    <row r="663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</row>
    <row r="664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</row>
    <row r="665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</row>
    <row r="666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</row>
    <row r="667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</row>
    <row r="668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</row>
    <row r="669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</row>
    <row r="670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</row>
    <row r="671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</row>
    <row r="672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</row>
    <row r="673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</row>
    <row r="674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</row>
    <row r="675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</row>
    <row r="676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8"/>
    </row>
    <row r="677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</row>
    <row r="678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</row>
    <row r="679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</row>
    <row r="680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</row>
    <row r="681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</row>
    <row r="682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</row>
    <row r="683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8"/>
    </row>
    <row r="684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</row>
    <row r="685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</row>
    <row r="686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8"/>
    </row>
    <row r="687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</row>
    <row r="688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8"/>
    </row>
    <row r="689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8"/>
    </row>
    <row r="690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</row>
    <row r="691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8"/>
    </row>
    <row r="692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</row>
    <row r="693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</row>
    <row r="694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8"/>
    </row>
    <row r="695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</row>
    <row r="696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</row>
    <row r="697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</row>
    <row r="698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</row>
    <row r="699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</row>
    <row r="700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</row>
    <row r="701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</row>
    <row r="702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</row>
    <row r="703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</row>
    <row r="704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</row>
    <row r="705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</row>
    <row r="706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8"/>
    </row>
    <row r="707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</row>
    <row r="708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8"/>
    </row>
    <row r="709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8"/>
    </row>
    <row r="710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</row>
    <row r="711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8"/>
    </row>
    <row r="712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</row>
    <row r="713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</row>
    <row r="714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</row>
    <row r="715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8"/>
    </row>
    <row r="716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</row>
    <row r="717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8"/>
    </row>
    <row r="718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  <c r="AD718" s="28"/>
    </row>
    <row r="719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  <c r="AD719" s="28"/>
    </row>
    <row r="720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  <c r="AD720" s="28"/>
    </row>
    <row r="721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8"/>
    </row>
    <row r="722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  <c r="AD722" s="28"/>
    </row>
    <row r="723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  <c r="AD723" s="28"/>
    </row>
    <row r="724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  <c r="AC724" s="28"/>
      <c r="AD724" s="28"/>
    </row>
    <row r="725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  <c r="AD725" s="28"/>
    </row>
    <row r="726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  <c r="AD726" s="28"/>
    </row>
    <row r="727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8"/>
    </row>
    <row r="728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  <c r="AD728" s="28"/>
    </row>
    <row r="729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  <c r="AD729" s="28"/>
    </row>
    <row r="730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  <c r="AD730" s="28"/>
    </row>
    <row r="731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  <c r="AD731" s="28"/>
    </row>
    <row r="732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  <c r="AD732" s="28"/>
    </row>
    <row r="733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  <c r="AC733" s="28"/>
      <c r="AD733" s="28"/>
    </row>
    <row r="734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  <c r="AC734" s="28"/>
      <c r="AD734" s="28"/>
    </row>
    <row r="735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  <c r="AD735" s="28"/>
    </row>
    <row r="736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  <c r="AC736" s="28"/>
      <c r="AD736" s="28"/>
    </row>
    <row r="737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  <c r="AC737" s="28"/>
      <c r="AD737" s="28"/>
    </row>
    <row r="738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  <c r="AD738" s="28"/>
    </row>
    <row r="739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  <c r="AD739" s="28"/>
    </row>
    <row r="740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  <c r="AC740" s="28"/>
      <c r="AD740" s="28"/>
    </row>
    <row r="741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  <c r="AD741" s="28"/>
    </row>
    <row r="742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  <c r="AD742" s="28"/>
    </row>
    <row r="743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  <c r="AD743" s="28"/>
    </row>
    <row r="744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  <c r="AD744" s="28"/>
    </row>
    <row r="745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</row>
    <row r="746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  <c r="AD746" s="28"/>
    </row>
    <row r="747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  <c r="AD747" s="28"/>
    </row>
    <row r="748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  <c r="AC748" s="28"/>
      <c r="AD748" s="28"/>
    </row>
    <row r="749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  <c r="AD749" s="28"/>
    </row>
    <row r="750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  <c r="AC750" s="28"/>
      <c r="AD750" s="28"/>
    </row>
    <row r="751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  <c r="AD751" s="28"/>
    </row>
    <row r="752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  <c r="AD752" s="28"/>
    </row>
    <row r="753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8"/>
    </row>
    <row r="754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  <c r="AC754" s="28"/>
      <c r="AD754" s="28"/>
    </row>
    <row r="755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  <c r="AD755" s="28"/>
    </row>
    <row r="756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8"/>
    </row>
    <row r="757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</row>
    <row r="758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</row>
    <row r="759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</row>
    <row r="760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</row>
    <row r="761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</row>
    <row r="762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</row>
    <row r="763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</row>
    <row r="764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</row>
    <row r="765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</row>
    <row r="766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</row>
    <row r="767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</row>
    <row r="768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</row>
    <row r="769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</row>
    <row r="770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</row>
    <row r="771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</row>
    <row r="772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</row>
    <row r="773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</row>
    <row r="774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</row>
    <row r="775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</row>
    <row r="776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</row>
    <row r="777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</row>
    <row r="778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</row>
    <row r="779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</row>
    <row r="780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</row>
    <row r="781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</row>
    <row r="782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</row>
    <row r="783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</row>
    <row r="784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</row>
    <row r="785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</row>
    <row r="786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</row>
    <row r="787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</row>
    <row r="788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</row>
    <row r="789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</row>
    <row r="790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</row>
    <row r="791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</row>
    <row r="792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</row>
    <row r="793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</row>
    <row r="794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</row>
    <row r="795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</row>
    <row r="796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</row>
    <row r="797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</row>
    <row r="798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</row>
    <row r="799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</row>
    <row r="800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</row>
    <row r="801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</row>
    <row r="802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</row>
    <row r="803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</row>
    <row r="804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</row>
    <row r="805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</row>
    <row r="806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</row>
    <row r="807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</row>
    <row r="808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</row>
    <row r="809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</row>
    <row r="810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</row>
    <row r="811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</row>
    <row r="812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</row>
    <row r="813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</row>
    <row r="814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</row>
    <row r="815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</row>
    <row r="816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</row>
    <row r="817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</row>
    <row r="818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</row>
    <row r="819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</row>
    <row r="820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</row>
    <row r="821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</row>
    <row r="822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</row>
    <row r="823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</row>
    <row r="824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</row>
    <row r="825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</row>
    <row r="826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</row>
    <row r="827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</row>
    <row r="828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</row>
    <row r="829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</row>
    <row r="830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</row>
    <row r="831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</row>
    <row r="832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</row>
    <row r="833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</row>
    <row r="834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</row>
    <row r="835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</row>
    <row r="836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</row>
    <row r="837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</row>
    <row r="838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</row>
    <row r="839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</row>
    <row r="840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</row>
    <row r="841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</row>
    <row r="842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</row>
    <row r="843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</row>
    <row r="844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</row>
    <row r="845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</row>
    <row r="846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</row>
    <row r="847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</row>
    <row r="848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</row>
    <row r="849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</row>
    <row r="850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</row>
    <row r="851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</row>
    <row r="852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</row>
    <row r="853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</row>
    <row r="854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</row>
    <row r="855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</row>
    <row r="856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</row>
    <row r="857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</row>
    <row r="858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</row>
    <row r="859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</row>
    <row r="860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</row>
    <row r="861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</row>
    <row r="862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</row>
    <row r="863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</row>
    <row r="864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</row>
    <row r="865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</row>
    <row r="866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</row>
    <row r="867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</row>
    <row r="868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</row>
    <row r="869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</row>
    <row r="870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</row>
    <row r="871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</row>
    <row r="872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</row>
    <row r="873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</row>
    <row r="874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</row>
    <row r="875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</row>
    <row r="876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</row>
    <row r="877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</row>
    <row r="878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</row>
    <row r="879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</row>
    <row r="880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</row>
    <row r="881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</row>
    <row r="882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</row>
    <row r="883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</row>
    <row r="884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</row>
    <row r="885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</row>
    <row r="886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</row>
    <row r="887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</row>
    <row r="888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</row>
    <row r="889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</row>
    <row r="890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</row>
    <row r="891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</row>
    <row r="892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</row>
    <row r="893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</row>
    <row r="894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</row>
    <row r="895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</row>
    <row r="896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</row>
    <row r="897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</row>
    <row r="898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</row>
    <row r="899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</row>
    <row r="900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</row>
    <row r="901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</row>
    <row r="902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</row>
    <row r="903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</row>
    <row r="904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</row>
    <row r="905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</row>
    <row r="906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</row>
    <row r="907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</row>
    <row r="908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</row>
    <row r="909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</row>
    <row r="910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</row>
    <row r="911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</row>
    <row r="912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</row>
    <row r="913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</row>
    <row r="914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</row>
    <row r="915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</row>
    <row r="916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</row>
    <row r="917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</row>
    <row r="918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</row>
    <row r="919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</row>
    <row r="920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</row>
    <row r="921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</row>
    <row r="922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</row>
    <row r="923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</row>
    <row r="924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</row>
    <row r="925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</row>
    <row r="926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</row>
    <row r="927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</row>
    <row r="928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</row>
    <row r="929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</row>
    <row r="930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</row>
    <row r="931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</row>
    <row r="932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</row>
    <row r="933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</row>
    <row r="934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</row>
    <row r="935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</row>
    <row r="936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</row>
    <row r="937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</row>
    <row r="938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</row>
    <row r="939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</row>
    <row r="940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</row>
    <row r="941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</row>
    <row r="942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</row>
    <row r="943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</row>
    <row r="944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</row>
    <row r="945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</row>
    <row r="946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</row>
    <row r="947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</row>
    <row r="948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</row>
    <row r="949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</row>
    <row r="950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</row>
    <row r="951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</row>
    <row r="952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</row>
    <row r="953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</row>
    <row r="954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</row>
    <row r="955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</row>
    <row r="956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</row>
    <row r="957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</row>
    <row r="958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</row>
    <row r="959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</row>
    <row r="960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</row>
    <row r="961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</row>
    <row r="962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</row>
    <row r="963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</row>
    <row r="964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</row>
    <row r="965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</row>
    <row r="966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</row>
    <row r="967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</row>
    <row r="968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</row>
    <row r="969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</row>
    <row r="970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</row>
    <row r="971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</row>
    <row r="972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</row>
    <row r="973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</row>
    <row r="974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</row>
    <row r="975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</row>
    <row r="976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</row>
    <row r="977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</row>
    <row r="978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</row>
    <row r="979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</row>
    <row r="980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</row>
    <row r="981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</row>
    <row r="982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</row>
    <row r="983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</row>
    <row r="984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</row>
    <row r="985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</row>
    <row r="986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</row>
    <row r="987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</row>
    <row r="988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</row>
    <row r="989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</row>
    <row r="990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</row>
    <row r="991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  <c r="AC991" s="28"/>
      <c r="AD991" s="28"/>
    </row>
    <row r="992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  <c r="AA992" s="28"/>
      <c r="AB992" s="28"/>
      <c r="AC992" s="28"/>
      <c r="AD992" s="28"/>
    </row>
    <row r="993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  <c r="AA993" s="28"/>
      <c r="AB993" s="28"/>
      <c r="AC993" s="28"/>
      <c r="AD993" s="28"/>
    </row>
    <row r="994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  <c r="AA994" s="28"/>
      <c r="AB994" s="28"/>
      <c r="AC994" s="28"/>
      <c r="AD994" s="28"/>
    </row>
    <row r="995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  <c r="AA995" s="28"/>
      <c r="AB995" s="28"/>
      <c r="AC995" s="28"/>
      <c r="AD995" s="28"/>
    </row>
    <row r="996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  <c r="AA996" s="28"/>
      <c r="AB996" s="28"/>
      <c r="AC996" s="28"/>
      <c r="AD996" s="28"/>
    </row>
    <row r="997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  <c r="AA997" s="28"/>
      <c r="AB997" s="28"/>
      <c r="AC997" s="28"/>
      <c r="AD997" s="28"/>
    </row>
    <row r="998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  <c r="AA998" s="28"/>
      <c r="AB998" s="28"/>
      <c r="AC998" s="28"/>
      <c r="AD998" s="28"/>
    </row>
    <row r="999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  <c r="AA999" s="28"/>
      <c r="AB999" s="28"/>
      <c r="AC999" s="28"/>
      <c r="AD999" s="28"/>
    </row>
    <row r="1000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  <c r="AA1000" s="28"/>
      <c r="AB1000" s="28"/>
      <c r="AC1000" s="28"/>
      <c r="AD1000" s="28"/>
    </row>
  </sheetData>
  <mergeCells count="5">
    <mergeCell ref="H1:J1"/>
    <mergeCell ref="L1:N1"/>
    <mergeCell ref="P1:R1"/>
    <mergeCell ref="T1:V1"/>
    <mergeCell ref="X1:Z1"/>
  </mergeCell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9"/>
      <c r="B1" s="10"/>
      <c r="C1" s="10"/>
      <c r="D1" s="10"/>
      <c r="E1" s="11"/>
      <c r="F1" s="49" t="s">
        <v>0</v>
      </c>
      <c r="G1" s="49" t="s">
        <v>1</v>
      </c>
      <c r="H1" s="13" t="s">
        <v>519</v>
      </c>
      <c r="I1" s="14"/>
      <c r="J1" s="15"/>
      <c r="K1" s="19" t="s">
        <v>471</v>
      </c>
      <c r="L1" s="18" t="s">
        <v>520</v>
      </c>
      <c r="M1" s="14"/>
      <c r="N1" s="15"/>
      <c r="O1" s="19" t="s">
        <v>471</v>
      </c>
      <c r="P1" s="18" t="s">
        <v>4</v>
      </c>
      <c r="Q1" s="14"/>
      <c r="R1" s="15"/>
      <c r="S1" s="19"/>
      <c r="T1" s="18" t="s">
        <v>5</v>
      </c>
      <c r="U1" s="14"/>
      <c r="V1" s="15"/>
      <c r="W1" s="19"/>
      <c r="X1" s="18" t="s">
        <v>6</v>
      </c>
      <c r="Y1" s="14"/>
      <c r="Z1" s="15"/>
      <c r="AA1" s="19"/>
      <c r="AB1" s="50" t="s">
        <v>473</v>
      </c>
      <c r="AC1" s="50" t="s">
        <v>8</v>
      </c>
      <c r="AD1" s="49" t="s">
        <v>9</v>
      </c>
      <c r="AE1" s="28"/>
    </row>
    <row r="2">
      <c r="A2" s="51" t="s">
        <v>521</v>
      </c>
      <c r="B2" s="25"/>
      <c r="C2" s="25"/>
      <c r="D2" s="24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  <c r="AB2" s="25"/>
      <c r="AC2" s="26"/>
      <c r="AD2" s="27"/>
      <c r="AE2" s="28"/>
    </row>
    <row r="3">
      <c r="A3" s="29" t="s">
        <v>15</v>
      </c>
      <c r="B3" s="52" t="s">
        <v>16</v>
      </c>
      <c r="C3" s="52" t="s">
        <v>17</v>
      </c>
      <c r="D3" s="52" t="s">
        <v>18</v>
      </c>
      <c r="E3" s="52" t="s">
        <v>20</v>
      </c>
      <c r="F3" s="31"/>
      <c r="G3" s="31"/>
      <c r="H3" s="53" t="s">
        <v>475</v>
      </c>
      <c r="I3" s="53" t="s">
        <v>476</v>
      </c>
      <c r="J3" s="54" t="s">
        <v>477</v>
      </c>
      <c r="K3" s="52" t="s">
        <v>20</v>
      </c>
      <c r="L3" s="53" t="s">
        <v>475</v>
      </c>
      <c r="M3" s="53" t="s">
        <v>476</v>
      </c>
      <c r="N3" s="54" t="s">
        <v>477</v>
      </c>
      <c r="O3" s="52" t="s">
        <v>20</v>
      </c>
      <c r="P3" s="53" t="s">
        <v>475</v>
      </c>
      <c r="Q3" s="53" t="s">
        <v>476</v>
      </c>
      <c r="R3" s="54" t="s">
        <v>477</v>
      </c>
      <c r="S3" s="52" t="s">
        <v>20</v>
      </c>
      <c r="T3" s="53" t="s">
        <v>475</v>
      </c>
      <c r="U3" s="53" t="s">
        <v>476</v>
      </c>
      <c r="V3" s="54" t="s">
        <v>477</v>
      </c>
      <c r="W3" s="52" t="s">
        <v>20</v>
      </c>
      <c r="X3" s="53" t="s">
        <v>475</v>
      </c>
      <c r="Y3" s="53" t="s">
        <v>476</v>
      </c>
      <c r="Z3" s="54" t="s">
        <v>477</v>
      </c>
      <c r="AA3" s="52" t="s">
        <v>20</v>
      </c>
      <c r="AB3" s="34"/>
      <c r="AC3" s="34"/>
      <c r="AD3" s="27"/>
      <c r="AE3" s="28"/>
    </row>
    <row r="4">
      <c r="A4" s="29"/>
      <c r="B4" s="27"/>
      <c r="C4" s="27"/>
      <c r="D4" s="27"/>
      <c r="E4" s="35"/>
      <c r="F4" s="27"/>
      <c r="G4" s="35"/>
      <c r="H4" s="27"/>
      <c r="I4" s="27"/>
      <c r="J4" s="27"/>
      <c r="K4" s="35"/>
      <c r="L4" s="27"/>
      <c r="M4" s="27"/>
      <c r="N4" s="27"/>
      <c r="O4" s="35"/>
      <c r="P4" s="27"/>
      <c r="Q4" s="27"/>
      <c r="R4" s="27"/>
      <c r="S4" s="35"/>
      <c r="T4" s="27"/>
      <c r="U4" s="27"/>
      <c r="V4" s="27"/>
      <c r="W4" s="35"/>
      <c r="X4" s="27"/>
      <c r="Y4" s="27"/>
      <c r="Z4" s="27"/>
      <c r="AA4" s="35"/>
      <c r="AB4" s="27"/>
      <c r="AC4" s="27"/>
      <c r="AD4" s="27"/>
      <c r="AE4" s="28"/>
    </row>
    <row r="5">
      <c r="A5" s="29" t="s">
        <v>48</v>
      </c>
      <c r="B5" s="55">
        <v>18.0</v>
      </c>
      <c r="C5" s="55">
        <v>4.0</v>
      </c>
      <c r="D5" s="55">
        <v>415.0</v>
      </c>
      <c r="E5" s="56">
        <f>SUM(B5:D5)</f>
        <v>437</v>
      </c>
      <c r="F5" s="55">
        <v>850.0</v>
      </c>
      <c r="G5" s="39">
        <f t="shared" ref="G5:G6" si="2">E5/F5</f>
        <v>0.5141176471</v>
      </c>
      <c r="H5" s="55">
        <v>8.0</v>
      </c>
      <c r="I5" s="55">
        <v>3.0</v>
      </c>
      <c r="J5" s="55">
        <v>312.0</v>
      </c>
      <c r="K5" s="56">
        <f>SUM(H5:J5)</f>
        <v>323</v>
      </c>
      <c r="L5" s="55">
        <v>10.0</v>
      </c>
      <c r="M5" s="55">
        <v>4.0</v>
      </c>
      <c r="N5" s="55">
        <v>330.0</v>
      </c>
      <c r="O5" s="56">
        <f>SUM(L5:N5)</f>
        <v>344</v>
      </c>
      <c r="P5" s="55">
        <v>2.0</v>
      </c>
      <c r="Q5" s="55">
        <v>0.0</v>
      </c>
      <c r="R5" s="55">
        <v>1.0</v>
      </c>
      <c r="S5" s="56">
        <f>SUM(P5:R5)</f>
        <v>3</v>
      </c>
      <c r="T5" s="55">
        <v>16.0</v>
      </c>
      <c r="U5" s="55">
        <v>1.0</v>
      </c>
      <c r="V5" s="55">
        <v>187.0</v>
      </c>
      <c r="W5" s="56">
        <f>SUM(T5:V5)</f>
        <v>204</v>
      </c>
      <c r="X5" s="55">
        <v>0.0</v>
      </c>
      <c r="Y5" s="55">
        <v>0.0</v>
      </c>
      <c r="Z5" s="55">
        <v>0.0</v>
      </c>
      <c r="AA5" s="56">
        <f>SUM(X5:Z5)</f>
        <v>0</v>
      </c>
      <c r="AB5" s="57">
        <f>SUM(W5,AA5)</f>
        <v>204</v>
      </c>
      <c r="AC5" s="57">
        <f>E5*2-AD5</f>
        <v>204</v>
      </c>
      <c r="AD5" s="57">
        <f>SUM(K5,O5,S5)</f>
        <v>670</v>
      </c>
      <c r="AE5" s="28"/>
    </row>
    <row r="6">
      <c r="A6" s="29" t="s">
        <v>522</v>
      </c>
      <c r="B6" s="56">
        <f t="shared" ref="B6:F6" si="1">B5</f>
        <v>18</v>
      </c>
      <c r="C6" s="56">
        <f t="shared" si="1"/>
        <v>4</v>
      </c>
      <c r="D6" s="56">
        <f t="shared" si="1"/>
        <v>415</v>
      </c>
      <c r="E6" s="56">
        <f t="shared" si="1"/>
        <v>437</v>
      </c>
      <c r="F6" s="56">
        <f t="shared" si="1"/>
        <v>850</v>
      </c>
      <c r="G6" s="39">
        <f t="shared" si="2"/>
        <v>0.5141176471</v>
      </c>
      <c r="H6" s="56">
        <f t="shared" ref="H6:AD6" si="3">H5</f>
        <v>8</v>
      </c>
      <c r="I6" s="56">
        <f t="shared" si="3"/>
        <v>3</v>
      </c>
      <c r="J6" s="56">
        <f t="shared" si="3"/>
        <v>312</v>
      </c>
      <c r="K6" s="56">
        <f t="shared" si="3"/>
        <v>323</v>
      </c>
      <c r="L6" s="56">
        <f t="shared" si="3"/>
        <v>10</v>
      </c>
      <c r="M6" s="56">
        <f t="shared" si="3"/>
        <v>4</v>
      </c>
      <c r="N6" s="56">
        <f t="shared" si="3"/>
        <v>330</v>
      </c>
      <c r="O6" s="56">
        <f t="shared" si="3"/>
        <v>344</v>
      </c>
      <c r="P6" s="56">
        <f t="shared" si="3"/>
        <v>2</v>
      </c>
      <c r="Q6" s="56">
        <f t="shared" si="3"/>
        <v>0</v>
      </c>
      <c r="R6" s="56">
        <f t="shared" si="3"/>
        <v>1</v>
      </c>
      <c r="S6" s="56">
        <f t="shared" si="3"/>
        <v>3</v>
      </c>
      <c r="T6" s="56">
        <f t="shared" si="3"/>
        <v>16</v>
      </c>
      <c r="U6" s="56">
        <f t="shared" si="3"/>
        <v>1</v>
      </c>
      <c r="V6" s="56">
        <f t="shared" si="3"/>
        <v>187</v>
      </c>
      <c r="W6" s="56">
        <f t="shared" si="3"/>
        <v>204</v>
      </c>
      <c r="X6" s="56">
        <f t="shared" si="3"/>
        <v>0</v>
      </c>
      <c r="Y6" s="56">
        <f t="shared" si="3"/>
        <v>0</v>
      </c>
      <c r="Z6" s="56">
        <f t="shared" si="3"/>
        <v>0</v>
      </c>
      <c r="AA6" s="56">
        <f t="shared" si="3"/>
        <v>0</v>
      </c>
      <c r="AB6" s="56">
        <f t="shared" si="3"/>
        <v>204</v>
      </c>
      <c r="AC6" s="56">
        <f t="shared" si="3"/>
        <v>204</v>
      </c>
      <c r="AD6" s="57">
        <f t="shared" si="3"/>
        <v>670</v>
      </c>
      <c r="AE6" s="28"/>
    </row>
    <row r="7">
      <c r="A7" s="28"/>
      <c r="B7" s="28"/>
      <c r="C7" s="28"/>
      <c r="D7" s="28"/>
      <c r="E7" s="28"/>
      <c r="F7" s="28"/>
      <c r="G7" s="44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</row>
    <row r="8">
      <c r="A8" s="58" t="s">
        <v>519</v>
      </c>
      <c r="B8" s="59">
        <f>K6</f>
        <v>323</v>
      </c>
      <c r="C8" s="47">
        <f t="shared" ref="C8:C10" si="4">B8/($B$8+$B$9+$B$10)</f>
        <v>0.4820895522</v>
      </c>
      <c r="D8" s="47">
        <f t="shared" ref="D8:D13" si="5">B8/$B$13</f>
        <v>0.3695652174</v>
      </c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</row>
    <row r="9">
      <c r="A9" s="58" t="s">
        <v>520</v>
      </c>
      <c r="B9" s="59">
        <f>O6</f>
        <v>344</v>
      </c>
      <c r="C9" s="47">
        <f t="shared" si="4"/>
        <v>0.5134328358</v>
      </c>
      <c r="D9" s="47">
        <f t="shared" si="5"/>
        <v>0.3935926773</v>
      </c>
      <c r="E9" s="28"/>
      <c r="F9" s="28" t="s">
        <v>479</v>
      </c>
      <c r="G9" s="28"/>
      <c r="H9" s="28" t="s">
        <v>479</v>
      </c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</row>
    <row r="10">
      <c r="A10" s="58" t="s">
        <v>92</v>
      </c>
      <c r="B10" s="59">
        <f>S6</f>
        <v>3</v>
      </c>
      <c r="C10" s="47">
        <f t="shared" si="4"/>
        <v>0.00447761194</v>
      </c>
      <c r="D10" s="47">
        <f t="shared" si="5"/>
        <v>0.003432494279</v>
      </c>
      <c r="E10" s="28"/>
      <c r="F10" s="28"/>
      <c r="G10" s="28" t="s">
        <v>479</v>
      </c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</row>
    <row r="11">
      <c r="A11" s="28" t="s">
        <v>5</v>
      </c>
      <c r="B11" s="59">
        <f>W6</f>
        <v>204</v>
      </c>
      <c r="C11" s="44"/>
      <c r="D11" s="47">
        <f t="shared" si="5"/>
        <v>0.233409611</v>
      </c>
      <c r="E11" s="28"/>
      <c r="F11" s="28"/>
      <c r="G11" s="28" t="s">
        <v>479</v>
      </c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</row>
    <row r="12">
      <c r="A12" s="58" t="s">
        <v>6</v>
      </c>
      <c r="B12" s="59">
        <f>AA6</f>
        <v>0</v>
      </c>
      <c r="C12" s="44"/>
      <c r="D12" s="47">
        <f t="shared" si="5"/>
        <v>0</v>
      </c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 t="s">
        <v>479</v>
      </c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</row>
    <row r="13">
      <c r="A13" s="58" t="s">
        <v>20</v>
      </c>
      <c r="B13" s="59">
        <f>SUM(B8:B12)</f>
        <v>874</v>
      </c>
      <c r="C13" s="44"/>
      <c r="D13" s="47">
        <f t="shared" si="5"/>
        <v>1</v>
      </c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 t="s">
        <v>479</v>
      </c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</row>
    <row r="14">
      <c r="A14" s="48"/>
      <c r="B14" s="28"/>
      <c r="C14" s="44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</row>
    <row r="15">
      <c r="A15" s="58" t="s">
        <v>92</v>
      </c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</row>
    <row r="16">
      <c r="A16" s="28" t="s">
        <v>523</v>
      </c>
      <c r="B16" s="59">
        <v>1.0</v>
      </c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</row>
    <row r="17">
      <c r="A17" s="28" t="s">
        <v>524</v>
      </c>
      <c r="B17" s="59">
        <v>1.0</v>
      </c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</row>
    <row r="18">
      <c r="A18" s="28" t="s">
        <v>525</v>
      </c>
      <c r="B18" s="59">
        <v>1.0</v>
      </c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</row>
    <row r="19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 t="s">
        <v>479</v>
      </c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</row>
    <row r="20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</row>
    <row r="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</row>
    <row r="22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</row>
    <row r="23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</row>
    <row r="24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</row>
    <row r="25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</row>
    <row r="26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 t="s">
        <v>479</v>
      </c>
      <c r="AD26" s="28"/>
      <c r="AE26" s="28"/>
    </row>
    <row r="27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</row>
    <row r="28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</row>
    <row r="29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</row>
    <row r="30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</row>
    <row r="3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</row>
    <row r="32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</row>
    <row r="33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</row>
    <row r="34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</row>
    <row r="35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</row>
    <row r="36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</row>
    <row r="37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</row>
    <row r="38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</row>
    <row r="39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</row>
    <row r="40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</row>
    <row r="4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</row>
    <row r="42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</row>
    <row r="43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</row>
    <row r="44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</row>
    <row r="45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</row>
    <row r="46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</row>
    <row r="47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</row>
    <row r="48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</row>
    <row r="49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</row>
    <row r="50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</row>
    <row r="5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</row>
    <row r="52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</row>
    <row r="53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</row>
    <row r="54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</row>
    <row r="55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</row>
    <row r="56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</row>
    <row r="57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</row>
    <row r="58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</row>
    <row r="59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</row>
    <row r="60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</row>
    <row r="6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</row>
    <row r="62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</row>
    <row r="63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</row>
    <row r="64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</row>
    <row r="65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</row>
    <row r="66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</row>
    <row r="67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</row>
    <row r="68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</row>
    <row r="69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</row>
    <row r="70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</row>
    <row r="7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</row>
    <row r="72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</row>
    <row r="73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</row>
    <row r="74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</row>
    <row r="75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</row>
    <row r="76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</row>
    <row r="77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</row>
    <row r="78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</row>
    <row r="79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</row>
    <row r="80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</row>
    <row r="8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</row>
    <row r="82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</row>
    <row r="83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</row>
    <row r="84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</row>
    <row r="85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</row>
    <row r="86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</row>
    <row r="87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</row>
    <row r="88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</row>
    <row r="89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</row>
    <row r="90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</row>
    <row r="9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</row>
    <row r="92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</row>
    <row r="93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</row>
    <row r="94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</row>
    <row r="95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</row>
    <row r="96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</row>
    <row r="97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</row>
    <row r="98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</row>
    <row r="99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</row>
    <row r="100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</row>
    <row r="10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</row>
    <row r="102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</row>
    <row r="103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</row>
    <row r="104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</row>
    <row r="105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</row>
    <row r="106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</row>
    <row r="107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</row>
    <row r="108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</row>
    <row r="109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</row>
    <row r="110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</row>
    <row r="11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</row>
    <row r="112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</row>
    <row r="113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</row>
    <row r="114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</row>
    <row r="115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</row>
    <row r="116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</row>
    <row r="117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</row>
    <row r="118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</row>
    <row r="119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</row>
    <row r="120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</row>
    <row r="1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</row>
    <row r="122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</row>
    <row r="123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</row>
    <row r="124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</row>
    <row r="125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</row>
    <row r="126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</row>
    <row r="127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</row>
    <row r="128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</row>
    <row r="129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</row>
    <row r="130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</row>
    <row r="13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</row>
    <row r="132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</row>
    <row r="133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</row>
    <row r="134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</row>
    <row r="135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</row>
    <row r="136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</row>
    <row r="137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</row>
    <row r="138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</row>
    <row r="139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</row>
    <row r="140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</row>
    <row r="14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</row>
    <row r="142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</row>
    <row r="143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</row>
    <row r="144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</row>
    <row r="145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</row>
    <row r="146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</row>
    <row r="147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</row>
    <row r="148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</row>
    <row r="149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</row>
    <row r="150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</row>
    <row r="15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</row>
    <row r="152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</row>
    <row r="153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</row>
    <row r="154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</row>
    <row r="155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</row>
    <row r="156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</row>
    <row r="157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</row>
    <row r="158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</row>
    <row r="159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</row>
    <row r="160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</row>
    <row r="161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</row>
    <row r="162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</row>
    <row r="163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</row>
    <row r="164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</row>
    <row r="165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</row>
    <row r="166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</row>
    <row r="167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</row>
    <row r="168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</row>
    <row r="169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</row>
    <row r="170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</row>
    <row r="171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</row>
    <row r="172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</row>
    <row r="173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</row>
    <row r="174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</row>
    <row r="175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</row>
    <row r="176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</row>
    <row r="177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</row>
    <row r="178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</row>
    <row r="179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</row>
    <row r="180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</row>
    <row r="181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</row>
    <row r="182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</row>
    <row r="183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</row>
    <row r="184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</row>
    <row r="185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</row>
    <row r="186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</row>
    <row r="187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</row>
    <row r="188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</row>
    <row r="189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</row>
    <row r="190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</row>
    <row r="191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</row>
    <row r="192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</row>
    <row r="193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</row>
    <row r="194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</row>
    <row r="195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</row>
    <row r="196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</row>
    <row r="197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</row>
    <row r="198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</row>
    <row r="199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</row>
    <row r="200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</row>
    <row r="201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</row>
    <row r="202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</row>
    <row r="203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</row>
    <row r="204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</row>
    <row r="205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</row>
    <row r="206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</row>
    <row r="207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</row>
    <row r="208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</row>
    <row r="209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</row>
    <row r="210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</row>
    <row r="211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</row>
    <row r="212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  <c r="AE212" s="28"/>
    </row>
    <row r="213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</row>
    <row r="214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</row>
    <row r="215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</row>
    <row r="216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</row>
    <row r="217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</row>
    <row r="218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</row>
    <row r="219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  <c r="AE219" s="28"/>
    </row>
    <row r="220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</row>
    <row r="221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</row>
    <row r="222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</row>
    <row r="223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</row>
    <row r="224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</row>
    <row r="225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</row>
    <row r="226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</row>
    <row r="227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</row>
    <row r="228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</row>
    <row r="229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</row>
    <row r="230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</row>
    <row r="231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</row>
    <row r="232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</row>
    <row r="233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</row>
    <row r="234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</row>
    <row r="235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</row>
    <row r="236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</row>
    <row r="237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</row>
    <row r="238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</row>
    <row r="239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</row>
    <row r="240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</row>
    <row r="241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</row>
    <row r="242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</row>
    <row r="243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</row>
    <row r="244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</row>
    <row r="245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</row>
    <row r="246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</row>
    <row r="247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</row>
    <row r="248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</row>
    <row r="249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</row>
    <row r="250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</row>
    <row r="251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</row>
    <row r="252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</row>
    <row r="253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</row>
    <row r="254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</row>
    <row r="255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</row>
    <row r="256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</row>
    <row r="257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</row>
    <row r="258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</row>
    <row r="259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</row>
    <row r="260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</row>
    <row r="261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</row>
    <row r="262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</row>
    <row r="263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</row>
    <row r="264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</row>
    <row r="265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</row>
    <row r="266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</row>
    <row r="267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</row>
    <row r="268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</row>
    <row r="269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</row>
    <row r="270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</row>
    <row r="271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</row>
    <row r="272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</row>
    <row r="273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</row>
    <row r="274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</row>
    <row r="275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</row>
    <row r="276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</row>
    <row r="277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</row>
    <row r="278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</row>
    <row r="279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</row>
    <row r="280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</row>
    <row r="281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</row>
    <row r="282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</row>
    <row r="283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</row>
    <row r="284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</row>
    <row r="285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</row>
    <row r="286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</row>
    <row r="287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</row>
    <row r="288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</row>
    <row r="289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</row>
    <row r="290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</row>
    <row r="291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</row>
    <row r="292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</row>
    <row r="293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</row>
    <row r="294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</row>
    <row r="295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</row>
    <row r="296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</row>
    <row r="297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</row>
    <row r="298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</row>
    <row r="299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</row>
    <row r="300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</row>
    <row r="301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</row>
    <row r="302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</row>
    <row r="303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</row>
    <row r="304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</row>
    <row r="305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</row>
    <row r="306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</row>
    <row r="307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</row>
    <row r="308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</row>
    <row r="309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</row>
    <row r="310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</row>
    <row r="311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</row>
    <row r="312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</row>
    <row r="313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</row>
    <row r="314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</row>
    <row r="315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</row>
    <row r="316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</row>
    <row r="317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</row>
    <row r="318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</row>
    <row r="319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</row>
    <row r="320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</row>
    <row r="321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</row>
    <row r="322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</row>
    <row r="323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</row>
    <row r="324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</row>
    <row r="325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</row>
    <row r="326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</row>
    <row r="327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</row>
    <row r="328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</row>
    <row r="329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</row>
    <row r="330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</row>
    <row r="331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</row>
    <row r="332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</row>
    <row r="333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</row>
    <row r="334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</row>
    <row r="335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</row>
    <row r="336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</row>
    <row r="337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</row>
    <row r="338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</row>
    <row r="339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</row>
    <row r="340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</row>
    <row r="341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</row>
    <row r="342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</row>
    <row r="343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</row>
    <row r="344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</row>
    <row r="345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</row>
    <row r="346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</row>
    <row r="347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</row>
    <row r="348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</row>
    <row r="349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</row>
    <row r="350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</row>
    <row r="351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</row>
    <row r="352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</row>
    <row r="353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</row>
    <row r="354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</row>
    <row r="355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</row>
    <row r="356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</row>
    <row r="357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</row>
    <row r="358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</row>
    <row r="359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</row>
    <row r="360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</row>
    <row r="361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</row>
    <row r="362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</row>
    <row r="363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</row>
    <row r="364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</row>
    <row r="365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</row>
    <row r="366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</row>
    <row r="367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</row>
    <row r="368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</row>
    <row r="369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</row>
    <row r="370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</row>
    <row r="371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</row>
    <row r="372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</row>
    <row r="373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</row>
    <row r="374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</row>
    <row r="375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</row>
    <row r="376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</row>
    <row r="377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</row>
    <row r="378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</row>
    <row r="379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</row>
    <row r="380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</row>
    <row r="381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</row>
    <row r="382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</row>
    <row r="383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</row>
    <row r="384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</row>
    <row r="385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</row>
    <row r="386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</row>
    <row r="387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</row>
    <row r="388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</row>
    <row r="389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</row>
    <row r="390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</row>
    <row r="391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</row>
    <row r="392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</row>
    <row r="393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</row>
    <row r="394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</row>
    <row r="395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</row>
    <row r="396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</row>
    <row r="397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</row>
    <row r="398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</row>
    <row r="399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</row>
    <row r="400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</row>
    <row r="401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</row>
    <row r="402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</row>
    <row r="403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</row>
    <row r="404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</row>
    <row r="405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</row>
    <row r="406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</row>
    <row r="407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</row>
    <row r="408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</row>
    <row r="409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</row>
    <row r="410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</row>
    <row r="411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</row>
    <row r="412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</row>
    <row r="413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</row>
    <row r="414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</row>
    <row r="415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</row>
    <row r="416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</row>
    <row r="417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</row>
    <row r="418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</row>
    <row r="419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</row>
    <row r="420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</row>
    <row r="421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</row>
    <row r="422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</row>
    <row r="423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</row>
    <row r="424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</row>
    <row r="425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</row>
    <row r="426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</row>
    <row r="427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</row>
    <row r="428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</row>
    <row r="429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</row>
    <row r="430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</row>
    <row r="431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</row>
    <row r="432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</row>
    <row r="433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</row>
    <row r="434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</row>
    <row r="435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</row>
    <row r="436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</row>
    <row r="437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</row>
    <row r="438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</row>
    <row r="439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</row>
    <row r="440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</row>
    <row r="441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</row>
    <row r="442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</row>
    <row r="443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</row>
    <row r="444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</row>
    <row r="445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</row>
    <row r="446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</row>
    <row r="447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</row>
    <row r="448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</row>
    <row r="449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</row>
    <row r="450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</row>
    <row r="451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</row>
    <row r="452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</row>
    <row r="453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</row>
    <row r="454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</row>
    <row r="455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</row>
    <row r="456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</row>
    <row r="457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</row>
    <row r="458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</row>
    <row r="459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</row>
    <row r="460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</row>
    <row r="461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</row>
    <row r="462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</row>
    <row r="463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</row>
    <row r="464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</row>
    <row r="465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</row>
    <row r="466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</row>
    <row r="467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</row>
    <row r="468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</row>
    <row r="469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</row>
    <row r="470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</row>
    <row r="471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</row>
    <row r="472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</row>
    <row r="473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</row>
    <row r="474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</row>
    <row r="475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</row>
    <row r="476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</row>
    <row r="477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</row>
    <row r="478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</row>
    <row r="479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</row>
    <row r="480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</row>
    <row r="481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</row>
    <row r="482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</row>
    <row r="483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</row>
    <row r="484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</row>
    <row r="485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</row>
    <row r="486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</row>
    <row r="487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</row>
    <row r="488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</row>
    <row r="489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</row>
    <row r="490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</row>
    <row r="491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</row>
    <row r="492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</row>
    <row r="493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</row>
    <row r="494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</row>
    <row r="495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</row>
    <row r="496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</row>
    <row r="497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</row>
    <row r="498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</row>
    <row r="499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</row>
    <row r="500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</row>
    <row r="501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</row>
    <row r="502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</row>
    <row r="503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</row>
    <row r="504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</row>
    <row r="505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</row>
    <row r="506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</row>
    <row r="507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</row>
    <row r="508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</row>
    <row r="509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</row>
    <row r="510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</row>
    <row r="511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</row>
    <row r="512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</row>
    <row r="513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</row>
    <row r="514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</row>
    <row r="515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</row>
    <row r="516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</row>
    <row r="517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</row>
    <row r="518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</row>
    <row r="519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</row>
    <row r="520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</row>
    <row r="521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</row>
    <row r="522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</row>
    <row r="523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</row>
    <row r="524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</row>
    <row r="525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8"/>
      <c r="AE525" s="28"/>
    </row>
    <row r="526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</row>
    <row r="527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  <c r="AE527" s="28"/>
    </row>
    <row r="528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  <c r="AE528" s="28"/>
    </row>
    <row r="529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  <c r="AE529" s="28"/>
    </row>
    <row r="530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  <c r="AE530" s="28"/>
    </row>
    <row r="531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  <c r="AE531" s="28"/>
    </row>
    <row r="532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  <c r="AE532" s="28"/>
    </row>
    <row r="533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  <c r="AE533" s="28"/>
    </row>
    <row r="534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  <c r="AE534" s="28"/>
    </row>
    <row r="535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8"/>
      <c r="AE535" s="28"/>
    </row>
    <row r="536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  <c r="AE536" s="28"/>
    </row>
    <row r="537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  <c r="AE537" s="28"/>
    </row>
    <row r="538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  <c r="AE538" s="28"/>
    </row>
    <row r="539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  <c r="AE539" s="28"/>
    </row>
    <row r="540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  <c r="AE540" s="28"/>
    </row>
    <row r="541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8"/>
      <c r="AE541" s="28"/>
    </row>
    <row r="542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  <c r="AE542" s="28"/>
    </row>
    <row r="543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  <c r="AE543" s="28"/>
    </row>
    <row r="544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  <c r="AE544" s="28"/>
    </row>
    <row r="545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  <c r="AE545" s="28"/>
    </row>
    <row r="546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  <c r="AE546" s="28"/>
    </row>
    <row r="547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  <c r="AE547" s="28"/>
    </row>
    <row r="548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  <c r="AE548" s="28"/>
    </row>
    <row r="549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  <c r="AE549" s="28"/>
    </row>
    <row r="550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  <c r="AE550" s="28"/>
    </row>
    <row r="551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</row>
    <row r="552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</row>
    <row r="553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</row>
    <row r="554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  <c r="AE554" s="28"/>
    </row>
    <row r="555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  <c r="AE555" s="28"/>
    </row>
    <row r="556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  <c r="AE556" s="28"/>
    </row>
    <row r="557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  <c r="AE557" s="28"/>
    </row>
    <row r="558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  <c r="AE558" s="28"/>
    </row>
    <row r="559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  <c r="AE559" s="28"/>
    </row>
    <row r="560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  <c r="AE560" s="28"/>
    </row>
    <row r="561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8"/>
      <c r="AE561" s="28"/>
    </row>
    <row r="562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  <c r="AE562" s="28"/>
    </row>
    <row r="563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  <c r="AE563" s="28"/>
    </row>
    <row r="564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  <c r="AE564" s="28"/>
    </row>
    <row r="565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  <c r="AE565" s="28"/>
    </row>
    <row r="566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  <c r="AE566" s="28"/>
    </row>
    <row r="567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  <c r="AE567" s="28"/>
    </row>
    <row r="568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  <c r="AE568" s="28"/>
    </row>
    <row r="569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  <c r="AE569" s="28"/>
    </row>
    <row r="570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  <c r="AE570" s="28"/>
    </row>
    <row r="571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  <c r="AE571" s="28"/>
    </row>
    <row r="572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  <c r="AE572" s="28"/>
    </row>
    <row r="573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8"/>
      <c r="AE573" s="28"/>
    </row>
    <row r="574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8"/>
      <c r="AE574" s="28"/>
    </row>
    <row r="575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  <c r="AE575" s="28"/>
    </row>
    <row r="576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</row>
    <row r="577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  <c r="AE577" s="28"/>
    </row>
    <row r="578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  <c r="AE578" s="28"/>
    </row>
    <row r="579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  <c r="AE579" s="28"/>
    </row>
    <row r="580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  <c r="AE580" s="28"/>
    </row>
    <row r="581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  <c r="AE581" s="28"/>
    </row>
    <row r="582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  <c r="AE582" s="28"/>
    </row>
    <row r="583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  <c r="AE583" s="28"/>
    </row>
    <row r="584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  <c r="AE584" s="28"/>
    </row>
    <row r="585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  <c r="AE585" s="28"/>
    </row>
    <row r="586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  <c r="AE586" s="28"/>
    </row>
    <row r="587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  <c r="AE587" s="28"/>
    </row>
    <row r="588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</row>
    <row r="589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  <c r="AE589" s="28"/>
    </row>
    <row r="590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</row>
    <row r="591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  <c r="AE591" s="28"/>
    </row>
    <row r="592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  <c r="AE592" s="28"/>
    </row>
    <row r="593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  <c r="AE593" s="28"/>
    </row>
    <row r="594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  <c r="AE594" s="28"/>
    </row>
    <row r="595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  <c r="AE595" s="28"/>
    </row>
    <row r="596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  <c r="AE596" s="28"/>
    </row>
    <row r="597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  <c r="AE597" s="28"/>
    </row>
    <row r="598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  <c r="AE598" s="28"/>
    </row>
    <row r="599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  <c r="AE599" s="28"/>
    </row>
    <row r="600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  <c r="AE600" s="28"/>
    </row>
    <row r="601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  <c r="AE601" s="28"/>
    </row>
    <row r="602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  <c r="AE602" s="28"/>
    </row>
    <row r="603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8"/>
      <c r="AE603" s="28"/>
    </row>
    <row r="604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8"/>
      <c r="AE604" s="28"/>
    </row>
    <row r="605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  <c r="AE605" s="28"/>
    </row>
    <row r="606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  <c r="AE606" s="28"/>
    </row>
    <row r="607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  <c r="AE607" s="28"/>
    </row>
    <row r="608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  <c r="AE608" s="28"/>
    </row>
    <row r="609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  <c r="AE609" s="28"/>
    </row>
    <row r="610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8"/>
      <c r="AE610" s="28"/>
    </row>
    <row r="611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  <c r="AE611" s="28"/>
    </row>
    <row r="612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8"/>
      <c r="AE612" s="28"/>
    </row>
    <row r="613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  <c r="AE613" s="28"/>
    </row>
    <row r="614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  <c r="AE614" s="28"/>
    </row>
    <row r="615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  <c r="AE615" s="28"/>
    </row>
    <row r="616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8"/>
      <c r="AE616" s="28"/>
    </row>
    <row r="617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  <c r="AE617" s="28"/>
    </row>
    <row r="618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  <c r="AE618" s="28"/>
    </row>
    <row r="619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  <c r="AE619" s="28"/>
    </row>
    <row r="620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  <c r="AE620" s="28"/>
    </row>
    <row r="621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  <c r="AE621" s="28"/>
    </row>
    <row r="622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  <c r="AE622" s="28"/>
    </row>
    <row r="623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  <c r="AE623" s="28"/>
    </row>
    <row r="624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  <c r="AE624" s="28"/>
    </row>
    <row r="625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  <c r="AE625" s="28"/>
    </row>
    <row r="626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  <c r="AE626" s="28"/>
    </row>
    <row r="627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  <c r="AE627" s="28"/>
    </row>
    <row r="628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  <c r="AE628" s="28"/>
    </row>
    <row r="629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  <c r="AE629" s="28"/>
    </row>
    <row r="630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  <c r="AE630" s="28"/>
    </row>
    <row r="631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  <c r="AE631" s="28"/>
    </row>
    <row r="632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  <c r="AE632" s="28"/>
    </row>
    <row r="633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</row>
    <row r="634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  <c r="AE634" s="28"/>
    </row>
    <row r="635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  <c r="AE635" s="28"/>
    </row>
    <row r="636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  <c r="AE636" s="28"/>
    </row>
    <row r="637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  <c r="AE637" s="28"/>
    </row>
    <row r="638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  <c r="AE638" s="28"/>
    </row>
    <row r="639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  <c r="AE639" s="28"/>
    </row>
    <row r="640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  <c r="AE640" s="28"/>
    </row>
    <row r="641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  <c r="AE641" s="28"/>
    </row>
    <row r="642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  <c r="AE642" s="28"/>
    </row>
    <row r="643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  <c r="AE643" s="28"/>
    </row>
    <row r="644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  <c r="AE644" s="28"/>
    </row>
    <row r="645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  <c r="AE645" s="28"/>
    </row>
    <row r="646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  <c r="AE646" s="28"/>
    </row>
    <row r="647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  <c r="AE647" s="28"/>
    </row>
    <row r="648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  <c r="AE648" s="28"/>
    </row>
    <row r="649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  <c r="AE649" s="28"/>
    </row>
    <row r="650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  <c r="AE650" s="28"/>
    </row>
    <row r="651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  <c r="AE651" s="28"/>
    </row>
    <row r="652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  <c r="AE652" s="28"/>
    </row>
    <row r="653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  <c r="AE653" s="28"/>
    </row>
    <row r="654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  <c r="AE654" s="28"/>
    </row>
    <row r="655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  <c r="AE655" s="28"/>
    </row>
    <row r="656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  <c r="AE656" s="28"/>
    </row>
    <row r="657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  <c r="AE657" s="28"/>
    </row>
    <row r="658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  <c r="AE658" s="28"/>
    </row>
    <row r="659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  <c r="AE659" s="28"/>
    </row>
    <row r="660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  <c r="AE660" s="28"/>
    </row>
    <row r="661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  <c r="AE661" s="28"/>
    </row>
    <row r="662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  <c r="AE662" s="28"/>
    </row>
    <row r="663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  <c r="AE663" s="28"/>
    </row>
    <row r="664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</row>
    <row r="665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  <c r="AE665" s="28"/>
    </row>
    <row r="666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  <c r="AE666" s="28"/>
    </row>
    <row r="667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  <c r="AE667" s="28"/>
    </row>
    <row r="668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  <c r="AE668" s="28"/>
    </row>
    <row r="669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  <c r="AE669" s="28"/>
    </row>
    <row r="670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  <c r="AE670" s="28"/>
    </row>
    <row r="671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  <c r="AE671" s="28"/>
    </row>
    <row r="672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  <c r="AE672" s="28"/>
    </row>
    <row r="673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  <c r="AE673" s="28"/>
    </row>
    <row r="674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  <c r="AE674" s="28"/>
    </row>
    <row r="675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  <c r="AE675" s="28"/>
    </row>
    <row r="676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8"/>
      <c r="AE676" s="28"/>
    </row>
    <row r="677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  <c r="AE677" s="28"/>
    </row>
    <row r="678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  <c r="AE678" s="28"/>
    </row>
    <row r="679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  <c r="AE679" s="28"/>
    </row>
    <row r="680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  <c r="AE680" s="28"/>
    </row>
    <row r="681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  <c r="AE681" s="28"/>
    </row>
    <row r="682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  <c r="AE682" s="28"/>
    </row>
    <row r="683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8"/>
      <c r="AE683" s="28"/>
    </row>
    <row r="684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  <c r="AE684" s="28"/>
    </row>
    <row r="685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  <c r="AE685" s="28"/>
    </row>
    <row r="686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8"/>
      <c r="AE686" s="28"/>
    </row>
    <row r="687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  <c r="AE687" s="28"/>
    </row>
    <row r="688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8"/>
      <c r="AE688" s="28"/>
    </row>
    <row r="689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8"/>
      <c r="AE689" s="28"/>
    </row>
    <row r="690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  <c r="AE690" s="28"/>
    </row>
    <row r="691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8"/>
      <c r="AE691" s="28"/>
    </row>
    <row r="692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  <c r="AE692" s="28"/>
    </row>
    <row r="693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  <c r="AE693" s="28"/>
    </row>
    <row r="694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8"/>
      <c r="AE694" s="28"/>
    </row>
    <row r="695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  <c r="AE695" s="28"/>
    </row>
    <row r="696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  <c r="AE696" s="28"/>
    </row>
    <row r="697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  <c r="AE697" s="28"/>
    </row>
    <row r="698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  <c r="AE698" s="28"/>
    </row>
    <row r="699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  <c r="AE699" s="28"/>
    </row>
    <row r="700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  <c r="AE700" s="28"/>
    </row>
    <row r="701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  <c r="AE701" s="28"/>
    </row>
    <row r="702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  <c r="AE702" s="28"/>
    </row>
    <row r="703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  <c r="AE703" s="28"/>
    </row>
    <row r="704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  <c r="AE704" s="28"/>
    </row>
    <row r="705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  <c r="AE705" s="28"/>
    </row>
    <row r="706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8"/>
      <c r="AE706" s="28"/>
    </row>
    <row r="707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  <c r="AE707" s="28"/>
    </row>
    <row r="708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8"/>
      <c r="AE708" s="28"/>
    </row>
    <row r="709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8"/>
      <c r="AE709" s="28"/>
    </row>
    <row r="710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  <c r="AE710" s="28"/>
    </row>
    <row r="711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8"/>
      <c r="AE711" s="28"/>
    </row>
    <row r="712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  <c r="AE712" s="28"/>
    </row>
    <row r="713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  <c r="AE713" s="28"/>
    </row>
    <row r="714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  <c r="AE714" s="28"/>
    </row>
    <row r="715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8"/>
      <c r="AE715" s="28"/>
    </row>
    <row r="716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  <c r="AE716" s="28"/>
    </row>
    <row r="717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8"/>
      <c r="AE717" s="28"/>
    </row>
    <row r="718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  <c r="AD718" s="28"/>
      <c r="AE718" s="28"/>
    </row>
    <row r="719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  <c r="AD719" s="28"/>
      <c r="AE719" s="28"/>
    </row>
    <row r="720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  <c r="AD720" s="28"/>
      <c r="AE720" s="28"/>
    </row>
    <row r="721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8"/>
      <c r="AE721" s="28"/>
    </row>
    <row r="722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  <c r="AD722" s="28"/>
      <c r="AE722" s="28"/>
    </row>
    <row r="723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  <c r="AD723" s="28"/>
      <c r="AE723" s="28"/>
    </row>
    <row r="724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  <c r="AC724" s="28"/>
      <c r="AD724" s="28"/>
      <c r="AE724" s="28"/>
    </row>
    <row r="725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  <c r="AD725" s="28"/>
      <c r="AE725" s="28"/>
    </row>
    <row r="726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  <c r="AD726" s="28"/>
      <c r="AE726" s="28"/>
    </row>
    <row r="727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8"/>
      <c r="AE727" s="28"/>
    </row>
    <row r="728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  <c r="AD728" s="28"/>
      <c r="AE728" s="28"/>
    </row>
    <row r="729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  <c r="AD729" s="28"/>
      <c r="AE729" s="28"/>
    </row>
    <row r="730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  <c r="AD730" s="28"/>
      <c r="AE730" s="28"/>
    </row>
    <row r="731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  <c r="AD731" s="28"/>
      <c r="AE731" s="28"/>
    </row>
    <row r="732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  <c r="AD732" s="28"/>
      <c r="AE732" s="28"/>
    </row>
    <row r="733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  <c r="AC733" s="28"/>
      <c r="AD733" s="28"/>
      <c r="AE733" s="28"/>
    </row>
    <row r="734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  <c r="AC734" s="28"/>
      <c r="AD734" s="28"/>
      <c r="AE734" s="28"/>
    </row>
    <row r="735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  <c r="AD735" s="28"/>
      <c r="AE735" s="28"/>
    </row>
    <row r="736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  <c r="AC736" s="28"/>
      <c r="AD736" s="28"/>
      <c r="AE736" s="28"/>
    </row>
    <row r="737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  <c r="AC737" s="28"/>
      <c r="AD737" s="28"/>
      <c r="AE737" s="28"/>
    </row>
    <row r="738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  <c r="AD738" s="28"/>
      <c r="AE738" s="28"/>
    </row>
    <row r="739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  <c r="AD739" s="28"/>
      <c r="AE739" s="28"/>
    </row>
    <row r="740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  <c r="AC740" s="28"/>
      <c r="AD740" s="28"/>
      <c r="AE740" s="28"/>
    </row>
    <row r="741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  <c r="AD741" s="28"/>
      <c r="AE741" s="28"/>
    </row>
    <row r="742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  <c r="AD742" s="28"/>
      <c r="AE742" s="28"/>
    </row>
    <row r="743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  <c r="AD743" s="28"/>
      <c r="AE743" s="28"/>
    </row>
    <row r="744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  <c r="AD744" s="28"/>
      <c r="AE744" s="28"/>
    </row>
    <row r="745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  <c r="AE745" s="28"/>
    </row>
    <row r="746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  <c r="AD746" s="28"/>
      <c r="AE746" s="28"/>
    </row>
    <row r="747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  <c r="AD747" s="28"/>
      <c r="AE747" s="28"/>
    </row>
    <row r="748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  <c r="AC748" s="28"/>
      <c r="AD748" s="28"/>
      <c r="AE748" s="28"/>
    </row>
    <row r="749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  <c r="AD749" s="28"/>
      <c r="AE749" s="28"/>
    </row>
    <row r="750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  <c r="AC750" s="28"/>
      <c r="AD750" s="28"/>
      <c r="AE750" s="28"/>
    </row>
    <row r="751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  <c r="AD751" s="28"/>
      <c r="AE751" s="28"/>
    </row>
    <row r="752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  <c r="AD752" s="28"/>
      <c r="AE752" s="28"/>
    </row>
    <row r="753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8"/>
      <c r="AE753" s="28"/>
    </row>
    <row r="754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  <c r="AC754" s="28"/>
      <c r="AD754" s="28"/>
      <c r="AE754" s="28"/>
    </row>
    <row r="755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  <c r="AD755" s="28"/>
      <c r="AE755" s="28"/>
    </row>
    <row r="756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8"/>
      <c r="AE756" s="28"/>
    </row>
    <row r="757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  <c r="AE757" s="28"/>
    </row>
    <row r="758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  <c r="AE758" s="28"/>
    </row>
    <row r="759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  <c r="AE759" s="28"/>
    </row>
    <row r="760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  <c r="AE760" s="28"/>
    </row>
    <row r="761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  <c r="AE761" s="28"/>
    </row>
    <row r="762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  <c r="AE762" s="28"/>
    </row>
    <row r="763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</row>
    <row r="764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</row>
    <row r="765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</row>
    <row r="766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</row>
    <row r="767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</row>
    <row r="768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</row>
    <row r="769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</row>
    <row r="770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</row>
    <row r="771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</row>
    <row r="772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</row>
    <row r="773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</row>
    <row r="774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</row>
    <row r="775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</row>
    <row r="776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</row>
    <row r="777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</row>
    <row r="778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</row>
    <row r="779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</row>
    <row r="780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</row>
    <row r="781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</row>
    <row r="782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</row>
    <row r="783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</row>
    <row r="784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</row>
    <row r="785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</row>
    <row r="786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</row>
    <row r="787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</row>
    <row r="788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</row>
    <row r="789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</row>
    <row r="790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</row>
    <row r="791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</row>
    <row r="792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</row>
    <row r="793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</row>
    <row r="794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</row>
    <row r="795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</row>
    <row r="796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</row>
    <row r="797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</row>
    <row r="798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</row>
    <row r="799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</row>
    <row r="800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</row>
    <row r="801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</row>
    <row r="802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</row>
    <row r="803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</row>
    <row r="804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</row>
    <row r="805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</row>
    <row r="806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</row>
    <row r="807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</row>
    <row r="808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</row>
    <row r="809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</row>
    <row r="810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</row>
    <row r="811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</row>
    <row r="812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</row>
    <row r="813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</row>
    <row r="814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</row>
    <row r="815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</row>
    <row r="816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</row>
    <row r="817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</row>
    <row r="818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</row>
    <row r="819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</row>
    <row r="820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</row>
    <row r="821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</row>
    <row r="822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</row>
    <row r="823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</row>
    <row r="824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</row>
    <row r="825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</row>
    <row r="826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</row>
    <row r="827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</row>
    <row r="828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</row>
    <row r="829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</row>
    <row r="830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</row>
    <row r="831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</row>
    <row r="832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</row>
    <row r="833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</row>
    <row r="834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</row>
    <row r="835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</row>
    <row r="836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</row>
    <row r="837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</row>
    <row r="838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</row>
    <row r="839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</row>
    <row r="840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</row>
    <row r="841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</row>
    <row r="842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</row>
    <row r="843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</row>
    <row r="844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</row>
    <row r="845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</row>
    <row r="846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</row>
    <row r="847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</row>
    <row r="848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</row>
    <row r="849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</row>
    <row r="850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</row>
    <row r="851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</row>
    <row r="852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</row>
    <row r="853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</row>
    <row r="854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</row>
    <row r="855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</row>
    <row r="856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</row>
    <row r="857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</row>
    <row r="858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</row>
    <row r="859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</row>
    <row r="860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</row>
    <row r="861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</row>
    <row r="862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</row>
    <row r="863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</row>
    <row r="864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</row>
    <row r="865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</row>
    <row r="866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</row>
    <row r="867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</row>
    <row r="868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</row>
    <row r="869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</row>
    <row r="870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</row>
    <row r="871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</row>
    <row r="872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</row>
    <row r="873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</row>
    <row r="874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</row>
    <row r="875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</row>
    <row r="876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</row>
    <row r="877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</row>
    <row r="878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</row>
    <row r="879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</row>
    <row r="880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</row>
    <row r="881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</row>
    <row r="882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</row>
    <row r="883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</row>
    <row r="884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</row>
    <row r="885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</row>
    <row r="886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</row>
    <row r="887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</row>
    <row r="888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</row>
    <row r="889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</row>
    <row r="890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</row>
    <row r="891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</row>
    <row r="892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</row>
    <row r="893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</row>
    <row r="894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</row>
    <row r="895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</row>
    <row r="896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</row>
    <row r="897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</row>
    <row r="898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</row>
    <row r="899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</row>
    <row r="900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</row>
    <row r="901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</row>
    <row r="902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</row>
    <row r="903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</row>
    <row r="904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</row>
    <row r="905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</row>
    <row r="906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</row>
    <row r="907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</row>
    <row r="908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</row>
    <row r="909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</row>
    <row r="910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</row>
    <row r="911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</row>
    <row r="912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</row>
    <row r="913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</row>
    <row r="914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</row>
    <row r="915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</row>
    <row r="916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</row>
    <row r="917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</row>
    <row r="918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</row>
    <row r="919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</row>
    <row r="920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</row>
    <row r="921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</row>
    <row r="922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</row>
    <row r="923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</row>
    <row r="924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</row>
    <row r="925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</row>
    <row r="926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</row>
    <row r="927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</row>
    <row r="928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</row>
    <row r="929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</row>
    <row r="930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</row>
    <row r="931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</row>
    <row r="932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</row>
    <row r="933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</row>
    <row r="934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</row>
    <row r="935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</row>
    <row r="936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</row>
    <row r="937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</row>
    <row r="938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</row>
    <row r="939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</row>
    <row r="940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</row>
    <row r="941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</row>
    <row r="942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</row>
    <row r="943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</row>
    <row r="944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</row>
    <row r="945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</row>
    <row r="946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</row>
    <row r="947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</row>
    <row r="948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</row>
    <row r="949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</row>
    <row r="950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</row>
    <row r="951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</row>
    <row r="952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</row>
    <row r="953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</row>
    <row r="954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</row>
    <row r="955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</row>
    <row r="956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</row>
    <row r="957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</row>
    <row r="958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</row>
    <row r="959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</row>
    <row r="960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</row>
    <row r="961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</row>
    <row r="962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</row>
    <row r="963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</row>
    <row r="964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</row>
    <row r="965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</row>
    <row r="966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</row>
    <row r="967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</row>
    <row r="968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</row>
    <row r="969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</row>
    <row r="970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</row>
    <row r="971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</row>
    <row r="972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</row>
    <row r="973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</row>
    <row r="974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</row>
    <row r="975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</row>
    <row r="976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</row>
    <row r="977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</row>
    <row r="978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</row>
    <row r="979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</row>
    <row r="980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</row>
    <row r="981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</row>
    <row r="982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</row>
    <row r="983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</row>
    <row r="984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</row>
    <row r="985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</row>
    <row r="986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</row>
    <row r="987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</row>
    <row r="988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</row>
    <row r="989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</row>
    <row r="990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</row>
    <row r="991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  <c r="AC991" s="28"/>
      <c r="AD991" s="28"/>
      <c r="AE991" s="28"/>
    </row>
    <row r="992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  <c r="AA992" s="28"/>
      <c r="AB992" s="28"/>
      <c r="AC992" s="28"/>
      <c r="AD992" s="28"/>
      <c r="AE992" s="28"/>
    </row>
    <row r="993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  <c r="AA993" s="28"/>
      <c r="AB993" s="28"/>
      <c r="AC993" s="28"/>
      <c r="AD993" s="28"/>
      <c r="AE993" s="28"/>
    </row>
    <row r="994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  <c r="AA994" s="28"/>
      <c r="AB994" s="28"/>
      <c r="AC994" s="28"/>
      <c r="AD994" s="28"/>
      <c r="AE994" s="28"/>
    </row>
    <row r="995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  <c r="AA995" s="28"/>
      <c r="AB995" s="28"/>
      <c r="AC995" s="28"/>
      <c r="AD995" s="28"/>
      <c r="AE995" s="28"/>
    </row>
    <row r="996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  <c r="AA996" s="28"/>
      <c r="AB996" s="28"/>
      <c r="AC996" s="28"/>
      <c r="AD996" s="28"/>
      <c r="AE996" s="28"/>
    </row>
    <row r="997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  <c r="AA997" s="28"/>
      <c r="AB997" s="28"/>
      <c r="AC997" s="28"/>
      <c r="AD997" s="28"/>
      <c r="AE997" s="28"/>
    </row>
    <row r="998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  <c r="AA998" s="28"/>
      <c r="AB998" s="28"/>
      <c r="AC998" s="28"/>
      <c r="AD998" s="28"/>
      <c r="AE998" s="28"/>
    </row>
    <row r="999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  <c r="AA999" s="28"/>
      <c r="AB999" s="28"/>
      <c r="AC999" s="28"/>
      <c r="AD999" s="28"/>
      <c r="AE999" s="28"/>
    </row>
    <row r="1000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  <c r="AA1000" s="28"/>
      <c r="AB1000" s="28"/>
      <c r="AC1000" s="28"/>
      <c r="AD1000" s="28"/>
      <c r="AE1000" s="28"/>
    </row>
  </sheetData>
  <mergeCells count="5">
    <mergeCell ref="H1:J1"/>
    <mergeCell ref="L1:N1"/>
    <mergeCell ref="P1:R1"/>
    <mergeCell ref="T1:V1"/>
    <mergeCell ref="X1:Z1"/>
  </mergeCell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5"/>
    <col customWidth="1" min="2" max="2" width="14.25"/>
    <col customWidth="1" min="3" max="3" width="13.5"/>
    <col customWidth="1" min="4" max="4" width="13.75"/>
    <col customWidth="1" min="6" max="6" width="14.38"/>
    <col customWidth="1" min="11" max="11" width="17.5"/>
  </cols>
  <sheetData>
    <row r="1">
      <c r="A1" s="1"/>
      <c r="B1" s="1"/>
      <c r="C1" s="1"/>
      <c r="D1" s="1"/>
      <c r="E1" s="1"/>
      <c r="F1" s="2" t="s">
        <v>0</v>
      </c>
      <c r="G1" s="2" t="s">
        <v>1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  <c r="M1" s="2" t="s">
        <v>9</v>
      </c>
      <c r="O1" s="1"/>
    </row>
    <row r="2">
      <c r="A2" s="2" t="s">
        <v>526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>
      <c r="A3" s="2" t="s">
        <v>15</v>
      </c>
      <c r="B3" s="2" t="s">
        <v>16</v>
      </c>
      <c r="C3" s="2" t="s">
        <v>17</v>
      </c>
      <c r="D3" s="2" t="s">
        <v>18</v>
      </c>
      <c r="E3" s="2" t="s">
        <v>20</v>
      </c>
      <c r="F3" s="1"/>
      <c r="G3" s="1"/>
      <c r="H3" s="2" t="s">
        <v>20</v>
      </c>
      <c r="I3" s="2" t="s">
        <v>20</v>
      </c>
      <c r="J3" s="2" t="s">
        <v>20</v>
      </c>
      <c r="K3" s="1"/>
      <c r="L3" s="1"/>
      <c r="M3" s="1"/>
      <c r="N3" s="1"/>
      <c r="O3" s="1"/>
    </row>
    <row r="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</row>
    <row r="5">
      <c r="A5" s="2" t="s">
        <v>50</v>
      </c>
      <c r="B5" s="4">
        <v>85.0</v>
      </c>
      <c r="C5" s="4">
        <v>9.0</v>
      </c>
      <c r="D5" s="4">
        <v>641.0</v>
      </c>
      <c r="E5" s="4">
        <v>735.0</v>
      </c>
      <c r="F5" s="5">
        <v>1132.0</v>
      </c>
      <c r="G5" s="6">
        <v>0.649</v>
      </c>
      <c r="H5" s="4">
        <v>9.0</v>
      </c>
      <c r="I5" s="4">
        <v>726.0</v>
      </c>
      <c r="J5" s="4">
        <v>0.0</v>
      </c>
      <c r="K5" s="4">
        <v>726.0</v>
      </c>
      <c r="L5" s="4">
        <v>726.0</v>
      </c>
      <c r="M5" s="4">
        <v>9.0</v>
      </c>
      <c r="N5" s="1"/>
      <c r="O5" s="1"/>
    </row>
    <row r="6">
      <c r="A6" s="2" t="s">
        <v>527</v>
      </c>
      <c r="B6" s="4">
        <v>85.0</v>
      </c>
      <c r="C6" s="4">
        <v>9.0</v>
      </c>
      <c r="D6" s="4">
        <v>641.0</v>
      </c>
      <c r="E6" s="4">
        <v>735.0</v>
      </c>
      <c r="F6" s="5">
        <v>1132.0</v>
      </c>
      <c r="G6" s="6">
        <v>0.649</v>
      </c>
      <c r="H6" s="4">
        <v>9.0</v>
      </c>
      <c r="I6" s="4">
        <v>726.0</v>
      </c>
      <c r="J6" s="4">
        <v>0.0</v>
      </c>
      <c r="K6" s="4">
        <v>726.0</v>
      </c>
      <c r="L6" s="4">
        <v>726.0</v>
      </c>
      <c r="M6" s="4">
        <v>9.0</v>
      </c>
      <c r="N6" s="1"/>
      <c r="O6" s="1"/>
    </row>
    <row r="7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>
      <c r="A9" s="2" t="s">
        <v>324</v>
      </c>
      <c r="B9" s="4">
        <v>1.0</v>
      </c>
      <c r="C9" s="6">
        <v>0.111</v>
      </c>
      <c r="D9" s="6">
        <v>0.001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</row>
    <row r="10">
      <c r="A10" s="2" t="s">
        <v>528</v>
      </c>
      <c r="B10" s="4">
        <v>3.0</v>
      </c>
      <c r="C10" s="6">
        <v>0.333</v>
      </c>
      <c r="D10" s="6">
        <v>0.004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</row>
    <row r="11">
      <c r="A11" s="2" t="s">
        <v>529</v>
      </c>
      <c r="B11" s="4">
        <v>1.0</v>
      </c>
      <c r="C11" s="6">
        <v>0.111</v>
      </c>
      <c r="D11" s="6">
        <v>0.001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</row>
    <row r="12">
      <c r="A12" s="2" t="s">
        <v>530</v>
      </c>
      <c r="B12" s="4">
        <v>4.0</v>
      </c>
      <c r="C12" s="6">
        <v>0.444</v>
      </c>
      <c r="D12" s="6">
        <v>0.005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</row>
    <row r="13">
      <c r="A13" s="2" t="s">
        <v>5</v>
      </c>
      <c r="B13" s="4">
        <v>726.0</v>
      </c>
      <c r="C13" s="1"/>
      <c r="D13" s="6">
        <v>0.988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</row>
    <row r="14">
      <c r="A14" s="2" t="s">
        <v>6</v>
      </c>
      <c r="B14" s="4">
        <v>0.0</v>
      </c>
      <c r="C14" s="1"/>
      <c r="D14" s="6">
        <v>0.0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</row>
    <row r="15">
      <c r="A15" s="2" t="s">
        <v>20</v>
      </c>
      <c r="B15" s="4">
        <v>735.0</v>
      </c>
      <c r="C15" s="1"/>
      <c r="D15" s="6">
        <v>1.0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</row>
  </sheetData>
  <mergeCells count="2">
    <mergeCell ref="M1:N1"/>
    <mergeCell ref="A2:E2"/>
  </mergeCell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25"/>
    <col customWidth="1" min="3" max="3" width="13.5"/>
    <col customWidth="1" min="4" max="4" width="13.75"/>
    <col customWidth="1" min="11" max="11" width="17.5"/>
  </cols>
  <sheetData>
    <row r="1">
      <c r="A1" s="1"/>
      <c r="B1" s="1"/>
      <c r="C1" s="1"/>
      <c r="D1" s="1"/>
      <c r="E1" s="1"/>
      <c r="F1" s="2" t="s">
        <v>0</v>
      </c>
      <c r="G1" s="2" t="s">
        <v>1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  <c r="M1" s="2" t="s">
        <v>9</v>
      </c>
      <c r="O1" s="1"/>
    </row>
    <row r="2">
      <c r="A2" s="2" t="s">
        <v>531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>
      <c r="A3" s="2" t="s">
        <v>15</v>
      </c>
      <c r="B3" s="2" t="s">
        <v>16</v>
      </c>
      <c r="C3" s="2" t="s">
        <v>17</v>
      </c>
      <c r="D3" s="2" t="s">
        <v>18</v>
      </c>
      <c r="E3" s="2" t="s">
        <v>20</v>
      </c>
      <c r="F3" s="1"/>
      <c r="G3" s="1"/>
      <c r="H3" s="2" t="s">
        <v>20</v>
      </c>
      <c r="I3" s="2" t="s">
        <v>20</v>
      </c>
      <c r="J3" s="2" t="s">
        <v>20</v>
      </c>
      <c r="K3" s="1"/>
      <c r="L3" s="1"/>
      <c r="M3" s="1"/>
      <c r="N3" s="1"/>
      <c r="O3" s="1"/>
    </row>
    <row r="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</row>
    <row r="5">
      <c r="A5" s="2" t="s">
        <v>50</v>
      </c>
      <c r="B5" s="4">
        <v>85.0</v>
      </c>
      <c r="C5" s="4">
        <v>9.0</v>
      </c>
      <c r="D5" s="4">
        <v>641.0</v>
      </c>
      <c r="E5" s="4">
        <v>735.0</v>
      </c>
      <c r="F5" s="5">
        <v>1132.0</v>
      </c>
      <c r="G5" s="6">
        <v>0.649</v>
      </c>
      <c r="H5" s="4">
        <v>1.0</v>
      </c>
      <c r="I5" s="4">
        <v>734.0</v>
      </c>
      <c r="J5" s="4">
        <v>0.0</v>
      </c>
      <c r="K5" s="4">
        <v>734.0</v>
      </c>
      <c r="L5" s="4">
        <v>734.0</v>
      </c>
      <c r="M5" s="4">
        <v>1.0</v>
      </c>
      <c r="N5" s="1"/>
      <c r="O5" s="1"/>
    </row>
    <row r="6">
      <c r="A6" s="2" t="s">
        <v>527</v>
      </c>
      <c r="B6" s="4">
        <v>85.0</v>
      </c>
      <c r="C6" s="4">
        <v>9.0</v>
      </c>
      <c r="D6" s="4">
        <v>641.0</v>
      </c>
      <c r="E6" s="4">
        <v>735.0</v>
      </c>
      <c r="F6" s="5">
        <v>1132.0</v>
      </c>
      <c r="G6" s="6">
        <v>0.649</v>
      </c>
      <c r="H6" s="4">
        <v>1.0</v>
      </c>
      <c r="I6" s="4">
        <v>734.0</v>
      </c>
      <c r="J6" s="4">
        <v>0.0</v>
      </c>
      <c r="K6" s="4">
        <v>734.0</v>
      </c>
      <c r="L6" s="4">
        <v>734.0</v>
      </c>
      <c r="M6" s="4">
        <v>1.0</v>
      </c>
      <c r="N6" s="1"/>
      <c r="O6" s="1"/>
    </row>
    <row r="7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>
      <c r="A9" s="2" t="s">
        <v>324</v>
      </c>
      <c r="B9" s="4">
        <v>1.0</v>
      </c>
      <c r="C9" s="6">
        <v>0.001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</row>
    <row r="10">
      <c r="A10" s="2" t="s">
        <v>5</v>
      </c>
      <c r="B10" s="4">
        <v>734.0</v>
      </c>
      <c r="C10" s="6">
        <v>0.999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</row>
    <row r="11">
      <c r="A11" s="2" t="s">
        <v>6</v>
      </c>
      <c r="B11" s="4">
        <v>0.0</v>
      </c>
      <c r="C11" s="6">
        <v>0.0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</row>
    <row r="12">
      <c r="A12" s="2" t="s">
        <v>20</v>
      </c>
      <c r="B12" s="4">
        <v>735.0</v>
      </c>
      <c r="C12" s="6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</row>
    <row r="1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</row>
    <row r="14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</row>
    <row r="1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</row>
  </sheetData>
  <mergeCells count="2">
    <mergeCell ref="M1:N1"/>
    <mergeCell ref="A2:C2"/>
  </mergeCell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9"/>
      <c r="B1" s="10"/>
      <c r="C1" s="10"/>
      <c r="D1" s="10"/>
      <c r="E1" s="11"/>
      <c r="F1" s="49" t="s">
        <v>0</v>
      </c>
      <c r="G1" s="49" t="s">
        <v>1</v>
      </c>
      <c r="H1" s="18" t="s">
        <v>532</v>
      </c>
      <c r="I1" s="14"/>
      <c r="J1" s="14"/>
      <c r="K1" s="19" t="s">
        <v>471</v>
      </c>
      <c r="L1" s="18" t="s">
        <v>4</v>
      </c>
      <c r="M1" s="14"/>
      <c r="N1" s="15"/>
      <c r="O1" s="19"/>
      <c r="P1" s="18" t="s">
        <v>5</v>
      </c>
      <c r="Q1" s="14"/>
      <c r="R1" s="15"/>
      <c r="S1" s="19"/>
      <c r="T1" s="18" t="s">
        <v>6</v>
      </c>
      <c r="U1" s="14"/>
      <c r="V1" s="15"/>
      <c r="W1" s="19"/>
      <c r="X1" s="50" t="s">
        <v>473</v>
      </c>
      <c r="Y1" s="50" t="s">
        <v>8</v>
      </c>
      <c r="Z1" s="49" t="s">
        <v>9</v>
      </c>
    </row>
    <row r="2">
      <c r="A2" s="51" t="s">
        <v>533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6"/>
      <c r="Z2" s="27"/>
    </row>
    <row r="3">
      <c r="A3" s="29" t="s">
        <v>15</v>
      </c>
      <c r="B3" s="52" t="s">
        <v>16</v>
      </c>
      <c r="C3" s="52" t="s">
        <v>17</v>
      </c>
      <c r="D3" s="52" t="s">
        <v>18</v>
      </c>
      <c r="E3" s="52" t="s">
        <v>20</v>
      </c>
      <c r="F3" s="31"/>
      <c r="G3" s="31"/>
      <c r="H3" s="53" t="s">
        <v>475</v>
      </c>
      <c r="I3" s="53" t="s">
        <v>476</v>
      </c>
      <c r="J3" s="54" t="s">
        <v>477</v>
      </c>
      <c r="K3" s="52" t="s">
        <v>20</v>
      </c>
      <c r="L3" s="53" t="s">
        <v>475</v>
      </c>
      <c r="M3" s="53" t="s">
        <v>476</v>
      </c>
      <c r="N3" s="54" t="s">
        <v>477</v>
      </c>
      <c r="O3" s="52" t="s">
        <v>20</v>
      </c>
      <c r="P3" s="53" t="s">
        <v>475</v>
      </c>
      <c r="Q3" s="53" t="s">
        <v>476</v>
      </c>
      <c r="R3" s="54" t="s">
        <v>477</v>
      </c>
      <c r="S3" s="52" t="s">
        <v>20</v>
      </c>
      <c r="T3" s="53" t="s">
        <v>475</v>
      </c>
      <c r="U3" s="53" t="s">
        <v>476</v>
      </c>
      <c r="V3" s="54" t="s">
        <v>477</v>
      </c>
      <c r="W3" s="52" t="s">
        <v>20</v>
      </c>
      <c r="X3" s="34"/>
      <c r="Y3" s="34"/>
      <c r="Z3" s="27"/>
    </row>
    <row r="4">
      <c r="A4" s="29"/>
      <c r="B4" s="27"/>
      <c r="C4" s="27"/>
      <c r="D4" s="27"/>
      <c r="E4" s="35"/>
      <c r="F4" s="27"/>
      <c r="G4" s="35"/>
      <c r="H4" s="27"/>
      <c r="I4" s="27"/>
      <c r="J4" s="27"/>
      <c r="K4" s="35"/>
      <c r="L4" s="27"/>
      <c r="M4" s="27"/>
      <c r="N4" s="27"/>
      <c r="O4" s="35"/>
      <c r="P4" s="27"/>
      <c r="Q4" s="27"/>
      <c r="R4" s="27"/>
      <c r="S4" s="35"/>
      <c r="T4" s="27"/>
      <c r="U4" s="27"/>
      <c r="V4" s="27"/>
      <c r="W4" s="35"/>
      <c r="X4" s="27"/>
      <c r="Y4" s="27"/>
      <c r="Z4" s="27"/>
    </row>
    <row r="5">
      <c r="A5" s="29" t="s">
        <v>52</v>
      </c>
      <c r="B5" s="65">
        <v>5.0</v>
      </c>
      <c r="C5" s="65">
        <v>1.0</v>
      </c>
      <c r="D5" s="65">
        <v>153.0</v>
      </c>
      <c r="E5" s="66">
        <f t="shared" ref="E5:E8" si="1">SUM(B5:D5)</f>
        <v>159</v>
      </c>
      <c r="F5" s="65">
        <v>218.0</v>
      </c>
      <c r="G5" s="67">
        <f t="shared" ref="G5:G9" si="2">E5/F5</f>
        <v>0.7293577982</v>
      </c>
      <c r="H5" s="65">
        <v>3.0</v>
      </c>
      <c r="I5" s="65">
        <v>1.0</v>
      </c>
      <c r="J5" s="65">
        <v>132.0</v>
      </c>
      <c r="K5" s="66">
        <f t="shared" ref="K5:K8" si="3">SUM(H5:J5)</f>
        <v>136</v>
      </c>
      <c r="L5" s="65">
        <v>0.0</v>
      </c>
      <c r="M5" s="65">
        <v>0.0</v>
      </c>
      <c r="N5" s="65">
        <v>0.0</v>
      </c>
      <c r="O5" s="66">
        <f t="shared" ref="O5:O8" si="4">SUM(L5:N5)</f>
        <v>0</v>
      </c>
      <c r="P5" s="65">
        <v>2.0</v>
      </c>
      <c r="Q5" s="65">
        <v>0.0</v>
      </c>
      <c r="R5" s="65">
        <v>21.0</v>
      </c>
      <c r="S5" s="66">
        <f t="shared" ref="S5:S8" si="5">SUM(P5:R5)</f>
        <v>23</v>
      </c>
      <c r="T5" s="65">
        <v>0.0</v>
      </c>
      <c r="U5" s="65">
        <v>0.0</v>
      </c>
      <c r="V5" s="65">
        <v>0.0</v>
      </c>
      <c r="W5" s="66">
        <f t="shared" ref="W5:W8" si="6">SUM(T5:V5)</f>
        <v>0</v>
      </c>
      <c r="X5" s="68">
        <f t="shared" ref="X5:X8" si="7">SUM(S5,W5)</f>
        <v>23</v>
      </c>
      <c r="Y5" s="68">
        <f t="shared" ref="Y5:Y8" si="8">E5-Z5</f>
        <v>23</v>
      </c>
      <c r="Z5" s="68">
        <f t="shared" ref="Z5:Z8" si="9">SUM(K5,O5)</f>
        <v>136</v>
      </c>
    </row>
    <row r="6">
      <c r="A6" s="29" t="s">
        <v>386</v>
      </c>
      <c r="B6" s="65">
        <v>18.0</v>
      </c>
      <c r="C6" s="65">
        <v>0.0</v>
      </c>
      <c r="D6" s="65">
        <v>430.0</v>
      </c>
      <c r="E6" s="66">
        <f t="shared" si="1"/>
        <v>448</v>
      </c>
      <c r="F6" s="65">
        <v>752.0</v>
      </c>
      <c r="G6" s="67">
        <f t="shared" si="2"/>
        <v>0.5957446809</v>
      </c>
      <c r="H6" s="65">
        <v>13.0</v>
      </c>
      <c r="I6" s="65">
        <v>0.0</v>
      </c>
      <c r="J6" s="65">
        <v>362.0</v>
      </c>
      <c r="K6" s="66">
        <f t="shared" si="3"/>
        <v>375</v>
      </c>
      <c r="L6" s="65">
        <v>0.0</v>
      </c>
      <c r="M6" s="65">
        <v>0.0</v>
      </c>
      <c r="N6" s="65">
        <v>2.0</v>
      </c>
      <c r="O6" s="66">
        <f t="shared" si="4"/>
        <v>2</v>
      </c>
      <c r="P6" s="65">
        <v>5.0</v>
      </c>
      <c r="Q6" s="65">
        <v>0.0</v>
      </c>
      <c r="R6" s="65">
        <v>66.0</v>
      </c>
      <c r="S6" s="66">
        <f t="shared" si="5"/>
        <v>71</v>
      </c>
      <c r="T6" s="65">
        <v>0.0</v>
      </c>
      <c r="U6" s="65">
        <v>0.0</v>
      </c>
      <c r="V6" s="65">
        <v>0.0</v>
      </c>
      <c r="W6" s="66">
        <f t="shared" si="6"/>
        <v>0</v>
      </c>
      <c r="X6" s="68">
        <f t="shared" si="7"/>
        <v>71</v>
      </c>
      <c r="Y6" s="68">
        <f t="shared" si="8"/>
        <v>71</v>
      </c>
      <c r="Z6" s="68">
        <f t="shared" si="9"/>
        <v>377</v>
      </c>
    </row>
    <row r="7">
      <c r="A7" s="29" t="s">
        <v>54</v>
      </c>
      <c r="B7" s="65">
        <v>2.0</v>
      </c>
      <c r="C7" s="65">
        <v>0.0</v>
      </c>
      <c r="D7" s="65">
        <v>84.0</v>
      </c>
      <c r="E7" s="66">
        <f t="shared" si="1"/>
        <v>86</v>
      </c>
      <c r="F7" s="65">
        <v>134.0</v>
      </c>
      <c r="G7" s="67">
        <f t="shared" si="2"/>
        <v>0.6417910448</v>
      </c>
      <c r="H7" s="65">
        <v>1.0</v>
      </c>
      <c r="I7" s="65">
        <v>0.0</v>
      </c>
      <c r="J7" s="65">
        <v>58.0</v>
      </c>
      <c r="K7" s="66">
        <f t="shared" si="3"/>
        <v>59</v>
      </c>
      <c r="L7" s="65">
        <v>0.0</v>
      </c>
      <c r="M7" s="65">
        <v>0.0</v>
      </c>
      <c r="N7" s="65">
        <v>0.0</v>
      </c>
      <c r="O7" s="66">
        <f t="shared" si="4"/>
        <v>0</v>
      </c>
      <c r="P7" s="65">
        <v>1.0</v>
      </c>
      <c r="Q7" s="65">
        <v>0.0</v>
      </c>
      <c r="R7" s="65">
        <v>26.0</v>
      </c>
      <c r="S7" s="66">
        <f t="shared" si="5"/>
        <v>27</v>
      </c>
      <c r="T7" s="65">
        <v>0.0</v>
      </c>
      <c r="U7" s="65">
        <v>0.0</v>
      </c>
      <c r="V7" s="65">
        <v>0.0</v>
      </c>
      <c r="W7" s="66">
        <f t="shared" si="6"/>
        <v>0</v>
      </c>
      <c r="X7" s="68">
        <f t="shared" si="7"/>
        <v>27</v>
      </c>
      <c r="Y7" s="68">
        <f t="shared" si="8"/>
        <v>27</v>
      </c>
      <c r="Z7" s="68">
        <f t="shared" si="9"/>
        <v>59</v>
      </c>
    </row>
    <row r="8">
      <c r="A8" s="36" t="s">
        <v>55</v>
      </c>
      <c r="B8" s="55">
        <v>47.0</v>
      </c>
      <c r="C8" s="55">
        <v>4.0</v>
      </c>
      <c r="D8" s="55">
        <v>533.0</v>
      </c>
      <c r="E8" s="56">
        <f t="shared" si="1"/>
        <v>584</v>
      </c>
      <c r="F8" s="55">
        <v>969.0</v>
      </c>
      <c r="G8" s="67">
        <f t="shared" si="2"/>
        <v>0.6026831785</v>
      </c>
      <c r="H8" s="55">
        <v>29.0</v>
      </c>
      <c r="I8" s="55">
        <v>4.0</v>
      </c>
      <c r="J8" s="55">
        <v>449.0</v>
      </c>
      <c r="K8" s="56">
        <f t="shared" si="3"/>
        <v>482</v>
      </c>
      <c r="L8" s="55">
        <v>0.0</v>
      </c>
      <c r="M8" s="55">
        <v>0.0</v>
      </c>
      <c r="N8" s="55">
        <v>2.0</v>
      </c>
      <c r="O8" s="56">
        <f t="shared" si="4"/>
        <v>2</v>
      </c>
      <c r="P8" s="55">
        <v>18.0</v>
      </c>
      <c r="Q8" s="55">
        <v>0.0</v>
      </c>
      <c r="R8" s="55">
        <v>82.0</v>
      </c>
      <c r="S8" s="56">
        <f t="shared" si="5"/>
        <v>100</v>
      </c>
      <c r="T8" s="55">
        <v>0.0</v>
      </c>
      <c r="U8" s="55">
        <v>0.0</v>
      </c>
      <c r="V8" s="55">
        <v>0.0</v>
      </c>
      <c r="W8" s="56">
        <f t="shared" si="6"/>
        <v>0</v>
      </c>
      <c r="X8" s="57">
        <f t="shared" si="7"/>
        <v>100</v>
      </c>
      <c r="Y8" s="57">
        <f t="shared" si="8"/>
        <v>100</v>
      </c>
      <c r="Z8" s="57">
        <f t="shared" si="9"/>
        <v>484</v>
      </c>
    </row>
    <row r="9">
      <c r="A9" s="42" t="s">
        <v>534</v>
      </c>
      <c r="B9" s="56">
        <f t="shared" ref="B9:F9" si="10">SUM(B5:B8)</f>
        <v>72</v>
      </c>
      <c r="C9" s="56">
        <f t="shared" si="10"/>
        <v>5</v>
      </c>
      <c r="D9" s="56">
        <f t="shared" si="10"/>
        <v>1200</v>
      </c>
      <c r="E9" s="56">
        <f t="shared" si="10"/>
        <v>1277</v>
      </c>
      <c r="F9" s="57">
        <f t="shared" si="10"/>
        <v>2073</v>
      </c>
      <c r="G9" s="73">
        <f t="shared" si="2"/>
        <v>0.6160154366</v>
      </c>
      <c r="H9" s="56">
        <f t="shared" ref="H9:Z9" si="11">SUM(H5:H8)</f>
        <v>46</v>
      </c>
      <c r="I9" s="56">
        <f t="shared" si="11"/>
        <v>5</v>
      </c>
      <c r="J9" s="56">
        <f t="shared" si="11"/>
        <v>1001</v>
      </c>
      <c r="K9" s="56">
        <f t="shared" si="11"/>
        <v>1052</v>
      </c>
      <c r="L9" s="56">
        <f t="shared" si="11"/>
        <v>0</v>
      </c>
      <c r="M9" s="56">
        <f t="shared" si="11"/>
        <v>0</v>
      </c>
      <c r="N9" s="56">
        <f t="shared" si="11"/>
        <v>4</v>
      </c>
      <c r="O9" s="56">
        <f t="shared" si="11"/>
        <v>4</v>
      </c>
      <c r="P9" s="56">
        <f t="shared" si="11"/>
        <v>26</v>
      </c>
      <c r="Q9" s="56">
        <f t="shared" si="11"/>
        <v>0</v>
      </c>
      <c r="R9" s="56">
        <f t="shared" si="11"/>
        <v>195</v>
      </c>
      <c r="S9" s="56">
        <f t="shared" si="11"/>
        <v>221</v>
      </c>
      <c r="T9" s="56">
        <f t="shared" si="11"/>
        <v>0</v>
      </c>
      <c r="U9" s="56">
        <f t="shared" si="11"/>
        <v>0</v>
      </c>
      <c r="V9" s="56">
        <f t="shared" si="11"/>
        <v>0</v>
      </c>
      <c r="W9" s="56">
        <f t="shared" si="11"/>
        <v>0</v>
      </c>
      <c r="X9" s="56">
        <f t="shared" si="11"/>
        <v>221</v>
      </c>
      <c r="Y9" s="56">
        <f t="shared" si="11"/>
        <v>221</v>
      </c>
      <c r="Z9" s="57">
        <f t="shared" si="11"/>
        <v>1056</v>
      </c>
    </row>
    <row r="10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</row>
    <row r="11">
      <c r="A11" s="58" t="s">
        <v>532</v>
      </c>
      <c r="B11" s="59">
        <f>K9</f>
        <v>1052</v>
      </c>
      <c r="C11" s="47">
        <f t="shared" ref="C11:C12" si="12">B11/($B$11+$B$12)</f>
        <v>0.9962121212</v>
      </c>
      <c r="D11" s="47">
        <f t="shared" ref="D11:D15" si="13">B11/$B$15</f>
        <v>0.8238057948</v>
      </c>
      <c r="E11" s="28"/>
      <c r="F11" s="28" t="s">
        <v>479</v>
      </c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</row>
    <row r="12">
      <c r="A12" s="58" t="s">
        <v>157</v>
      </c>
      <c r="B12" s="59">
        <f>O9</f>
        <v>4</v>
      </c>
      <c r="C12" s="47">
        <f t="shared" si="12"/>
        <v>0.003787878788</v>
      </c>
      <c r="D12" s="47">
        <f t="shared" si="13"/>
        <v>0.003132341425</v>
      </c>
      <c r="E12" s="28"/>
      <c r="F12" s="28"/>
      <c r="G12" s="28" t="s">
        <v>479</v>
      </c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</row>
    <row r="13">
      <c r="A13" s="58" t="s">
        <v>5</v>
      </c>
      <c r="B13" s="59">
        <f>S9</f>
        <v>221</v>
      </c>
      <c r="C13" s="44"/>
      <c r="D13" s="47">
        <f t="shared" si="13"/>
        <v>0.1730618637</v>
      </c>
      <c r="E13" s="28"/>
      <c r="F13" s="28"/>
      <c r="G13" s="28" t="s">
        <v>479</v>
      </c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</row>
    <row r="14">
      <c r="A14" s="28" t="s">
        <v>6</v>
      </c>
      <c r="B14" s="59">
        <f>W9</f>
        <v>0</v>
      </c>
      <c r="C14" s="44"/>
      <c r="D14" s="47">
        <f t="shared" si="13"/>
        <v>0</v>
      </c>
      <c r="E14" s="28"/>
      <c r="F14" s="28"/>
      <c r="G14" s="28" t="s">
        <v>479</v>
      </c>
      <c r="H14" s="28"/>
      <c r="I14" s="28" t="s">
        <v>479</v>
      </c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</row>
    <row r="15">
      <c r="A15" s="28" t="s">
        <v>20</v>
      </c>
      <c r="B15" s="59">
        <f>SUM(B11:B14)</f>
        <v>1277</v>
      </c>
      <c r="C15" s="44"/>
      <c r="D15" s="47">
        <f t="shared" si="13"/>
        <v>1</v>
      </c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 t="s">
        <v>479</v>
      </c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</row>
    <row r="16">
      <c r="A16" s="48"/>
      <c r="B16" s="28"/>
      <c r="C16" s="44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 t="s">
        <v>479</v>
      </c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</row>
    <row r="17">
      <c r="A17" s="28"/>
      <c r="B17" s="28"/>
      <c r="C17" s="44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</row>
    <row r="18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</row>
    <row r="19">
      <c r="A19" s="28"/>
      <c r="B19" s="28" t="s">
        <v>535</v>
      </c>
      <c r="C19" s="28" t="s">
        <v>536</v>
      </c>
      <c r="D19" s="28" t="s">
        <v>537</v>
      </c>
      <c r="E19" s="28" t="s">
        <v>538</v>
      </c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 t="s">
        <v>479</v>
      </c>
      <c r="W19" s="28" t="s">
        <v>479</v>
      </c>
      <c r="X19" s="28"/>
      <c r="Y19" s="28"/>
      <c r="Z19" s="28"/>
    </row>
    <row r="20">
      <c r="A20" s="28" t="s">
        <v>449</v>
      </c>
      <c r="B20" s="28"/>
      <c r="C20" s="59">
        <v>1.0</v>
      </c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</row>
    <row r="21">
      <c r="A21" s="28" t="s">
        <v>140</v>
      </c>
      <c r="B21" s="28"/>
      <c r="C21" s="59">
        <v>1.0</v>
      </c>
      <c r="D21" s="28"/>
      <c r="E21" s="59">
        <v>1.0</v>
      </c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 t="s">
        <v>479</v>
      </c>
      <c r="X21" s="28"/>
      <c r="Y21" s="28"/>
      <c r="Z21" s="28"/>
    </row>
    <row r="22">
      <c r="A22" s="28" t="s">
        <v>325</v>
      </c>
      <c r="B22" s="28"/>
      <c r="C22" s="28"/>
      <c r="D22" s="28"/>
      <c r="E22" s="59">
        <v>1.0</v>
      </c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</row>
    <row r="23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</row>
    <row r="24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</row>
    <row r="25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</row>
    <row r="26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</row>
    <row r="27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</row>
    <row r="28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</row>
    <row r="29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 t="s">
        <v>479</v>
      </c>
      <c r="Z29" s="28"/>
    </row>
    <row r="30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</row>
    <row r="31">
      <c r="A31" s="28"/>
      <c r="B31" s="28"/>
      <c r="C31" s="28"/>
      <c r="D31" s="28"/>
      <c r="E31" s="28"/>
      <c r="F31" s="28"/>
      <c r="G31" s="28"/>
      <c r="H31" s="28"/>
      <c r="I31" s="28"/>
      <c r="J31" s="28" t="s">
        <v>479</v>
      </c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</row>
    <row r="32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</row>
    <row r="33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</row>
    <row r="34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</row>
    <row r="35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</row>
    <row r="36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</row>
    <row r="37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</row>
    <row r="38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</row>
    <row r="39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</row>
    <row r="40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</row>
    <row r="4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</row>
    <row r="42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</row>
    <row r="43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</row>
    <row r="44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</row>
    <row r="45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</row>
    <row r="46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</row>
    <row r="47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</row>
    <row r="48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</row>
    <row r="49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</row>
    <row r="50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</row>
    <row r="5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</row>
    <row r="52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</row>
    <row r="53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</row>
    <row r="54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</row>
    <row r="55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</row>
    <row r="56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</row>
    <row r="57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</row>
    <row r="58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</row>
    <row r="59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</row>
    <row r="60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</row>
    <row r="6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</row>
    <row r="62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</row>
    <row r="63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</row>
    <row r="64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</row>
    <row r="65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</row>
    <row r="66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</row>
    <row r="67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</row>
    <row r="68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</row>
    <row r="69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</row>
    <row r="70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</row>
    <row r="7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</row>
    <row r="72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</row>
    <row r="73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</row>
    <row r="74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</row>
    <row r="75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</row>
    <row r="76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</row>
    <row r="77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</row>
    <row r="78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</row>
    <row r="79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</row>
    <row r="80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</row>
    <row r="8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</row>
    <row r="82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</row>
    <row r="83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</row>
    <row r="84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</row>
    <row r="85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</row>
    <row r="86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</row>
    <row r="87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</row>
    <row r="88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</row>
    <row r="89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</row>
    <row r="90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</row>
    <row r="9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</row>
    <row r="92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</row>
    <row r="93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</row>
    <row r="94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</row>
    <row r="95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</row>
    <row r="96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</row>
    <row r="97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</row>
    <row r="98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</row>
    <row r="99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</row>
    <row r="100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</row>
    <row r="10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</row>
    <row r="102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</row>
    <row r="103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</row>
    <row r="104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</row>
    <row r="105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</row>
    <row r="106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</row>
    <row r="107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</row>
    <row r="108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</row>
    <row r="109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</row>
    <row r="110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</row>
    <row r="11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</row>
    <row r="112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</row>
    <row r="113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</row>
    <row r="114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</row>
    <row r="115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</row>
    <row r="116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</row>
    <row r="117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</row>
    <row r="118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</row>
    <row r="119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</row>
    <row r="120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</row>
    <row r="1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</row>
    <row r="122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</row>
    <row r="123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</row>
    <row r="124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</row>
    <row r="125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</row>
    <row r="126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</row>
    <row r="127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</row>
    <row r="128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</row>
    <row r="129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</row>
    <row r="130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</row>
    <row r="13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</row>
    <row r="132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</row>
    <row r="133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</row>
    <row r="134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</row>
    <row r="135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</row>
    <row r="136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</row>
    <row r="137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</row>
    <row r="138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</row>
    <row r="139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</row>
    <row r="140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</row>
    <row r="14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</row>
    <row r="142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</row>
    <row r="143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</row>
    <row r="144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</row>
    <row r="145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</row>
    <row r="146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</row>
    <row r="147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</row>
    <row r="148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</row>
    <row r="149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</row>
    <row r="150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</row>
    <row r="15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</row>
    <row r="152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</row>
    <row r="153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</row>
    <row r="154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</row>
    <row r="155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</row>
    <row r="156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</row>
    <row r="157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</row>
    <row r="158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</row>
    <row r="159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</row>
    <row r="160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</row>
    <row r="161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</row>
    <row r="162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</row>
    <row r="163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</row>
    <row r="164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</row>
    <row r="165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</row>
    <row r="166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</row>
    <row r="167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</row>
    <row r="168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</row>
    <row r="169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</row>
    <row r="170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</row>
    <row r="171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</row>
    <row r="172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</row>
    <row r="173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</row>
    <row r="174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</row>
    <row r="175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</row>
    <row r="176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</row>
    <row r="177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</row>
    <row r="178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</row>
    <row r="179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</row>
    <row r="180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</row>
    <row r="181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</row>
    <row r="182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</row>
    <row r="183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</row>
    <row r="184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</row>
    <row r="185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</row>
    <row r="186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</row>
    <row r="187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</row>
    <row r="188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</row>
    <row r="189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</row>
    <row r="190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</row>
    <row r="191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</row>
    <row r="192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</row>
    <row r="193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</row>
    <row r="194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</row>
    <row r="195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</row>
    <row r="196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</row>
    <row r="197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</row>
    <row r="198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</row>
    <row r="199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</row>
    <row r="200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</row>
    <row r="201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</row>
    <row r="202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</row>
    <row r="203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</row>
    <row r="204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</row>
    <row r="205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</row>
    <row r="206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</row>
    <row r="207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</row>
    <row r="208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</row>
    <row r="209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</row>
    <row r="210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</row>
    <row r="211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</row>
    <row r="212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</row>
    <row r="213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</row>
    <row r="214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</row>
    <row r="215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</row>
    <row r="216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</row>
    <row r="217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</row>
    <row r="218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</row>
    <row r="219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</row>
    <row r="220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</row>
    <row r="221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</row>
    <row r="222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</row>
    <row r="223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</row>
    <row r="224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</row>
    <row r="225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</row>
    <row r="226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</row>
    <row r="227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</row>
    <row r="228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</row>
    <row r="229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</row>
    <row r="230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</row>
    <row r="231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</row>
    <row r="232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</row>
    <row r="233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</row>
    <row r="234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</row>
    <row r="235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</row>
    <row r="236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</row>
    <row r="237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</row>
    <row r="238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</row>
    <row r="239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</row>
    <row r="240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</row>
    <row r="241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</row>
    <row r="242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</row>
    <row r="243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</row>
    <row r="244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</row>
    <row r="245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</row>
    <row r="246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</row>
    <row r="247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</row>
    <row r="248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</row>
    <row r="249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</row>
    <row r="250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</row>
    <row r="251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</row>
    <row r="252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</row>
    <row r="253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</row>
    <row r="254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</row>
    <row r="255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</row>
    <row r="256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</row>
    <row r="257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</row>
    <row r="258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</row>
    <row r="259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</row>
    <row r="260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</row>
    <row r="261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</row>
    <row r="262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</row>
    <row r="263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</row>
    <row r="264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</row>
    <row r="265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</row>
    <row r="266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</row>
    <row r="267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</row>
    <row r="268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</row>
    <row r="269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</row>
    <row r="270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</row>
    <row r="271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</row>
    <row r="272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</row>
    <row r="273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</row>
    <row r="274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</row>
    <row r="275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</row>
    <row r="276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</row>
    <row r="277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</row>
    <row r="278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</row>
    <row r="279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</row>
    <row r="280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</row>
    <row r="281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</row>
    <row r="282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</row>
    <row r="283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</row>
    <row r="284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</row>
    <row r="285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</row>
    <row r="286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</row>
    <row r="287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</row>
    <row r="288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</row>
    <row r="289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</row>
    <row r="290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</row>
    <row r="291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</row>
    <row r="292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</row>
    <row r="293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</row>
    <row r="294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</row>
    <row r="295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</row>
    <row r="296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</row>
    <row r="297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</row>
    <row r="298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</row>
    <row r="299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</row>
    <row r="300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</row>
    <row r="301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</row>
    <row r="302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</row>
    <row r="303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</row>
    <row r="304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</row>
    <row r="305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</row>
    <row r="306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</row>
    <row r="307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</row>
    <row r="308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</row>
    <row r="309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</row>
    <row r="310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</row>
    <row r="311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</row>
    <row r="312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</row>
    <row r="313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</row>
    <row r="314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</row>
    <row r="315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</row>
    <row r="316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</row>
    <row r="317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</row>
    <row r="318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</row>
    <row r="319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</row>
    <row r="320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</row>
    <row r="321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</row>
    <row r="322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</row>
    <row r="323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</row>
    <row r="324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</row>
    <row r="325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</row>
    <row r="326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</row>
    <row r="327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</row>
    <row r="328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</row>
    <row r="329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</row>
    <row r="330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</row>
    <row r="331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</row>
    <row r="332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</row>
    <row r="333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</row>
    <row r="334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</row>
    <row r="335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</row>
    <row r="336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</row>
    <row r="337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</row>
    <row r="338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</row>
    <row r="339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</row>
    <row r="340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</row>
    <row r="341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</row>
    <row r="342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</row>
    <row r="343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</row>
    <row r="344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</row>
    <row r="345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</row>
    <row r="346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</row>
    <row r="347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</row>
    <row r="348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</row>
    <row r="349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</row>
    <row r="350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</row>
    <row r="351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</row>
    <row r="352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</row>
    <row r="353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</row>
    <row r="354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</row>
    <row r="355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</row>
    <row r="356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</row>
    <row r="357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</row>
    <row r="358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</row>
    <row r="359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</row>
    <row r="360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</row>
    <row r="361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</row>
    <row r="362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</row>
    <row r="363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</row>
    <row r="364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</row>
    <row r="365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</row>
    <row r="366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</row>
    <row r="367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</row>
    <row r="368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</row>
    <row r="369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</row>
    <row r="370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</row>
    <row r="371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</row>
    <row r="372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</row>
    <row r="373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</row>
    <row r="374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</row>
    <row r="375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</row>
    <row r="376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</row>
    <row r="377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</row>
    <row r="378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</row>
    <row r="379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</row>
    <row r="380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</row>
    <row r="381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</row>
    <row r="382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</row>
    <row r="383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</row>
    <row r="384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</row>
    <row r="385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</row>
    <row r="386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</row>
    <row r="387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</row>
    <row r="388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</row>
    <row r="389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</row>
    <row r="390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</row>
    <row r="391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</row>
    <row r="392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</row>
    <row r="393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</row>
    <row r="394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</row>
    <row r="395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</row>
    <row r="396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</row>
    <row r="397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</row>
    <row r="398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</row>
    <row r="399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</row>
    <row r="400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</row>
    <row r="401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</row>
    <row r="402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</row>
    <row r="403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</row>
    <row r="404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</row>
    <row r="405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</row>
    <row r="406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</row>
    <row r="407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</row>
    <row r="408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</row>
    <row r="409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</row>
    <row r="410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</row>
    <row r="411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</row>
    <row r="412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</row>
    <row r="413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</row>
    <row r="414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</row>
    <row r="415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</row>
    <row r="416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</row>
    <row r="417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</row>
    <row r="418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</row>
    <row r="419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</row>
    <row r="420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</row>
    <row r="421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</row>
    <row r="422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</row>
    <row r="423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</row>
    <row r="424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</row>
    <row r="425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</row>
    <row r="426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</row>
    <row r="427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</row>
    <row r="428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</row>
    <row r="429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</row>
    <row r="430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</row>
    <row r="431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</row>
    <row r="432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</row>
    <row r="433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</row>
    <row r="434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</row>
    <row r="435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</row>
    <row r="436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</row>
    <row r="437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</row>
    <row r="438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</row>
    <row r="439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</row>
    <row r="440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</row>
    <row r="441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</row>
    <row r="442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</row>
    <row r="443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</row>
    <row r="444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</row>
    <row r="445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</row>
    <row r="446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</row>
    <row r="447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</row>
    <row r="448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</row>
    <row r="449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</row>
    <row r="450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</row>
    <row r="451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</row>
    <row r="452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</row>
    <row r="453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</row>
    <row r="454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</row>
    <row r="455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</row>
    <row r="456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</row>
    <row r="457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</row>
    <row r="458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</row>
    <row r="459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</row>
    <row r="460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</row>
    <row r="461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</row>
    <row r="462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</row>
    <row r="463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</row>
    <row r="464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</row>
    <row r="465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</row>
    <row r="466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</row>
    <row r="467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</row>
    <row r="468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</row>
    <row r="469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</row>
    <row r="470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</row>
    <row r="471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</row>
    <row r="472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</row>
    <row r="473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</row>
    <row r="474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</row>
    <row r="475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</row>
    <row r="476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</row>
    <row r="477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</row>
    <row r="478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</row>
    <row r="479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</row>
    <row r="480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</row>
    <row r="481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</row>
    <row r="482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</row>
    <row r="483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</row>
    <row r="484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</row>
    <row r="485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</row>
    <row r="486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</row>
    <row r="487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</row>
    <row r="488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</row>
    <row r="489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</row>
    <row r="490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</row>
    <row r="491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</row>
    <row r="492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</row>
    <row r="493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</row>
    <row r="494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</row>
    <row r="495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</row>
    <row r="496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</row>
    <row r="497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</row>
    <row r="498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</row>
    <row r="499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</row>
    <row r="500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</row>
    <row r="501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</row>
    <row r="502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</row>
    <row r="503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</row>
    <row r="504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</row>
    <row r="505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</row>
    <row r="506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</row>
    <row r="507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</row>
    <row r="508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</row>
    <row r="509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</row>
    <row r="510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</row>
    <row r="511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</row>
    <row r="512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</row>
    <row r="513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</row>
    <row r="514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</row>
    <row r="515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</row>
    <row r="516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</row>
    <row r="517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</row>
    <row r="518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</row>
    <row r="519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</row>
    <row r="520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</row>
    <row r="521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</row>
    <row r="522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</row>
    <row r="523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</row>
    <row r="524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</row>
    <row r="525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</row>
    <row r="526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</row>
    <row r="527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</row>
    <row r="528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</row>
    <row r="529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</row>
    <row r="530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</row>
    <row r="531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</row>
    <row r="532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</row>
    <row r="533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</row>
    <row r="534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</row>
    <row r="535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</row>
    <row r="536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</row>
    <row r="537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</row>
    <row r="538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</row>
    <row r="539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</row>
    <row r="540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</row>
    <row r="541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</row>
    <row r="542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</row>
    <row r="543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</row>
    <row r="544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</row>
    <row r="545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</row>
    <row r="546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</row>
    <row r="547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</row>
    <row r="548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</row>
    <row r="549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</row>
    <row r="550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</row>
    <row r="551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</row>
    <row r="552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</row>
    <row r="553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</row>
    <row r="554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</row>
    <row r="555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</row>
    <row r="556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</row>
    <row r="557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</row>
    <row r="558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</row>
    <row r="559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</row>
    <row r="560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</row>
    <row r="561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</row>
    <row r="562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</row>
    <row r="563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</row>
    <row r="564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</row>
    <row r="565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</row>
    <row r="566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</row>
    <row r="567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</row>
    <row r="568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</row>
    <row r="569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</row>
    <row r="570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</row>
    <row r="571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</row>
    <row r="572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</row>
    <row r="573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</row>
    <row r="574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</row>
    <row r="575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</row>
    <row r="576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</row>
    <row r="577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</row>
    <row r="578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</row>
    <row r="579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</row>
    <row r="580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</row>
    <row r="581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</row>
    <row r="582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</row>
    <row r="583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</row>
    <row r="584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</row>
    <row r="585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</row>
    <row r="586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</row>
    <row r="587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</row>
    <row r="588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</row>
    <row r="589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</row>
    <row r="590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</row>
    <row r="591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</row>
    <row r="592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</row>
    <row r="593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</row>
    <row r="594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</row>
    <row r="595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</row>
    <row r="596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</row>
    <row r="597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</row>
    <row r="598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</row>
    <row r="599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</row>
    <row r="600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</row>
    <row r="601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</row>
    <row r="602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</row>
    <row r="603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</row>
    <row r="604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</row>
    <row r="605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</row>
    <row r="606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</row>
    <row r="607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</row>
    <row r="608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</row>
    <row r="609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</row>
    <row r="610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</row>
    <row r="611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</row>
    <row r="612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</row>
    <row r="613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</row>
    <row r="614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</row>
    <row r="615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</row>
    <row r="616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</row>
    <row r="617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</row>
    <row r="618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</row>
    <row r="619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</row>
    <row r="620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</row>
    <row r="621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</row>
    <row r="622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</row>
    <row r="623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</row>
    <row r="624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</row>
    <row r="625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</row>
    <row r="626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</row>
    <row r="627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</row>
    <row r="628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</row>
    <row r="629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</row>
    <row r="630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</row>
    <row r="631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</row>
    <row r="632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</row>
    <row r="633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</row>
    <row r="634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</row>
    <row r="635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</row>
    <row r="636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</row>
    <row r="637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</row>
    <row r="638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</row>
    <row r="639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</row>
    <row r="640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</row>
    <row r="641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</row>
    <row r="642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</row>
    <row r="643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</row>
    <row r="644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</row>
    <row r="645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</row>
    <row r="646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</row>
    <row r="647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</row>
    <row r="648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</row>
    <row r="649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</row>
    <row r="650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</row>
    <row r="651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</row>
    <row r="652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</row>
    <row r="653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</row>
    <row r="654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</row>
    <row r="655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</row>
    <row r="656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</row>
    <row r="657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</row>
    <row r="658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</row>
    <row r="659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</row>
    <row r="660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</row>
    <row r="661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</row>
    <row r="662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</row>
    <row r="663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</row>
    <row r="664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</row>
    <row r="665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</row>
    <row r="666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</row>
    <row r="667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</row>
    <row r="668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</row>
    <row r="669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</row>
    <row r="670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</row>
    <row r="671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</row>
    <row r="672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</row>
    <row r="673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</row>
    <row r="674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</row>
    <row r="675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</row>
    <row r="676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</row>
    <row r="677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</row>
    <row r="678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</row>
    <row r="679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</row>
    <row r="680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</row>
    <row r="681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</row>
    <row r="682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</row>
    <row r="683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</row>
    <row r="684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</row>
    <row r="685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</row>
    <row r="686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</row>
    <row r="687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</row>
    <row r="688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</row>
    <row r="689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</row>
    <row r="690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</row>
    <row r="691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</row>
    <row r="692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</row>
    <row r="693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</row>
    <row r="694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</row>
    <row r="695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</row>
    <row r="696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</row>
    <row r="697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</row>
    <row r="698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</row>
    <row r="699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</row>
    <row r="700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</row>
    <row r="701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</row>
    <row r="702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</row>
    <row r="703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</row>
    <row r="704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</row>
    <row r="705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</row>
    <row r="706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</row>
    <row r="707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</row>
    <row r="708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</row>
    <row r="709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</row>
    <row r="710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</row>
    <row r="711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</row>
    <row r="712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</row>
    <row r="713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</row>
    <row r="714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</row>
    <row r="715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</row>
    <row r="716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</row>
    <row r="717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</row>
    <row r="718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</row>
    <row r="719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</row>
    <row r="720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</row>
    <row r="721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</row>
    <row r="722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</row>
    <row r="723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</row>
    <row r="724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</row>
    <row r="725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</row>
    <row r="726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</row>
    <row r="727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</row>
    <row r="728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</row>
    <row r="729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</row>
    <row r="730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</row>
    <row r="731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</row>
    <row r="732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</row>
    <row r="733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</row>
    <row r="734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</row>
    <row r="735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</row>
    <row r="736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</row>
    <row r="737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</row>
    <row r="738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</row>
    <row r="739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</row>
    <row r="740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</row>
    <row r="741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</row>
    <row r="742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</row>
    <row r="743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</row>
    <row r="744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</row>
    <row r="745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</row>
    <row r="746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</row>
    <row r="747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</row>
    <row r="748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</row>
    <row r="749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</row>
    <row r="750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</row>
    <row r="751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</row>
    <row r="752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</row>
    <row r="753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</row>
    <row r="754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</row>
    <row r="755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</row>
    <row r="756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</row>
    <row r="757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</row>
    <row r="758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</row>
    <row r="759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</row>
    <row r="760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</row>
    <row r="761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</row>
    <row r="762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</row>
    <row r="763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</row>
    <row r="764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</row>
    <row r="765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</row>
    <row r="766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</row>
    <row r="767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</row>
    <row r="768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</row>
    <row r="769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</row>
    <row r="770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</row>
    <row r="771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</row>
    <row r="772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</row>
    <row r="773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</row>
    <row r="774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</row>
    <row r="775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</row>
    <row r="776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</row>
    <row r="777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</row>
    <row r="778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</row>
    <row r="779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</row>
    <row r="780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</row>
    <row r="781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</row>
    <row r="782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</row>
    <row r="783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</row>
    <row r="784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</row>
    <row r="785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</row>
    <row r="786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</row>
    <row r="787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</row>
    <row r="788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</row>
    <row r="789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</row>
    <row r="790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</row>
    <row r="791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</row>
    <row r="792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</row>
    <row r="793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</row>
    <row r="794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</row>
    <row r="795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</row>
    <row r="796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</row>
    <row r="797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</row>
    <row r="798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</row>
    <row r="799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</row>
    <row r="800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</row>
    <row r="801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</row>
    <row r="802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</row>
    <row r="803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</row>
    <row r="804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</row>
    <row r="805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</row>
    <row r="806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</row>
    <row r="807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</row>
    <row r="808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</row>
    <row r="809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</row>
    <row r="810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</row>
    <row r="811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</row>
    <row r="812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</row>
    <row r="813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</row>
    <row r="814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</row>
    <row r="815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</row>
    <row r="816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</row>
    <row r="817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</row>
    <row r="818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</row>
    <row r="819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</row>
    <row r="820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</row>
    <row r="821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</row>
    <row r="822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</row>
    <row r="823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</row>
    <row r="824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</row>
    <row r="825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</row>
    <row r="826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</row>
    <row r="827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</row>
    <row r="828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</row>
    <row r="829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</row>
    <row r="830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</row>
    <row r="831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</row>
    <row r="832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</row>
    <row r="833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</row>
    <row r="834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</row>
    <row r="835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</row>
    <row r="836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</row>
    <row r="837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</row>
    <row r="838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</row>
    <row r="839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</row>
    <row r="840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</row>
    <row r="841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</row>
    <row r="842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</row>
    <row r="843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</row>
    <row r="844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</row>
    <row r="845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</row>
    <row r="846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</row>
    <row r="847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</row>
    <row r="848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</row>
    <row r="849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</row>
    <row r="850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</row>
    <row r="851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</row>
    <row r="852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</row>
    <row r="853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</row>
    <row r="854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</row>
    <row r="855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</row>
    <row r="856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</row>
    <row r="857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</row>
    <row r="858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</row>
    <row r="859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</row>
    <row r="860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</row>
    <row r="861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</row>
    <row r="862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</row>
    <row r="863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</row>
    <row r="864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</row>
    <row r="865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</row>
    <row r="866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</row>
    <row r="867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</row>
    <row r="868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</row>
    <row r="869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</row>
    <row r="870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</row>
    <row r="871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</row>
    <row r="872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</row>
    <row r="873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</row>
    <row r="874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</row>
    <row r="875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</row>
    <row r="876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</row>
    <row r="877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</row>
    <row r="878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</row>
    <row r="879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</row>
    <row r="880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</row>
    <row r="881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</row>
    <row r="882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</row>
    <row r="883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</row>
    <row r="884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</row>
    <row r="885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</row>
    <row r="886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</row>
    <row r="887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</row>
    <row r="888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</row>
    <row r="889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</row>
    <row r="890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</row>
    <row r="891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</row>
    <row r="892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</row>
    <row r="893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</row>
    <row r="894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</row>
    <row r="895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</row>
    <row r="896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</row>
    <row r="897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</row>
    <row r="898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</row>
    <row r="899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</row>
    <row r="900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</row>
    <row r="901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</row>
    <row r="902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</row>
    <row r="903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</row>
    <row r="904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</row>
    <row r="905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</row>
    <row r="906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</row>
    <row r="907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</row>
    <row r="908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</row>
    <row r="909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</row>
    <row r="910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</row>
    <row r="911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</row>
    <row r="912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</row>
    <row r="913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</row>
    <row r="914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</row>
    <row r="915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</row>
    <row r="916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</row>
    <row r="917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</row>
    <row r="918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</row>
    <row r="919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</row>
    <row r="920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</row>
    <row r="921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</row>
    <row r="922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</row>
    <row r="923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</row>
    <row r="924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</row>
    <row r="925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</row>
    <row r="926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</row>
    <row r="927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</row>
    <row r="928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</row>
    <row r="929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</row>
    <row r="930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</row>
    <row r="931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</row>
    <row r="932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</row>
    <row r="933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</row>
    <row r="934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</row>
    <row r="935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</row>
    <row r="936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</row>
    <row r="937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</row>
    <row r="938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</row>
    <row r="939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</row>
    <row r="940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</row>
    <row r="941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</row>
    <row r="942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</row>
    <row r="943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</row>
    <row r="944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</row>
    <row r="945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</row>
    <row r="946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</row>
    <row r="947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</row>
    <row r="948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</row>
    <row r="949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</row>
    <row r="950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</row>
    <row r="951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</row>
    <row r="952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</row>
    <row r="953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</row>
    <row r="954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</row>
    <row r="955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</row>
    <row r="956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</row>
    <row r="957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</row>
    <row r="958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</row>
    <row r="959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</row>
    <row r="960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</row>
    <row r="961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</row>
    <row r="962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</row>
    <row r="963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</row>
    <row r="964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</row>
    <row r="965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</row>
    <row r="966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</row>
    <row r="967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</row>
    <row r="968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</row>
    <row r="969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</row>
    <row r="970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</row>
    <row r="971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</row>
    <row r="972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</row>
    <row r="973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</row>
    <row r="974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</row>
    <row r="975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</row>
    <row r="976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</row>
    <row r="977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</row>
    <row r="978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</row>
    <row r="979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</row>
    <row r="980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</row>
    <row r="981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</row>
    <row r="982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</row>
    <row r="983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</row>
    <row r="984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</row>
    <row r="985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</row>
    <row r="986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</row>
    <row r="987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</row>
    <row r="988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</row>
    <row r="989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</row>
    <row r="990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</row>
    <row r="991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</row>
    <row r="992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</row>
    <row r="993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</row>
    <row r="994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</row>
    <row r="995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</row>
    <row r="996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</row>
    <row r="997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</row>
    <row r="998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</row>
    <row r="999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</row>
    <row r="1000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</row>
  </sheetData>
  <mergeCells count="4">
    <mergeCell ref="H1:J1"/>
    <mergeCell ref="L1:N1"/>
    <mergeCell ref="P1:R1"/>
    <mergeCell ref="T1:V1"/>
  </mergeCell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63"/>
    <col customWidth="1" min="2" max="2" width="14.25"/>
    <col customWidth="1" min="3" max="3" width="13.5"/>
    <col customWidth="1" min="4" max="4" width="13.75"/>
    <col customWidth="1" min="6" max="6" width="14.38"/>
    <col customWidth="1" min="11" max="11" width="17.5"/>
  </cols>
  <sheetData>
    <row r="1">
      <c r="A1" s="1"/>
      <c r="B1" s="1"/>
      <c r="C1" s="1"/>
      <c r="D1" s="1"/>
      <c r="E1" s="1"/>
      <c r="F1" s="2" t="s">
        <v>0</v>
      </c>
      <c r="G1" s="2" t="s">
        <v>1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  <c r="M1" s="2" t="s">
        <v>9</v>
      </c>
    </row>
    <row r="2">
      <c r="A2" s="2" t="s">
        <v>539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>
      <c r="A3" s="2" t="s">
        <v>15</v>
      </c>
      <c r="B3" s="2" t="s">
        <v>16</v>
      </c>
      <c r="C3" s="2" t="s">
        <v>17</v>
      </c>
      <c r="D3" s="2" t="s">
        <v>18</v>
      </c>
      <c r="E3" s="2" t="s">
        <v>20</v>
      </c>
      <c r="F3" s="1"/>
      <c r="G3" s="1"/>
      <c r="H3" s="2" t="s">
        <v>20</v>
      </c>
      <c r="I3" s="2" t="s">
        <v>20</v>
      </c>
      <c r="J3" s="2" t="s">
        <v>20</v>
      </c>
      <c r="K3" s="1"/>
      <c r="L3" s="1"/>
      <c r="M3" s="1"/>
    </row>
    <row r="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>
      <c r="A5" s="2" t="s">
        <v>52</v>
      </c>
      <c r="B5" s="4">
        <v>5.0</v>
      </c>
      <c r="C5" s="4">
        <v>1.0</v>
      </c>
      <c r="D5" s="4">
        <v>153.0</v>
      </c>
      <c r="E5" s="4">
        <v>159.0</v>
      </c>
      <c r="F5" s="4">
        <v>218.0</v>
      </c>
      <c r="G5" s="6">
        <v>0.729</v>
      </c>
      <c r="H5" s="4">
        <v>24.0</v>
      </c>
      <c r="I5" s="4">
        <v>294.0</v>
      </c>
      <c r="J5" s="4">
        <v>0.0</v>
      </c>
      <c r="K5" s="4">
        <v>294.0</v>
      </c>
      <c r="L5" s="4">
        <v>294.0</v>
      </c>
      <c r="M5" s="4">
        <v>24.0</v>
      </c>
    </row>
    <row r="6">
      <c r="A6" s="2" t="s">
        <v>540</v>
      </c>
      <c r="B6" s="4">
        <v>5.0</v>
      </c>
      <c r="C6" s="4">
        <v>1.0</v>
      </c>
      <c r="D6" s="4">
        <v>153.0</v>
      </c>
      <c r="E6" s="4">
        <v>159.0</v>
      </c>
      <c r="F6" s="4">
        <v>218.0</v>
      </c>
      <c r="G6" s="6">
        <v>0.729</v>
      </c>
      <c r="H6" s="4">
        <v>24.0</v>
      </c>
      <c r="I6" s="4">
        <v>294.0</v>
      </c>
      <c r="J6" s="4">
        <v>0.0</v>
      </c>
      <c r="K6" s="4">
        <v>294.0</v>
      </c>
      <c r="L6" s="4">
        <v>294.0</v>
      </c>
      <c r="M6" s="4">
        <v>24.0</v>
      </c>
    </row>
    <row r="7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</row>
    <row r="8">
      <c r="A8" s="2" t="s">
        <v>541</v>
      </c>
      <c r="B8" s="4">
        <v>3.0</v>
      </c>
      <c r="C8" s="6">
        <v>0.125</v>
      </c>
      <c r="D8" s="6">
        <v>0.009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</row>
    <row r="9">
      <c r="A9" s="2" t="s">
        <v>542</v>
      </c>
      <c r="B9" s="4">
        <v>10.0</v>
      </c>
      <c r="C9" s="6">
        <v>0.417</v>
      </c>
      <c r="D9" s="6">
        <v>0.031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</row>
    <row r="10">
      <c r="A10" s="2" t="s">
        <v>543</v>
      </c>
      <c r="B10" s="4">
        <v>2.0</v>
      </c>
      <c r="C10" s="6">
        <v>0.083</v>
      </c>
      <c r="D10" s="6">
        <v>0.006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</row>
    <row r="11">
      <c r="A11" s="2" t="s">
        <v>544</v>
      </c>
      <c r="B11" s="4">
        <v>7.0</v>
      </c>
      <c r="C11" s="6">
        <v>0.292</v>
      </c>
      <c r="D11" s="6">
        <v>0.022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</row>
    <row r="12">
      <c r="A12" s="2" t="s">
        <v>545</v>
      </c>
      <c r="B12" s="4">
        <v>1.0</v>
      </c>
      <c r="C12" s="6">
        <v>0.042</v>
      </c>
      <c r="D12" s="6">
        <v>0.003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</row>
    <row r="13">
      <c r="A13" s="2" t="s">
        <v>546</v>
      </c>
      <c r="B13" s="4">
        <v>1.0</v>
      </c>
      <c r="C13" s="6">
        <v>0.042</v>
      </c>
      <c r="D13" s="6">
        <v>0.003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</row>
    <row r="14">
      <c r="A14" s="2" t="s">
        <v>5</v>
      </c>
      <c r="B14" s="4">
        <v>294.0</v>
      </c>
      <c r="C14" s="1"/>
      <c r="D14" s="6">
        <v>0.925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</row>
    <row r="15">
      <c r="A15" s="2" t="s">
        <v>6</v>
      </c>
      <c r="B15" s="4">
        <v>0.0</v>
      </c>
      <c r="C15" s="1"/>
      <c r="D15" s="6">
        <v>0.0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</row>
    <row r="16">
      <c r="A16" s="2" t="s">
        <v>20</v>
      </c>
      <c r="B16" s="4">
        <v>318.0</v>
      </c>
      <c r="C16" s="1"/>
      <c r="D16" s="6">
        <v>1.0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</row>
    <row r="17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</row>
    <row r="18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</row>
  </sheetData>
  <mergeCells count="1">
    <mergeCell ref="A2:E2"/>
  </mergeCell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9"/>
      <c r="B1" s="10"/>
      <c r="C1" s="10"/>
      <c r="D1" s="10"/>
      <c r="E1" s="11"/>
      <c r="F1" s="49" t="s">
        <v>0</v>
      </c>
      <c r="G1" s="49" t="s">
        <v>1</v>
      </c>
      <c r="H1" s="18" t="s">
        <v>547</v>
      </c>
      <c r="I1" s="14"/>
      <c r="J1" s="14"/>
      <c r="K1" s="19" t="s">
        <v>471</v>
      </c>
      <c r="L1" s="18" t="s">
        <v>4</v>
      </c>
      <c r="M1" s="14"/>
      <c r="N1" s="15"/>
      <c r="O1" s="11"/>
      <c r="P1" s="18" t="s">
        <v>5</v>
      </c>
      <c r="Q1" s="14"/>
      <c r="R1" s="15"/>
      <c r="S1" s="11"/>
      <c r="T1" s="18" t="s">
        <v>6</v>
      </c>
      <c r="U1" s="14"/>
      <c r="V1" s="15"/>
      <c r="W1" s="11"/>
      <c r="X1" s="50" t="s">
        <v>473</v>
      </c>
      <c r="Y1" s="50" t="s">
        <v>8</v>
      </c>
      <c r="Z1" s="49" t="s">
        <v>9</v>
      </c>
    </row>
    <row r="2">
      <c r="A2" s="51" t="s">
        <v>548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6"/>
      <c r="Z2" s="27"/>
    </row>
    <row r="3">
      <c r="A3" s="29" t="s">
        <v>15</v>
      </c>
      <c r="B3" s="52" t="s">
        <v>16</v>
      </c>
      <c r="C3" s="52" t="s">
        <v>17</v>
      </c>
      <c r="D3" s="52" t="s">
        <v>18</v>
      </c>
      <c r="E3" s="52" t="s">
        <v>20</v>
      </c>
      <c r="F3" s="31"/>
      <c r="G3" s="31"/>
      <c r="H3" s="53" t="s">
        <v>475</v>
      </c>
      <c r="I3" s="53" t="s">
        <v>476</v>
      </c>
      <c r="J3" s="54" t="s">
        <v>477</v>
      </c>
      <c r="K3" s="52" t="s">
        <v>20</v>
      </c>
      <c r="L3" s="53" t="s">
        <v>475</v>
      </c>
      <c r="M3" s="53" t="s">
        <v>476</v>
      </c>
      <c r="N3" s="54" t="s">
        <v>477</v>
      </c>
      <c r="O3" s="52" t="s">
        <v>20</v>
      </c>
      <c r="P3" s="53" t="s">
        <v>475</v>
      </c>
      <c r="Q3" s="53" t="s">
        <v>476</v>
      </c>
      <c r="R3" s="54" t="s">
        <v>477</v>
      </c>
      <c r="S3" s="52" t="s">
        <v>20</v>
      </c>
      <c r="T3" s="53" t="s">
        <v>475</v>
      </c>
      <c r="U3" s="53" t="s">
        <v>476</v>
      </c>
      <c r="V3" s="54" t="s">
        <v>477</v>
      </c>
      <c r="W3" s="52" t="s">
        <v>20</v>
      </c>
      <c r="X3" s="34"/>
      <c r="Y3" s="34"/>
      <c r="Z3" s="27"/>
    </row>
    <row r="4">
      <c r="A4" s="29"/>
      <c r="B4" s="27"/>
      <c r="C4" s="27"/>
      <c r="D4" s="27"/>
      <c r="E4" s="35"/>
      <c r="F4" s="27"/>
      <c r="G4" s="35"/>
      <c r="H4" s="27"/>
      <c r="I4" s="27"/>
      <c r="J4" s="27"/>
      <c r="K4" s="35"/>
      <c r="L4" s="27"/>
      <c r="M4" s="27"/>
      <c r="N4" s="27"/>
      <c r="O4" s="35"/>
      <c r="P4" s="27"/>
      <c r="Q4" s="27"/>
      <c r="R4" s="27"/>
      <c r="S4" s="35"/>
      <c r="T4" s="27"/>
      <c r="U4" s="27"/>
      <c r="V4" s="27"/>
      <c r="W4" s="35"/>
      <c r="X4" s="27"/>
      <c r="Y4" s="27"/>
      <c r="Z4" s="27"/>
    </row>
    <row r="5">
      <c r="A5" s="36" t="s">
        <v>54</v>
      </c>
      <c r="B5" s="55">
        <v>2.0</v>
      </c>
      <c r="C5" s="55">
        <v>0.0</v>
      </c>
      <c r="D5" s="55">
        <v>84.0</v>
      </c>
      <c r="E5" s="56">
        <f>SUM(B5:D5)</f>
        <v>86</v>
      </c>
      <c r="F5" s="55">
        <v>134.0</v>
      </c>
      <c r="G5" s="39">
        <f t="shared" ref="G5:G6" si="2">E5/F5</f>
        <v>0.6417910448</v>
      </c>
      <c r="H5" s="55">
        <v>1.0</v>
      </c>
      <c r="I5" s="55">
        <v>0.0</v>
      </c>
      <c r="J5" s="55">
        <v>62.0</v>
      </c>
      <c r="K5" s="56">
        <f>SUM(H5:J5)</f>
        <v>63</v>
      </c>
      <c r="L5" s="55">
        <v>0.0</v>
      </c>
      <c r="M5" s="55">
        <v>0.0</v>
      </c>
      <c r="N5" s="55">
        <v>0.0</v>
      </c>
      <c r="O5" s="56">
        <f>SUM(L5:N5)</f>
        <v>0</v>
      </c>
      <c r="P5" s="55">
        <v>1.0</v>
      </c>
      <c r="Q5" s="55">
        <v>0.0</v>
      </c>
      <c r="R5" s="55">
        <v>22.0</v>
      </c>
      <c r="S5" s="56">
        <f>SUM(P5:R5)</f>
        <v>23</v>
      </c>
      <c r="T5" s="55">
        <v>0.0</v>
      </c>
      <c r="U5" s="55">
        <v>0.0</v>
      </c>
      <c r="V5" s="55">
        <v>0.0</v>
      </c>
      <c r="W5" s="56">
        <f>SUM(T5:V5)</f>
        <v>0</v>
      </c>
      <c r="X5" s="57">
        <f t="shared" ref="X5:X6" si="4">SUM(S5,W5)</f>
        <v>23</v>
      </c>
      <c r="Y5" s="57">
        <f t="shared" ref="Y5:Y6" si="5">E5-Z5</f>
        <v>23</v>
      </c>
      <c r="Z5" s="57">
        <f>SUM(K5,O5)</f>
        <v>63</v>
      </c>
    </row>
    <row r="6">
      <c r="A6" s="42" t="s">
        <v>549</v>
      </c>
      <c r="B6" s="56">
        <f t="shared" ref="B6:F6" si="1">SUM(B5)</f>
        <v>2</v>
      </c>
      <c r="C6" s="56">
        <f t="shared" si="1"/>
        <v>0</v>
      </c>
      <c r="D6" s="56">
        <f t="shared" si="1"/>
        <v>84</v>
      </c>
      <c r="E6" s="56">
        <f t="shared" si="1"/>
        <v>86</v>
      </c>
      <c r="F6" s="56">
        <f t="shared" si="1"/>
        <v>134</v>
      </c>
      <c r="G6" s="39">
        <f t="shared" si="2"/>
        <v>0.6417910448</v>
      </c>
      <c r="H6" s="56">
        <f t="shared" ref="H6:W6" si="3">SUM(H5)</f>
        <v>1</v>
      </c>
      <c r="I6" s="56">
        <f t="shared" si="3"/>
        <v>0</v>
      </c>
      <c r="J6" s="56">
        <f t="shared" si="3"/>
        <v>62</v>
      </c>
      <c r="K6" s="56">
        <f t="shared" si="3"/>
        <v>63</v>
      </c>
      <c r="L6" s="56">
        <f t="shared" si="3"/>
        <v>0</v>
      </c>
      <c r="M6" s="56">
        <f t="shared" si="3"/>
        <v>0</v>
      </c>
      <c r="N6" s="56">
        <f t="shared" si="3"/>
        <v>0</v>
      </c>
      <c r="O6" s="56">
        <f t="shared" si="3"/>
        <v>0</v>
      </c>
      <c r="P6" s="56">
        <f t="shared" si="3"/>
        <v>1</v>
      </c>
      <c r="Q6" s="56">
        <f t="shared" si="3"/>
        <v>0</v>
      </c>
      <c r="R6" s="56">
        <f t="shared" si="3"/>
        <v>22</v>
      </c>
      <c r="S6" s="56">
        <f t="shared" si="3"/>
        <v>23</v>
      </c>
      <c r="T6" s="56">
        <f t="shared" si="3"/>
        <v>0</v>
      </c>
      <c r="U6" s="56">
        <f t="shared" si="3"/>
        <v>0</v>
      </c>
      <c r="V6" s="56">
        <f t="shared" si="3"/>
        <v>0</v>
      </c>
      <c r="W6" s="56">
        <f t="shared" si="3"/>
        <v>0</v>
      </c>
      <c r="X6" s="56">
        <f t="shared" si="4"/>
        <v>23</v>
      </c>
      <c r="Y6" s="56">
        <f t="shared" si="5"/>
        <v>23</v>
      </c>
      <c r="Z6" s="57">
        <f>Z5</f>
        <v>63</v>
      </c>
    </row>
    <row r="7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</row>
    <row r="8">
      <c r="A8" s="58" t="s">
        <v>547</v>
      </c>
      <c r="B8" s="59">
        <f>K6</f>
        <v>63</v>
      </c>
      <c r="C8" s="47">
        <f t="shared" ref="C8:C11" si="6">B8/$B$11</f>
        <v>0.7325581395</v>
      </c>
      <c r="D8" s="28"/>
      <c r="E8" s="28"/>
      <c r="F8" s="28" t="s">
        <v>479</v>
      </c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</row>
    <row r="9">
      <c r="A9" s="58" t="s">
        <v>5</v>
      </c>
      <c r="B9" s="59">
        <f>S6</f>
        <v>23</v>
      </c>
      <c r="C9" s="47">
        <f t="shared" si="6"/>
        <v>0.2674418605</v>
      </c>
      <c r="D9" s="28"/>
      <c r="E9" s="28"/>
      <c r="F9" s="28"/>
      <c r="G9" s="28" t="s">
        <v>479</v>
      </c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</row>
    <row r="10">
      <c r="A10" s="58" t="s">
        <v>6</v>
      </c>
      <c r="B10" s="59">
        <f>W6</f>
        <v>0</v>
      </c>
      <c r="C10" s="47">
        <f t="shared" si="6"/>
        <v>0</v>
      </c>
      <c r="D10" s="28"/>
      <c r="E10" s="28"/>
      <c r="F10" s="28"/>
      <c r="G10" s="28" t="s">
        <v>479</v>
      </c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</row>
    <row r="11">
      <c r="A11" s="28" t="s">
        <v>20</v>
      </c>
      <c r="B11" s="59">
        <f>SUM(B8:B10)</f>
        <v>86</v>
      </c>
      <c r="C11" s="47">
        <f t="shared" si="6"/>
        <v>1</v>
      </c>
      <c r="D11" s="28"/>
      <c r="E11" s="28"/>
      <c r="F11" s="28"/>
      <c r="G11" s="28" t="s">
        <v>479</v>
      </c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</row>
    <row r="12">
      <c r="A12" s="48"/>
      <c r="B12" s="28"/>
      <c r="C12" s="44"/>
      <c r="D12" s="28"/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 t="s">
        <v>479</v>
      </c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</row>
    <row r="13">
      <c r="A13" s="28" t="s">
        <v>479</v>
      </c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 t="s">
        <v>479</v>
      </c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</row>
    <row r="14">
      <c r="A14" s="28"/>
      <c r="B14" s="28" t="s">
        <v>479</v>
      </c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</row>
    <row r="15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</row>
    <row r="16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 t="s">
        <v>479</v>
      </c>
      <c r="Y16" s="28"/>
      <c r="Z16" s="28"/>
    </row>
    <row r="17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 t="s">
        <v>479</v>
      </c>
      <c r="Y17" s="28"/>
      <c r="Z17" s="28"/>
    </row>
    <row r="18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</row>
    <row r="19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</row>
    <row r="20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</row>
    <row r="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</row>
    <row r="22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</row>
    <row r="23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</row>
    <row r="24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</row>
    <row r="25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</row>
    <row r="26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 t="s">
        <v>479</v>
      </c>
      <c r="Z26" s="28"/>
    </row>
    <row r="27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</row>
    <row r="28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</row>
    <row r="29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</row>
    <row r="30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</row>
    <row r="3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</row>
    <row r="32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</row>
    <row r="33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</row>
    <row r="34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</row>
    <row r="35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</row>
    <row r="36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</row>
    <row r="37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</row>
    <row r="38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</row>
    <row r="39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</row>
    <row r="40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</row>
    <row r="4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</row>
    <row r="42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</row>
    <row r="43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</row>
    <row r="44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</row>
    <row r="45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</row>
    <row r="46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</row>
    <row r="47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</row>
    <row r="48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</row>
    <row r="49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</row>
    <row r="50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</row>
    <row r="5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</row>
    <row r="52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</row>
    <row r="53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</row>
    <row r="54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</row>
    <row r="55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</row>
    <row r="56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</row>
    <row r="57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</row>
    <row r="58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</row>
    <row r="59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</row>
    <row r="60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</row>
    <row r="6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</row>
    <row r="62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</row>
    <row r="63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</row>
    <row r="64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</row>
    <row r="65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</row>
    <row r="66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</row>
    <row r="67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</row>
    <row r="68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</row>
    <row r="69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</row>
    <row r="70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</row>
    <row r="7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</row>
    <row r="72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</row>
    <row r="73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</row>
    <row r="74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</row>
    <row r="75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</row>
    <row r="76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</row>
    <row r="77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</row>
    <row r="78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</row>
    <row r="79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</row>
    <row r="80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</row>
    <row r="8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</row>
    <row r="82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</row>
    <row r="83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</row>
    <row r="84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</row>
    <row r="85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</row>
    <row r="86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</row>
    <row r="87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</row>
    <row r="88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</row>
    <row r="89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</row>
    <row r="90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</row>
    <row r="9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</row>
    <row r="92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</row>
    <row r="93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</row>
    <row r="94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</row>
    <row r="95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</row>
    <row r="96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</row>
    <row r="97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</row>
    <row r="98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</row>
    <row r="99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</row>
    <row r="100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</row>
    <row r="10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</row>
    <row r="102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</row>
    <row r="103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</row>
    <row r="104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</row>
    <row r="105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</row>
    <row r="106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</row>
    <row r="107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</row>
    <row r="108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</row>
    <row r="109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</row>
    <row r="110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</row>
    <row r="11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</row>
    <row r="112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</row>
    <row r="113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</row>
    <row r="114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</row>
    <row r="115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</row>
    <row r="116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</row>
    <row r="117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</row>
    <row r="118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</row>
    <row r="119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</row>
    <row r="120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</row>
    <row r="1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</row>
    <row r="122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</row>
    <row r="123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</row>
    <row r="124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</row>
    <row r="125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</row>
    <row r="126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</row>
    <row r="127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</row>
    <row r="128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</row>
    <row r="129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</row>
    <row r="130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</row>
    <row r="13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</row>
    <row r="132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</row>
    <row r="133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</row>
    <row r="134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</row>
    <row r="135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</row>
    <row r="136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</row>
    <row r="137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</row>
    <row r="138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</row>
    <row r="139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</row>
    <row r="140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</row>
    <row r="14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</row>
    <row r="142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</row>
    <row r="143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</row>
    <row r="144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</row>
    <row r="145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</row>
    <row r="146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</row>
    <row r="147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</row>
    <row r="148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</row>
    <row r="149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</row>
    <row r="150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</row>
    <row r="15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</row>
    <row r="152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</row>
    <row r="153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</row>
    <row r="154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</row>
    <row r="155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</row>
    <row r="156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</row>
    <row r="157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</row>
    <row r="158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</row>
    <row r="159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</row>
    <row r="160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</row>
    <row r="161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</row>
    <row r="162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</row>
    <row r="163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</row>
    <row r="164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</row>
    <row r="165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</row>
    <row r="166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</row>
    <row r="167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</row>
    <row r="168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</row>
    <row r="169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</row>
    <row r="170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</row>
    <row r="171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</row>
    <row r="172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</row>
    <row r="173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</row>
    <row r="174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</row>
    <row r="175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</row>
    <row r="176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</row>
    <row r="177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</row>
    <row r="178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</row>
    <row r="179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</row>
    <row r="180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</row>
    <row r="181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</row>
    <row r="182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</row>
    <row r="183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</row>
    <row r="184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</row>
    <row r="185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</row>
    <row r="186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</row>
    <row r="187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</row>
    <row r="188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</row>
    <row r="189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</row>
    <row r="190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</row>
    <row r="191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</row>
    <row r="192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</row>
    <row r="193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</row>
    <row r="194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</row>
    <row r="195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</row>
    <row r="196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</row>
    <row r="197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</row>
    <row r="198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</row>
    <row r="199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</row>
    <row r="200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</row>
    <row r="201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</row>
    <row r="202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</row>
    <row r="203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</row>
    <row r="204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</row>
    <row r="205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</row>
    <row r="206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</row>
    <row r="207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</row>
    <row r="208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</row>
    <row r="209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</row>
    <row r="210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</row>
    <row r="211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</row>
    <row r="212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</row>
    <row r="213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</row>
    <row r="214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</row>
    <row r="215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</row>
    <row r="216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</row>
    <row r="217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</row>
    <row r="218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</row>
    <row r="219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</row>
    <row r="220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</row>
    <row r="221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</row>
    <row r="222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</row>
    <row r="223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</row>
    <row r="224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</row>
    <row r="225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</row>
    <row r="226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</row>
    <row r="227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</row>
    <row r="228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</row>
    <row r="229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</row>
    <row r="230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</row>
    <row r="231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</row>
    <row r="232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</row>
    <row r="233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</row>
    <row r="234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</row>
    <row r="235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</row>
    <row r="236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</row>
    <row r="237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</row>
    <row r="238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</row>
    <row r="239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</row>
    <row r="240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</row>
    <row r="241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</row>
    <row r="242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</row>
    <row r="243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</row>
    <row r="244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</row>
    <row r="245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</row>
    <row r="246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</row>
    <row r="247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</row>
    <row r="248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</row>
    <row r="249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</row>
    <row r="250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</row>
    <row r="251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</row>
    <row r="252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</row>
    <row r="253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</row>
    <row r="254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</row>
    <row r="255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</row>
    <row r="256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</row>
    <row r="257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</row>
    <row r="258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</row>
    <row r="259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</row>
    <row r="260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</row>
    <row r="261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</row>
    <row r="262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</row>
    <row r="263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</row>
    <row r="264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</row>
    <row r="265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</row>
    <row r="266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</row>
    <row r="267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</row>
    <row r="268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</row>
    <row r="269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</row>
    <row r="270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</row>
    <row r="271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</row>
    <row r="272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</row>
    <row r="273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</row>
    <row r="274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</row>
    <row r="275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</row>
    <row r="276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</row>
    <row r="277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</row>
    <row r="278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</row>
    <row r="279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</row>
    <row r="280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</row>
    <row r="281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</row>
    <row r="282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</row>
    <row r="283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</row>
    <row r="284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</row>
    <row r="285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</row>
    <row r="286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</row>
    <row r="287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</row>
    <row r="288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</row>
    <row r="289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</row>
    <row r="290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</row>
    <row r="291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</row>
    <row r="292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</row>
    <row r="293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</row>
    <row r="294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</row>
    <row r="295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</row>
    <row r="296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</row>
    <row r="297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</row>
    <row r="298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</row>
    <row r="299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</row>
    <row r="300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</row>
    <row r="301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</row>
    <row r="302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</row>
    <row r="303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</row>
    <row r="304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</row>
    <row r="305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</row>
    <row r="306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</row>
    <row r="307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</row>
    <row r="308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</row>
    <row r="309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</row>
    <row r="310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</row>
    <row r="311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</row>
    <row r="312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</row>
    <row r="313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</row>
    <row r="314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</row>
    <row r="315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</row>
    <row r="316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</row>
    <row r="317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</row>
    <row r="318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</row>
    <row r="319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</row>
    <row r="320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</row>
    <row r="321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</row>
    <row r="322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</row>
    <row r="323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</row>
    <row r="324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</row>
    <row r="325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</row>
    <row r="326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</row>
    <row r="327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</row>
    <row r="328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</row>
    <row r="329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</row>
    <row r="330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</row>
    <row r="331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</row>
    <row r="332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</row>
    <row r="333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</row>
    <row r="334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</row>
    <row r="335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</row>
    <row r="336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</row>
    <row r="337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</row>
    <row r="338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</row>
    <row r="339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</row>
    <row r="340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</row>
    <row r="341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</row>
    <row r="342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</row>
    <row r="343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</row>
    <row r="344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</row>
    <row r="345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</row>
    <row r="346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</row>
    <row r="347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</row>
    <row r="348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</row>
    <row r="349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</row>
    <row r="350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</row>
    <row r="351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</row>
    <row r="352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</row>
    <row r="353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</row>
    <row r="354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</row>
    <row r="355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</row>
    <row r="356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</row>
    <row r="357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</row>
    <row r="358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</row>
    <row r="359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</row>
    <row r="360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</row>
    <row r="361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</row>
    <row r="362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</row>
    <row r="363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</row>
    <row r="364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</row>
    <row r="365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</row>
    <row r="366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</row>
    <row r="367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</row>
    <row r="368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</row>
    <row r="369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</row>
    <row r="370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</row>
    <row r="371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</row>
    <row r="372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</row>
    <row r="373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</row>
    <row r="374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</row>
    <row r="375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</row>
    <row r="376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</row>
    <row r="377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</row>
    <row r="378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</row>
    <row r="379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</row>
    <row r="380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</row>
    <row r="381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</row>
    <row r="382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</row>
    <row r="383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</row>
    <row r="384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</row>
    <row r="385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</row>
    <row r="386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</row>
    <row r="387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</row>
    <row r="388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</row>
    <row r="389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</row>
    <row r="390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</row>
    <row r="391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</row>
    <row r="392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</row>
    <row r="393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</row>
    <row r="394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</row>
    <row r="395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</row>
    <row r="396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</row>
    <row r="397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</row>
    <row r="398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</row>
    <row r="399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</row>
    <row r="400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</row>
    <row r="401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</row>
    <row r="402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</row>
    <row r="403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</row>
    <row r="404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</row>
    <row r="405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</row>
    <row r="406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</row>
    <row r="407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</row>
    <row r="408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</row>
    <row r="409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</row>
    <row r="410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</row>
    <row r="411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</row>
    <row r="412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</row>
    <row r="413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</row>
    <row r="414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</row>
    <row r="415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</row>
    <row r="416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</row>
    <row r="417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</row>
    <row r="418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</row>
    <row r="419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</row>
    <row r="420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</row>
    <row r="421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</row>
    <row r="422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</row>
    <row r="423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</row>
    <row r="424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</row>
    <row r="425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</row>
    <row r="426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</row>
    <row r="427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</row>
    <row r="428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</row>
    <row r="429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</row>
    <row r="430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</row>
    <row r="431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</row>
    <row r="432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</row>
    <row r="433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</row>
    <row r="434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</row>
    <row r="435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</row>
    <row r="436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</row>
    <row r="437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</row>
    <row r="438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</row>
    <row r="439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</row>
    <row r="440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</row>
    <row r="441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</row>
    <row r="442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</row>
    <row r="443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</row>
    <row r="444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</row>
    <row r="445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</row>
    <row r="446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</row>
    <row r="447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</row>
    <row r="448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</row>
    <row r="449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</row>
    <row r="450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</row>
    <row r="451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</row>
    <row r="452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</row>
    <row r="453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</row>
    <row r="454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</row>
    <row r="455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</row>
    <row r="456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</row>
    <row r="457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</row>
    <row r="458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</row>
    <row r="459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</row>
    <row r="460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</row>
    <row r="461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</row>
    <row r="462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</row>
    <row r="463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</row>
    <row r="464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</row>
    <row r="465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</row>
    <row r="466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</row>
    <row r="467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</row>
    <row r="468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</row>
    <row r="469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</row>
    <row r="470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</row>
    <row r="471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</row>
    <row r="472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</row>
    <row r="473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</row>
    <row r="474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</row>
    <row r="475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</row>
    <row r="476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</row>
    <row r="477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</row>
    <row r="478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</row>
    <row r="479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</row>
    <row r="480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</row>
    <row r="481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</row>
    <row r="482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</row>
    <row r="483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</row>
    <row r="484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</row>
    <row r="485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</row>
    <row r="486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</row>
    <row r="487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</row>
    <row r="488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</row>
    <row r="489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</row>
    <row r="490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</row>
    <row r="491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</row>
    <row r="492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</row>
    <row r="493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</row>
    <row r="494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</row>
    <row r="495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</row>
    <row r="496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</row>
    <row r="497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</row>
    <row r="498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</row>
    <row r="499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</row>
    <row r="500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</row>
    <row r="501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</row>
    <row r="502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</row>
    <row r="503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</row>
    <row r="504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</row>
    <row r="505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</row>
    <row r="506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</row>
    <row r="507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</row>
    <row r="508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</row>
    <row r="509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</row>
    <row r="510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</row>
    <row r="511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</row>
    <row r="512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</row>
    <row r="513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</row>
    <row r="514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</row>
    <row r="515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</row>
    <row r="516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</row>
    <row r="517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</row>
    <row r="518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</row>
    <row r="519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</row>
    <row r="520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</row>
    <row r="521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</row>
    <row r="522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</row>
    <row r="523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</row>
    <row r="524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</row>
    <row r="525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</row>
    <row r="526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</row>
    <row r="527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</row>
    <row r="528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</row>
    <row r="529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</row>
    <row r="530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</row>
    <row r="531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</row>
    <row r="532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</row>
    <row r="533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</row>
    <row r="534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</row>
    <row r="535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</row>
    <row r="536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</row>
    <row r="537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</row>
    <row r="538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</row>
    <row r="539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</row>
    <row r="540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</row>
    <row r="541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</row>
    <row r="542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</row>
    <row r="543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</row>
    <row r="544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</row>
    <row r="545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</row>
    <row r="546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</row>
    <row r="547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</row>
    <row r="548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</row>
    <row r="549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</row>
    <row r="550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</row>
    <row r="551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</row>
    <row r="552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</row>
    <row r="553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</row>
    <row r="554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</row>
    <row r="555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</row>
    <row r="556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</row>
    <row r="557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</row>
    <row r="558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</row>
    <row r="559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</row>
    <row r="560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</row>
    <row r="561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</row>
    <row r="562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</row>
    <row r="563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</row>
    <row r="564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</row>
    <row r="565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</row>
    <row r="566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</row>
    <row r="567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</row>
    <row r="568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</row>
    <row r="569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</row>
    <row r="570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</row>
    <row r="571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</row>
    <row r="572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</row>
    <row r="573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</row>
    <row r="574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</row>
    <row r="575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</row>
    <row r="576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</row>
    <row r="577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</row>
    <row r="578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</row>
    <row r="579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</row>
    <row r="580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</row>
    <row r="581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</row>
    <row r="582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</row>
    <row r="583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</row>
    <row r="584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</row>
    <row r="585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</row>
    <row r="586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</row>
    <row r="587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</row>
    <row r="588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</row>
    <row r="589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</row>
    <row r="590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</row>
    <row r="591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</row>
    <row r="592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</row>
    <row r="593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</row>
    <row r="594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</row>
    <row r="595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</row>
    <row r="596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</row>
    <row r="597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</row>
    <row r="598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</row>
    <row r="599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</row>
    <row r="600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</row>
    <row r="601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</row>
    <row r="602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</row>
    <row r="603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</row>
    <row r="604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</row>
    <row r="605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</row>
    <row r="606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</row>
    <row r="607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</row>
    <row r="608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</row>
    <row r="609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</row>
    <row r="610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</row>
    <row r="611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</row>
    <row r="612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</row>
    <row r="613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</row>
    <row r="614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</row>
    <row r="615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</row>
    <row r="616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</row>
    <row r="617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</row>
    <row r="618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</row>
    <row r="619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</row>
    <row r="620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</row>
    <row r="621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</row>
    <row r="622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</row>
    <row r="623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</row>
    <row r="624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</row>
    <row r="625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</row>
    <row r="626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</row>
    <row r="627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</row>
    <row r="628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</row>
    <row r="629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</row>
    <row r="630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</row>
    <row r="631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</row>
    <row r="632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</row>
    <row r="633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</row>
    <row r="634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</row>
    <row r="635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</row>
    <row r="636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</row>
    <row r="637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</row>
    <row r="638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</row>
    <row r="639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</row>
    <row r="640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</row>
    <row r="641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</row>
    <row r="642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</row>
    <row r="643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</row>
    <row r="644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</row>
    <row r="645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</row>
    <row r="646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</row>
    <row r="647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</row>
    <row r="648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</row>
    <row r="649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</row>
    <row r="650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</row>
    <row r="651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</row>
    <row r="652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</row>
    <row r="653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</row>
    <row r="654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</row>
    <row r="655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</row>
    <row r="656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</row>
    <row r="657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</row>
    <row r="658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</row>
    <row r="659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</row>
    <row r="660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</row>
    <row r="661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</row>
    <row r="662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</row>
    <row r="663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</row>
    <row r="664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</row>
    <row r="665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</row>
    <row r="666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</row>
    <row r="667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</row>
    <row r="668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</row>
    <row r="669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</row>
    <row r="670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</row>
    <row r="671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</row>
    <row r="672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</row>
    <row r="673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</row>
    <row r="674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</row>
    <row r="675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</row>
    <row r="676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</row>
    <row r="677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</row>
    <row r="678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</row>
    <row r="679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</row>
    <row r="680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</row>
    <row r="681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</row>
    <row r="682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</row>
    <row r="683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</row>
    <row r="684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</row>
    <row r="685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</row>
    <row r="686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</row>
    <row r="687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</row>
    <row r="688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</row>
    <row r="689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</row>
    <row r="690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</row>
    <row r="691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</row>
    <row r="692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</row>
    <row r="693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</row>
    <row r="694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</row>
    <row r="695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</row>
    <row r="696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</row>
    <row r="697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</row>
    <row r="698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</row>
    <row r="699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</row>
    <row r="700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</row>
    <row r="701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</row>
    <row r="702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</row>
    <row r="703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</row>
    <row r="704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</row>
    <row r="705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</row>
    <row r="706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</row>
    <row r="707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</row>
    <row r="708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</row>
    <row r="709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</row>
    <row r="710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</row>
    <row r="711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</row>
    <row r="712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</row>
    <row r="713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</row>
    <row r="714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</row>
    <row r="715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</row>
    <row r="716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</row>
    <row r="717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</row>
    <row r="718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</row>
    <row r="719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</row>
    <row r="720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</row>
    <row r="721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</row>
    <row r="722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</row>
    <row r="723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</row>
    <row r="724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</row>
    <row r="725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</row>
    <row r="726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</row>
    <row r="727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</row>
    <row r="728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</row>
    <row r="729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</row>
    <row r="730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</row>
    <row r="731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</row>
    <row r="732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</row>
    <row r="733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</row>
    <row r="734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</row>
    <row r="735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</row>
    <row r="736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</row>
    <row r="737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</row>
    <row r="738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</row>
    <row r="739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</row>
    <row r="740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</row>
    <row r="741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</row>
    <row r="742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</row>
    <row r="743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</row>
    <row r="744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</row>
    <row r="745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</row>
    <row r="746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</row>
    <row r="747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</row>
    <row r="748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</row>
    <row r="749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</row>
    <row r="750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</row>
    <row r="751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</row>
    <row r="752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</row>
    <row r="753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</row>
    <row r="754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</row>
    <row r="755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</row>
    <row r="756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</row>
    <row r="757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</row>
    <row r="758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</row>
    <row r="759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</row>
    <row r="760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</row>
    <row r="761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</row>
    <row r="762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</row>
    <row r="763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</row>
    <row r="764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</row>
    <row r="765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</row>
    <row r="766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</row>
    <row r="767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</row>
    <row r="768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</row>
    <row r="769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</row>
    <row r="770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</row>
    <row r="771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</row>
    <row r="772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</row>
    <row r="773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</row>
    <row r="774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</row>
    <row r="775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</row>
    <row r="776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</row>
    <row r="777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</row>
    <row r="778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</row>
    <row r="779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</row>
    <row r="780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</row>
    <row r="781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</row>
    <row r="782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</row>
    <row r="783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</row>
    <row r="784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</row>
    <row r="785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</row>
    <row r="786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</row>
    <row r="787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</row>
    <row r="788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</row>
    <row r="789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</row>
    <row r="790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</row>
    <row r="791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</row>
    <row r="792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</row>
    <row r="793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</row>
    <row r="794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</row>
    <row r="795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</row>
    <row r="796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</row>
    <row r="797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</row>
    <row r="798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</row>
    <row r="799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</row>
    <row r="800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</row>
    <row r="801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</row>
    <row r="802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</row>
    <row r="803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</row>
    <row r="804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</row>
    <row r="805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</row>
    <row r="806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</row>
    <row r="807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</row>
    <row r="808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</row>
    <row r="809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</row>
    <row r="810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</row>
    <row r="811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</row>
    <row r="812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</row>
    <row r="813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</row>
    <row r="814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</row>
    <row r="815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</row>
    <row r="816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</row>
    <row r="817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</row>
    <row r="818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</row>
    <row r="819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</row>
    <row r="820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</row>
    <row r="821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</row>
    <row r="822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</row>
    <row r="823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</row>
    <row r="824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</row>
    <row r="825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</row>
    <row r="826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</row>
    <row r="827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</row>
    <row r="828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</row>
    <row r="829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</row>
    <row r="830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</row>
    <row r="831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</row>
    <row r="832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</row>
    <row r="833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</row>
    <row r="834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</row>
    <row r="835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</row>
    <row r="836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</row>
    <row r="837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</row>
    <row r="838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</row>
    <row r="839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</row>
    <row r="840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</row>
    <row r="841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</row>
    <row r="842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</row>
    <row r="843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</row>
    <row r="844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</row>
    <row r="845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</row>
    <row r="846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</row>
    <row r="847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</row>
    <row r="848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</row>
    <row r="849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</row>
    <row r="850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</row>
    <row r="851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</row>
    <row r="852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</row>
    <row r="853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</row>
    <row r="854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</row>
    <row r="855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</row>
    <row r="856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</row>
    <row r="857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</row>
    <row r="858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</row>
    <row r="859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</row>
    <row r="860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</row>
    <row r="861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</row>
    <row r="862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</row>
    <row r="863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</row>
    <row r="864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</row>
    <row r="865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</row>
    <row r="866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</row>
    <row r="867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</row>
    <row r="868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</row>
    <row r="869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</row>
    <row r="870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</row>
    <row r="871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</row>
    <row r="872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</row>
    <row r="873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</row>
    <row r="874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</row>
    <row r="875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</row>
    <row r="876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</row>
    <row r="877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</row>
    <row r="878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</row>
    <row r="879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</row>
    <row r="880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</row>
    <row r="881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</row>
    <row r="882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</row>
    <row r="883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</row>
    <row r="884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</row>
    <row r="885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</row>
    <row r="886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</row>
    <row r="887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</row>
    <row r="888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</row>
    <row r="889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</row>
    <row r="890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</row>
    <row r="891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</row>
    <row r="892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</row>
    <row r="893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</row>
    <row r="894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</row>
    <row r="895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</row>
    <row r="896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</row>
    <row r="897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</row>
    <row r="898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</row>
    <row r="899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</row>
    <row r="900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</row>
    <row r="901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</row>
    <row r="902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</row>
    <row r="903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</row>
    <row r="904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</row>
    <row r="905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</row>
    <row r="906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</row>
    <row r="907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</row>
    <row r="908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</row>
    <row r="909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</row>
    <row r="910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</row>
    <row r="911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</row>
    <row r="912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</row>
    <row r="913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</row>
    <row r="914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</row>
    <row r="915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</row>
    <row r="916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</row>
    <row r="917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</row>
    <row r="918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</row>
    <row r="919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</row>
    <row r="920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</row>
    <row r="921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</row>
    <row r="922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</row>
    <row r="923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</row>
    <row r="924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</row>
    <row r="925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</row>
    <row r="926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</row>
    <row r="927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</row>
    <row r="928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</row>
    <row r="929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</row>
    <row r="930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</row>
    <row r="931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</row>
    <row r="932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</row>
    <row r="933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</row>
    <row r="934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</row>
    <row r="935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</row>
    <row r="936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</row>
    <row r="937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</row>
    <row r="938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</row>
    <row r="939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</row>
    <row r="940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</row>
    <row r="941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</row>
    <row r="942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</row>
    <row r="943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</row>
    <row r="944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</row>
    <row r="945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</row>
    <row r="946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</row>
    <row r="947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</row>
    <row r="948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</row>
    <row r="949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</row>
    <row r="950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</row>
    <row r="951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</row>
    <row r="952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</row>
    <row r="953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</row>
    <row r="954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</row>
    <row r="955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</row>
    <row r="956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</row>
    <row r="957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</row>
    <row r="958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</row>
    <row r="959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</row>
    <row r="960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</row>
    <row r="961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</row>
    <row r="962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</row>
    <row r="963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</row>
    <row r="964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</row>
    <row r="965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</row>
    <row r="966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</row>
    <row r="967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</row>
    <row r="968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</row>
    <row r="969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</row>
    <row r="970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</row>
    <row r="971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</row>
    <row r="972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</row>
    <row r="973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</row>
    <row r="974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</row>
    <row r="975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</row>
    <row r="976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</row>
    <row r="977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</row>
    <row r="978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</row>
    <row r="979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</row>
    <row r="980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</row>
    <row r="981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</row>
    <row r="982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</row>
    <row r="983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</row>
    <row r="984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</row>
    <row r="985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</row>
    <row r="986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</row>
    <row r="987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</row>
    <row r="988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</row>
    <row r="989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</row>
    <row r="990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</row>
    <row r="991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</row>
    <row r="992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</row>
    <row r="993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</row>
    <row r="994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</row>
    <row r="995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</row>
    <row r="996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</row>
    <row r="997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</row>
    <row r="998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</row>
    <row r="999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</row>
    <row r="1000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</row>
  </sheetData>
  <mergeCells count="4">
    <mergeCell ref="H1:J1"/>
    <mergeCell ref="L1:N1"/>
    <mergeCell ref="P1:R1"/>
    <mergeCell ref="T1:V1"/>
  </mergeCell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25"/>
    <col customWidth="1" min="3" max="3" width="13.5"/>
    <col customWidth="1" min="4" max="4" width="13.75"/>
    <col customWidth="1" min="6" max="6" width="14.38"/>
    <col customWidth="1" min="12" max="12" width="17.5"/>
  </cols>
  <sheetData>
    <row r="1">
      <c r="A1" s="1"/>
      <c r="B1" s="1"/>
      <c r="C1" s="1"/>
      <c r="D1" s="1"/>
      <c r="E1" s="1"/>
      <c r="F1" s="2" t="s">
        <v>0</v>
      </c>
      <c r="G1" s="2" t="s">
        <v>1</v>
      </c>
      <c r="H1" s="2" t="s">
        <v>550</v>
      </c>
      <c r="I1" s="2" t="s">
        <v>551</v>
      </c>
      <c r="J1" s="2" t="s">
        <v>5</v>
      </c>
      <c r="K1" s="2" t="s">
        <v>6</v>
      </c>
      <c r="L1" s="2" t="s">
        <v>7</v>
      </c>
      <c r="M1" s="2" t="s">
        <v>8</v>
      </c>
      <c r="N1" s="2" t="s">
        <v>9</v>
      </c>
    </row>
    <row r="2">
      <c r="A2" s="2" t="s">
        <v>552</v>
      </c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>
      <c r="A3" s="2" t="s">
        <v>15</v>
      </c>
      <c r="B3" s="2" t="s">
        <v>16</v>
      </c>
      <c r="C3" s="2" t="s">
        <v>17</v>
      </c>
      <c r="D3" s="2" t="s">
        <v>18</v>
      </c>
      <c r="E3" s="2" t="s">
        <v>20</v>
      </c>
      <c r="F3" s="1"/>
      <c r="G3" s="1"/>
      <c r="H3" s="2" t="s">
        <v>20</v>
      </c>
      <c r="I3" s="2" t="s">
        <v>20</v>
      </c>
      <c r="J3" s="2" t="s">
        <v>20</v>
      </c>
      <c r="K3" s="2" t="s">
        <v>20</v>
      </c>
      <c r="L3" s="1"/>
      <c r="M3" s="1"/>
      <c r="N3" s="1"/>
    </row>
    <row r="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</row>
    <row r="5">
      <c r="A5" s="2" t="s">
        <v>52</v>
      </c>
      <c r="B5" s="4">
        <v>5.0</v>
      </c>
      <c r="C5" s="4">
        <v>1.0</v>
      </c>
      <c r="D5" s="4">
        <v>153.0</v>
      </c>
      <c r="E5" s="4">
        <v>159.0</v>
      </c>
      <c r="F5" s="4">
        <v>218.0</v>
      </c>
      <c r="G5" s="6">
        <v>0.729</v>
      </c>
      <c r="H5" s="4">
        <v>63.0</v>
      </c>
      <c r="I5" s="4">
        <v>92.0</v>
      </c>
      <c r="J5" s="4">
        <v>4.0</v>
      </c>
      <c r="K5" s="4">
        <v>0.0</v>
      </c>
      <c r="L5" s="4">
        <v>4.0</v>
      </c>
      <c r="M5" s="4">
        <v>4.0</v>
      </c>
      <c r="N5" s="4">
        <v>155.0</v>
      </c>
    </row>
    <row r="6">
      <c r="A6" s="2" t="s">
        <v>386</v>
      </c>
      <c r="B6" s="4">
        <v>18.0</v>
      </c>
      <c r="C6" s="4">
        <v>0.0</v>
      </c>
      <c r="D6" s="4">
        <v>430.0</v>
      </c>
      <c r="E6" s="4">
        <v>448.0</v>
      </c>
      <c r="F6" s="4">
        <v>752.0</v>
      </c>
      <c r="G6" s="6">
        <v>0.596</v>
      </c>
      <c r="H6" s="4">
        <v>175.0</v>
      </c>
      <c r="I6" s="4">
        <v>255.0</v>
      </c>
      <c r="J6" s="4">
        <v>18.0</v>
      </c>
      <c r="K6" s="4">
        <v>0.0</v>
      </c>
      <c r="L6" s="4">
        <v>18.0</v>
      </c>
      <c r="M6" s="4">
        <v>18.0</v>
      </c>
      <c r="N6" s="4">
        <v>430.0</v>
      </c>
    </row>
    <row r="7">
      <c r="A7" s="2" t="s">
        <v>54</v>
      </c>
      <c r="B7" s="4">
        <v>2.0</v>
      </c>
      <c r="C7" s="4">
        <v>0.0</v>
      </c>
      <c r="D7" s="4">
        <v>84.0</v>
      </c>
      <c r="E7" s="4">
        <v>86.0</v>
      </c>
      <c r="F7" s="4">
        <v>134.0</v>
      </c>
      <c r="G7" s="6">
        <v>0.642</v>
      </c>
      <c r="H7" s="4">
        <v>30.0</v>
      </c>
      <c r="I7" s="4">
        <v>54.0</v>
      </c>
      <c r="J7" s="4">
        <v>2.0</v>
      </c>
      <c r="K7" s="4">
        <v>0.0</v>
      </c>
      <c r="L7" s="4">
        <v>2.0</v>
      </c>
      <c r="M7" s="4">
        <v>2.0</v>
      </c>
      <c r="N7" s="4">
        <v>84.0</v>
      </c>
    </row>
    <row r="8">
      <c r="A8" s="2" t="s">
        <v>55</v>
      </c>
      <c r="B8" s="4">
        <v>47.0</v>
      </c>
      <c r="C8" s="4">
        <v>4.0</v>
      </c>
      <c r="D8" s="4">
        <v>533.0</v>
      </c>
      <c r="E8" s="4">
        <v>584.0</v>
      </c>
      <c r="F8" s="4">
        <v>969.0</v>
      </c>
      <c r="G8" s="6">
        <v>0.603</v>
      </c>
      <c r="H8" s="4">
        <v>286.0</v>
      </c>
      <c r="I8" s="4">
        <v>278.0</v>
      </c>
      <c r="J8" s="4">
        <v>20.0</v>
      </c>
      <c r="K8" s="4">
        <v>0.0</v>
      </c>
      <c r="L8" s="4">
        <v>20.0</v>
      </c>
      <c r="M8" s="4">
        <v>20.0</v>
      </c>
      <c r="N8" s="4">
        <v>564.0</v>
      </c>
    </row>
    <row r="9">
      <c r="A9" s="2" t="s">
        <v>534</v>
      </c>
      <c r="B9" s="4">
        <v>72.0</v>
      </c>
      <c r="C9" s="4">
        <v>5.0</v>
      </c>
      <c r="D9" s="4">
        <v>1200.0</v>
      </c>
      <c r="E9" s="4">
        <v>1277.0</v>
      </c>
      <c r="F9" s="4">
        <v>2073.0</v>
      </c>
      <c r="G9" s="6">
        <v>0.616</v>
      </c>
      <c r="H9" s="4">
        <v>554.0</v>
      </c>
      <c r="I9" s="4">
        <v>679.0</v>
      </c>
      <c r="J9" s="4">
        <v>44.0</v>
      </c>
      <c r="K9" s="4">
        <v>0.0</v>
      </c>
      <c r="L9" s="4">
        <v>44.0</v>
      </c>
      <c r="M9" s="4">
        <v>44.0</v>
      </c>
      <c r="N9" s="4">
        <v>1233.0</v>
      </c>
    </row>
    <row r="1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2" t="s">
        <v>467</v>
      </c>
      <c r="B11" s="4">
        <v>554.0</v>
      </c>
      <c r="C11" s="6">
        <v>0.449</v>
      </c>
      <c r="D11" s="6">
        <v>0.434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2" t="s">
        <v>468</v>
      </c>
      <c r="B12" s="4">
        <v>679.0</v>
      </c>
      <c r="C12" s="6">
        <v>0.551</v>
      </c>
      <c r="D12" s="6">
        <v>0.532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2" t="s">
        <v>5</v>
      </c>
      <c r="B13" s="4">
        <v>44.0</v>
      </c>
      <c r="C13" s="1"/>
      <c r="D13" s="6">
        <v>0.034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2" t="s">
        <v>6</v>
      </c>
      <c r="B14" s="4">
        <v>0.0</v>
      </c>
      <c r="C14" s="1"/>
      <c r="D14" s="6">
        <v>0.0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2" t="s">
        <v>20</v>
      </c>
      <c r="B15" s="5">
        <v>1277.0</v>
      </c>
      <c r="C15" s="1"/>
      <c r="D15" s="6">
        <v>1.0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</sheetData>
  <mergeCells count="1">
    <mergeCell ref="A2:D2"/>
  </mergeCell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25"/>
    <col customWidth="1" min="3" max="3" width="13.5"/>
    <col customWidth="1" min="4" max="4" width="13.75"/>
    <col customWidth="1" min="6" max="6" width="14.38"/>
    <col customWidth="1" min="12" max="12" width="17.25"/>
  </cols>
  <sheetData>
    <row r="1">
      <c r="A1" s="1"/>
      <c r="B1" s="1"/>
      <c r="C1" s="1"/>
      <c r="D1" s="1"/>
      <c r="E1" s="1"/>
      <c r="F1" s="2" t="s">
        <v>0</v>
      </c>
      <c r="G1" s="2" t="s">
        <v>1</v>
      </c>
      <c r="H1" s="2" t="s">
        <v>550</v>
      </c>
      <c r="I1" s="2" t="s">
        <v>551</v>
      </c>
      <c r="J1" s="2" t="s">
        <v>5</v>
      </c>
      <c r="K1" s="2" t="s">
        <v>6</v>
      </c>
      <c r="L1" s="2" t="s">
        <v>7</v>
      </c>
      <c r="M1" s="2" t="s">
        <v>8</v>
      </c>
      <c r="N1" s="2" t="s">
        <v>9</v>
      </c>
    </row>
    <row r="2">
      <c r="A2" s="2" t="s">
        <v>553</v>
      </c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>
      <c r="A3" s="2" t="s">
        <v>15</v>
      </c>
      <c r="B3" s="2" t="s">
        <v>16</v>
      </c>
      <c r="C3" s="2" t="s">
        <v>17</v>
      </c>
      <c r="D3" s="2" t="s">
        <v>18</v>
      </c>
      <c r="E3" s="2" t="s">
        <v>20</v>
      </c>
      <c r="F3" s="1"/>
      <c r="G3" s="1"/>
      <c r="H3" s="2" t="s">
        <v>20</v>
      </c>
      <c r="I3" s="2" t="s">
        <v>20</v>
      </c>
      <c r="J3" s="2" t="s">
        <v>20</v>
      </c>
      <c r="K3" s="2" t="s">
        <v>20</v>
      </c>
      <c r="L3" s="1"/>
      <c r="M3" s="1"/>
      <c r="N3" s="1"/>
    </row>
    <row r="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</row>
    <row r="5">
      <c r="A5" s="2" t="s">
        <v>52</v>
      </c>
      <c r="B5" s="4">
        <v>5.0</v>
      </c>
      <c r="C5" s="4">
        <v>1.0</v>
      </c>
      <c r="D5" s="4">
        <v>153.0</v>
      </c>
      <c r="E5" s="4">
        <v>159.0</v>
      </c>
      <c r="F5" s="4">
        <v>218.0</v>
      </c>
      <c r="G5" s="6">
        <v>0.729</v>
      </c>
      <c r="H5" s="4">
        <v>70.0</v>
      </c>
      <c r="I5" s="4">
        <v>84.0</v>
      </c>
      <c r="J5" s="4">
        <v>5.0</v>
      </c>
      <c r="K5" s="4">
        <v>0.0</v>
      </c>
      <c r="L5" s="4">
        <v>5.0</v>
      </c>
      <c r="M5" s="4">
        <v>5.0</v>
      </c>
      <c r="N5" s="4">
        <v>154.0</v>
      </c>
    </row>
    <row r="6">
      <c r="A6" s="2" t="s">
        <v>386</v>
      </c>
      <c r="B6" s="4">
        <v>18.0</v>
      </c>
      <c r="C6" s="4">
        <v>0.0</v>
      </c>
      <c r="D6" s="4">
        <v>430.0</v>
      </c>
      <c r="E6" s="4">
        <v>448.0</v>
      </c>
      <c r="F6" s="4">
        <v>752.0</v>
      </c>
      <c r="G6" s="6">
        <v>0.596</v>
      </c>
      <c r="H6" s="4">
        <v>189.0</v>
      </c>
      <c r="I6" s="4">
        <v>239.0</v>
      </c>
      <c r="J6" s="4">
        <v>20.0</v>
      </c>
      <c r="K6" s="4">
        <v>0.0</v>
      </c>
      <c r="L6" s="4">
        <v>20.0</v>
      </c>
      <c r="M6" s="4">
        <v>20.0</v>
      </c>
      <c r="N6" s="4">
        <v>428.0</v>
      </c>
    </row>
    <row r="7">
      <c r="A7" s="2" t="s">
        <v>54</v>
      </c>
      <c r="B7" s="4">
        <v>2.0</v>
      </c>
      <c r="C7" s="4">
        <v>0.0</v>
      </c>
      <c r="D7" s="4">
        <v>84.0</v>
      </c>
      <c r="E7" s="4">
        <v>86.0</v>
      </c>
      <c r="F7" s="4">
        <v>134.0</v>
      </c>
      <c r="G7" s="6">
        <v>0.642</v>
      </c>
      <c r="H7" s="4">
        <v>30.0</v>
      </c>
      <c r="I7" s="4">
        <v>55.0</v>
      </c>
      <c r="J7" s="4">
        <v>1.0</v>
      </c>
      <c r="K7" s="4">
        <v>0.0</v>
      </c>
      <c r="L7" s="4">
        <v>1.0</v>
      </c>
      <c r="M7" s="4">
        <v>1.0</v>
      </c>
      <c r="N7" s="4">
        <v>85.0</v>
      </c>
    </row>
    <row r="8">
      <c r="A8" s="2" t="s">
        <v>55</v>
      </c>
      <c r="B8" s="4">
        <v>47.0</v>
      </c>
      <c r="C8" s="4">
        <v>4.0</v>
      </c>
      <c r="D8" s="4">
        <v>533.0</v>
      </c>
      <c r="E8" s="4">
        <v>584.0</v>
      </c>
      <c r="F8" s="4">
        <v>969.0</v>
      </c>
      <c r="G8" s="6">
        <v>0.603</v>
      </c>
      <c r="H8" s="4">
        <v>309.0</v>
      </c>
      <c r="I8" s="4">
        <v>253.0</v>
      </c>
      <c r="J8" s="4">
        <v>22.0</v>
      </c>
      <c r="K8" s="4">
        <v>0.0</v>
      </c>
      <c r="L8" s="4">
        <v>22.0</v>
      </c>
      <c r="M8" s="4">
        <v>22.0</v>
      </c>
      <c r="N8" s="4">
        <v>562.0</v>
      </c>
    </row>
    <row r="9">
      <c r="A9" s="2" t="s">
        <v>534</v>
      </c>
      <c r="B9" s="4">
        <v>72.0</v>
      </c>
      <c r="C9" s="4">
        <v>5.0</v>
      </c>
      <c r="D9" s="4">
        <v>1200.0</v>
      </c>
      <c r="E9" s="4">
        <v>1277.0</v>
      </c>
      <c r="F9" s="4">
        <v>2073.0</v>
      </c>
      <c r="G9" s="6">
        <v>2.57</v>
      </c>
      <c r="H9" s="4">
        <v>598.0</v>
      </c>
      <c r="I9" s="4">
        <v>631.0</v>
      </c>
      <c r="J9" s="4">
        <v>48.0</v>
      </c>
      <c r="K9" s="4">
        <v>0.0</v>
      </c>
      <c r="L9" s="4">
        <v>48.0</v>
      </c>
      <c r="M9" s="4">
        <v>48.0</v>
      </c>
      <c r="N9" s="4">
        <v>1229.0</v>
      </c>
    </row>
    <row r="1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2" t="s">
        <v>467</v>
      </c>
      <c r="B11" s="4">
        <v>598.0</v>
      </c>
      <c r="C11" s="6">
        <v>0.487</v>
      </c>
      <c r="D11" s="6">
        <v>0.468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2" t="s">
        <v>468</v>
      </c>
      <c r="B12" s="4">
        <v>631.0</v>
      </c>
      <c r="C12" s="6">
        <v>0.513</v>
      </c>
      <c r="D12" s="6">
        <v>0.494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2" t="s">
        <v>5</v>
      </c>
      <c r="B13" s="4">
        <v>48.0</v>
      </c>
      <c r="C13" s="1"/>
      <c r="D13" s="6">
        <v>0.038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2" t="s">
        <v>6</v>
      </c>
      <c r="B14" s="4">
        <v>0.0</v>
      </c>
      <c r="C14" s="1"/>
      <c r="D14" s="6">
        <v>0.0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2" t="s">
        <v>20</v>
      </c>
      <c r="B15" s="5">
        <v>1277.0</v>
      </c>
      <c r="C15" s="1"/>
      <c r="D15" s="6">
        <v>1.0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</sheetData>
  <mergeCells count="1">
    <mergeCell ref="A2:D2"/>
  </mergeCell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25"/>
    <col customWidth="1" min="3" max="3" width="13.5"/>
    <col customWidth="1" min="4" max="4" width="13.75"/>
    <col customWidth="1" min="6" max="6" width="14.38"/>
    <col customWidth="1" min="12" max="12" width="17.63"/>
  </cols>
  <sheetData>
    <row r="1">
      <c r="A1" s="1"/>
      <c r="B1" s="1"/>
      <c r="C1" s="1"/>
      <c r="D1" s="1"/>
      <c r="E1" s="1"/>
      <c r="F1" s="2" t="s">
        <v>0</v>
      </c>
      <c r="G1" s="2" t="s">
        <v>1</v>
      </c>
      <c r="H1" s="2" t="s">
        <v>550</v>
      </c>
      <c r="I1" s="2" t="s">
        <v>551</v>
      </c>
      <c r="J1" s="2" t="s">
        <v>5</v>
      </c>
      <c r="K1" s="2" t="s">
        <v>6</v>
      </c>
      <c r="L1" s="2" t="s">
        <v>7</v>
      </c>
      <c r="M1" s="2" t="s">
        <v>8</v>
      </c>
      <c r="N1" s="2" t="s">
        <v>9</v>
      </c>
    </row>
    <row r="2">
      <c r="A2" s="2" t="s">
        <v>554</v>
      </c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>
      <c r="A3" s="2" t="s">
        <v>15</v>
      </c>
      <c r="B3" s="2" t="s">
        <v>16</v>
      </c>
      <c r="C3" s="2" t="s">
        <v>17</v>
      </c>
      <c r="D3" s="2" t="s">
        <v>18</v>
      </c>
      <c r="E3" s="2" t="s">
        <v>20</v>
      </c>
      <c r="F3" s="1"/>
      <c r="G3" s="1"/>
      <c r="H3" s="2" t="s">
        <v>20</v>
      </c>
      <c r="I3" s="2" t="s">
        <v>20</v>
      </c>
      <c r="J3" s="2" t="s">
        <v>20</v>
      </c>
      <c r="K3" s="2" t="s">
        <v>20</v>
      </c>
      <c r="L3" s="1"/>
      <c r="M3" s="1"/>
      <c r="N3" s="1"/>
    </row>
    <row r="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</row>
    <row r="5">
      <c r="A5" s="2" t="s">
        <v>52</v>
      </c>
      <c r="B5" s="4">
        <v>5.0</v>
      </c>
      <c r="C5" s="4">
        <v>1.0</v>
      </c>
      <c r="D5" s="4">
        <v>153.0</v>
      </c>
      <c r="E5" s="4">
        <v>159.0</v>
      </c>
      <c r="F5" s="4">
        <v>218.0</v>
      </c>
      <c r="G5" s="6">
        <v>0.729</v>
      </c>
      <c r="H5" s="4">
        <v>67.0</v>
      </c>
      <c r="I5" s="4">
        <v>87.0</v>
      </c>
      <c r="J5" s="4">
        <v>5.0</v>
      </c>
      <c r="K5" s="4">
        <v>0.0</v>
      </c>
      <c r="L5" s="4">
        <v>5.0</v>
      </c>
      <c r="M5" s="4">
        <v>5.0</v>
      </c>
      <c r="N5" s="4">
        <v>154.0</v>
      </c>
    </row>
    <row r="6">
      <c r="A6" s="2" t="s">
        <v>386</v>
      </c>
      <c r="B6" s="4">
        <v>18.0</v>
      </c>
      <c r="C6" s="4">
        <v>0.0</v>
      </c>
      <c r="D6" s="4">
        <v>430.0</v>
      </c>
      <c r="E6" s="4">
        <v>448.0</v>
      </c>
      <c r="F6" s="4">
        <v>752.0</v>
      </c>
      <c r="G6" s="6">
        <v>0.596</v>
      </c>
      <c r="H6" s="4">
        <v>191.0</v>
      </c>
      <c r="I6" s="4">
        <v>237.0</v>
      </c>
      <c r="J6" s="4">
        <v>20.0</v>
      </c>
      <c r="K6" s="4">
        <v>0.0</v>
      </c>
      <c r="L6" s="4">
        <v>20.0</v>
      </c>
      <c r="M6" s="4">
        <v>20.0</v>
      </c>
      <c r="N6" s="4">
        <v>428.0</v>
      </c>
    </row>
    <row r="7">
      <c r="A7" s="2" t="s">
        <v>54</v>
      </c>
      <c r="B7" s="4">
        <v>2.0</v>
      </c>
      <c r="C7" s="4">
        <v>0.0</v>
      </c>
      <c r="D7" s="4">
        <v>84.0</v>
      </c>
      <c r="E7" s="4">
        <v>86.0</v>
      </c>
      <c r="F7" s="4">
        <v>134.0</v>
      </c>
      <c r="G7" s="6">
        <v>0.642</v>
      </c>
      <c r="H7" s="4">
        <v>41.0</v>
      </c>
      <c r="I7" s="4">
        <v>44.0</v>
      </c>
      <c r="J7" s="4">
        <v>1.0</v>
      </c>
      <c r="K7" s="4">
        <v>0.0</v>
      </c>
      <c r="L7" s="4">
        <v>1.0</v>
      </c>
      <c r="M7" s="4">
        <v>1.0</v>
      </c>
      <c r="N7" s="4">
        <v>85.0</v>
      </c>
    </row>
    <row r="8">
      <c r="A8" s="2" t="s">
        <v>55</v>
      </c>
      <c r="B8" s="4">
        <v>47.0</v>
      </c>
      <c r="C8" s="4">
        <v>4.0</v>
      </c>
      <c r="D8" s="4">
        <v>533.0</v>
      </c>
      <c r="E8" s="4">
        <v>584.0</v>
      </c>
      <c r="F8" s="4">
        <v>969.0</v>
      </c>
      <c r="G8" s="6">
        <v>0.603</v>
      </c>
      <c r="H8" s="4">
        <v>313.0</v>
      </c>
      <c r="I8" s="4">
        <v>248.0</v>
      </c>
      <c r="J8" s="4">
        <v>23.0</v>
      </c>
      <c r="K8" s="4">
        <v>0.0</v>
      </c>
      <c r="L8" s="4">
        <v>23.0</v>
      </c>
      <c r="M8" s="4">
        <v>23.0</v>
      </c>
      <c r="N8" s="4">
        <v>561.0</v>
      </c>
    </row>
    <row r="9">
      <c r="A9" s="2" t="s">
        <v>534</v>
      </c>
      <c r="B9" s="4">
        <v>72.0</v>
      </c>
      <c r="C9" s="4">
        <v>5.0</v>
      </c>
      <c r="D9" s="4">
        <v>1200.0</v>
      </c>
      <c r="E9" s="4">
        <v>1277.0</v>
      </c>
      <c r="F9" s="4">
        <v>2073.0</v>
      </c>
      <c r="G9" s="6">
        <v>2.57</v>
      </c>
      <c r="H9" s="4">
        <v>612.0</v>
      </c>
      <c r="I9" s="4">
        <v>616.0</v>
      </c>
      <c r="J9" s="4">
        <v>49.0</v>
      </c>
      <c r="K9" s="4">
        <v>0.0</v>
      </c>
      <c r="L9" s="4">
        <v>49.0</v>
      </c>
      <c r="M9" s="4">
        <v>49.0</v>
      </c>
      <c r="N9" s="4">
        <v>1228.0</v>
      </c>
    </row>
    <row r="1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2" t="s">
        <v>467</v>
      </c>
      <c r="B11" s="4">
        <v>612.0</v>
      </c>
      <c r="C11" s="6">
        <v>0.498</v>
      </c>
      <c r="D11" s="6">
        <v>0.479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2" t="s">
        <v>468</v>
      </c>
      <c r="B12" s="4">
        <v>616.0</v>
      </c>
      <c r="C12" s="6">
        <v>0.502</v>
      </c>
      <c r="D12" s="6">
        <v>0.482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2" t="s">
        <v>5</v>
      </c>
      <c r="B13" s="4">
        <v>49.0</v>
      </c>
      <c r="C13" s="1"/>
      <c r="D13" s="6">
        <v>0.038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2" t="s">
        <v>6</v>
      </c>
      <c r="B14" s="4">
        <v>0.0</v>
      </c>
      <c r="C14" s="1"/>
      <c r="D14" s="6">
        <v>0.0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2" t="s">
        <v>20</v>
      </c>
      <c r="B15" s="5">
        <v>1277.0</v>
      </c>
      <c r="C15" s="1"/>
      <c r="D15" s="6">
        <v>1.0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</sheetData>
  <mergeCells count="1">
    <mergeCell ref="A2:D2"/>
  </mergeCell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25"/>
    <col customWidth="1" min="4" max="4" width="13.75"/>
    <col customWidth="1" min="8" max="8" width="13.25"/>
    <col customWidth="1" min="12" max="12" width="17.5"/>
  </cols>
  <sheetData>
    <row r="1">
      <c r="A1" s="1"/>
      <c r="B1" s="1"/>
      <c r="C1" s="1"/>
      <c r="D1" s="1"/>
      <c r="E1" s="1"/>
      <c r="F1" s="2" t="s">
        <v>0</v>
      </c>
      <c r="G1" s="2" t="s">
        <v>1</v>
      </c>
      <c r="H1" s="2" t="s">
        <v>555</v>
      </c>
      <c r="I1" s="2" t="s">
        <v>4</v>
      </c>
      <c r="J1" s="2" t="s">
        <v>5</v>
      </c>
      <c r="K1" s="2" t="s">
        <v>6</v>
      </c>
      <c r="L1" s="2" t="s">
        <v>7</v>
      </c>
      <c r="M1" s="2" t="s">
        <v>8</v>
      </c>
      <c r="N1" s="2" t="s">
        <v>9</v>
      </c>
    </row>
    <row r="2">
      <c r="A2" s="2" t="s">
        <v>556</v>
      </c>
      <c r="E2" s="1"/>
      <c r="F2" s="1"/>
      <c r="G2" s="1"/>
      <c r="H2" s="2" t="s">
        <v>12</v>
      </c>
      <c r="I2" s="1"/>
      <c r="J2" s="1"/>
      <c r="K2" s="1"/>
      <c r="L2" s="1"/>
      <c r="M2" s="1"/>
      <c r="N2" s="1"/>
      <c r="O2" s="1"/>
      <c r="P2" s="1"/>
      <c r="Q2" s="1"/>
    </row>
    <row r="3">
      <c r="A3" s="2" t="s">
        <v>15</v>
      </c>
      <c r="B3" s="2" t="s">
        <v>16</v>
      </c>
      <c r="C3" s="2" t="s">
        <v>17</v>
      </c>
      <c r="D3" s="2" t="s">
        <v>18</v>
      </c>
      <c r="E3" s="2" t="s">
        <v>20</v>
      </c>
      <c r="F3" s="1"/>
      <c r="G3" s="1"/>
      <c r="H3" s="2" t="s">
        <v>20</v>
      </c>
      <c r="I3" s="2" t="s">
        <v>20</v>
      </c>
      <c r="J3" s="2" t="s">
        <v>20</v>
      </c>
      <c r="K3" s="2" t="s">
        <v>20</v>
      </c>
      <c r="L3" s="1"/>
      <c r="M3" s="1"/>
      <c r="N3" s="1"/>
    </row>
    <row r="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</row>
    <row r="5">
      <c r="A5" s="2" t="s">
        <v>56</v>
      </c>
      <c r="B5" s="4">
        <v>74.0</v>
      </c>
      <c r="C5" s="4">
        <v>3.0</v>
      </c>
      <c r="D5" s="4">
        <v>662.0</v>
      </c>
      <c r="E5" s="4">
        <v>739.0</v>
      </c>
      <c r="F5" s="5">
        <v>1103.0</v>
      </c>
      <c r="G5" s="6">
        <v>0.67</v>
      </c>
      <c r="H5" s="4">
        <v>531.0</v>
      </c>
      <c r="I5" s="4">
        <v>7.0</v>
      </c>
      <c r="J5" s="4">
        <v>201.0</v>
      </c>
      <c r="K5" s="4">
        <v>0.0</v>
      </c>
      <c r="L5" s="4">
        <v>201.0</v>
      </c>
      <c r="M5" s="4">
        <v>201.0</v>
      </c>
      <c r="N5" s="4">
        <v>538.0</v>
      </c>
    </row>
    <row r="6">
      <c r="A6" s="2" t="s">
        <v>557</v>
      </c>
      <c r="B6" s="4">
        <v>74.0</v>
      </c>
      <c r="C6" s="4">
        <v>3.0</v>
      </c>
      <c r="D6" s="4">
        <v>662.0</v>
      </c>
      <c r="E6" s="4">
        <v>739.0</v>
      </c>
      <c r="F6" s="5">
        <v>1103.0</v>
      </c>
      <c r="G6" s="6">
        <v>0.67</v>
      </c>
      <c r="H6" s="4">
        <v>531.0</v>
      </c>
      <c r="I6" s="4">
        <v>7.0</v>
      </c>
      <c r="J6" s="4">
        <v>201.0</v>
      </c>
      <c r="K6" s="4">
        <v>0.0</v>
      </c>
      <c r="L6" s="4">
        <v>201.0</v>
      </c>
      <c r="M6" s="4">
        <v>201.0</v>
      </c>
      <c r="N6" s="4">
        <v>538.0</v>
      </c>
    </row>
    <row r="7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2" t="s">
        <v>555</v>
      </c>
      <c r="B8" s="4">
        <v>531.0</v>
      </c>
      <c r="C8" s="6">
        <v>0.987</v>
      </c>
      <c r="D8" s="6">
        <v>0.719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2" t="s">
        <v>140</v>
      </c>
      <c r="B9" s="4">
        <v>1.0</v>
      </c>
      <c r="C9" s="6">
        <v>0.002</v>
      </c>
      <c r="D9" s="6">
        <v>0.001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2" t="s">
        <v>558</v>
      </c>
      <c r="B10" s="4">
        <v>1.0</v>
      </c>
      <c r="C10" s="6">
        <v>0.002</v>
      </c>
      <c r="D10" s="6">
        <v>0.001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2" t="s">
        <v>559</v>
      </c>
      <c r="B11" s="4">
        <v>1.0</v>
      </c>
      <c r="C11" s="6">
        <v>0.002</v>
      </c>
      <c r="D11" s="6">
        <v>0.001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2" t="s">
        <v>217</v>
      </c>
      <c r="B12" s="4">
        <v>1.0</v>
      </c>
      <c r="C12" s="6">
        <v>0.002</v>
      </c>
      <c r="D12" s="6">
        <v>0.001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2" t="s">
        <v>560</v>
      </c>
      <c r="B13" s="4">
        <v>1.0</v>
      </c>
      <c r="C13" s="6">
        <v>0.002</v>
      </c>
      <c r="D13" s="6">
        <v>0.001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2" t="s">
        <v>561</v>
      </c>
      <c r="B14" s="4">
        <v>1.0</v>
      </c>
      <c r="C14" s="6">
        <v>0.002</v>
      </c>
      <c r="D14" s="6">
        <v>0.001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2" t="s">
        <v>562</v>
      </c>
      <c r="B15" s="4">
        <v>1.0</v>
      </c>
      <c r="C15" s="6">
        <v>0.002</v>
      </c>
      <c r="D15" s="6">
        <v>0.001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2" t="s">
        <v>5</v>
      </c>
      <c r="B16" s="4">
        <v>201.0</v>
      </c>
      <c r="C16" s="1"/>
      <c r="D16" s="6">
        <v>0.272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2" t="s">
        <v>6</v>
      </c>
      <c r="B17" s="4">
        <v>0.0</v>
      </c>
      <c r="C17" s="1"/>
      <c r="D17" s="6">
        <v>0.0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2" t="s">
        <v>20</v>
      </c>
      <c r="B18" s="4">
        <v>739.0</v>
      </c>
      <c r="C18" s="1"/>
      <c r="D18" s="6">
        <v>1.0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</sheetData>
  <mergeCells count="1">
    <mergeCell ref="A2:D2"/>
  </mergeCell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63"/>
  </cols>
  <sheetData>
    <row r="1">
      <c r="A1" s="74"/>
      <c r="B1" s="11"/>
      <c r="C1" s="11"/>
      <c r="D1" s="11"/>
      <c r="E1" s="11"/>
      <c r="F1" s="49" t="s">
        <v>0</v>
      </c>
      <c r="G1" s="49" t="s">
        <v>1</v>
      </c>
      <c r="H1" s="18" t="s">
        <v>563</v>
      </c>
      <c r="I1" s="14"/>
      <c r="J1" s="15"/>
      <c r="K1" s="11" t="s">
        <v>491</v>
      </c>
      <c r="L1" s="18" t="s">
        <v>4</v>
      </c>
      <c r="M1" s="14"/>
      <c r="N1" s="15"/>
      <c r="O1" s="50" t="s">
        <v>564</v>
      </c>
      <c r="P1" s="18" t="s">
        <v>5</v>
      </c>
      <c r="Q1" s="14"/>
      <c r="R1" s="15"/>
      <c r="S1" s="11"/>
      <c r="T1" s="18" t="s">
        <v>6</v>
      </c>
      <c r="U1" s="14"/>
      <c r="V1" s="15"/>
      <c r="W1" s="11"/>
      <c r="X1" s="50" t="s">
        <v>473</v>
      </c>
      <c r="Y1" s="50" t="s">
        <v>8</v>
      </c>
      <c r="Z1" s="75" t="s">
        <v>565</v>
      </c>
      <c r="AA1" s="28"/>
    </row>
    <row r="2">
      <c r="A2" s="76" t="s">
        <v>497</v>
      </c>
      <c r="B2" s="25"/>
      <c r="C2" s="24"/>
      <c r="D2" s="26"/>
      <c r="E2" s="31"/>
      <c r="F2" s="25"/>
      <c r="G2" s="26"/>
      <c r="H2" s="24"/>
      <c r="I2" s="26"/>
      <c r="J2" s="26"/>
      <c r="K2" s="31"/>
      <c r="L2" s="26"/>
      <c r="M2" s="26"/>
      <c r="N2" s="26"/>
      <c r="O2" s="26"/>
      <c r="P2" s="25"/>
      <c r="Q2" s="25"/>
      <c r="R2" s="25"/>
      <c r="S2" s="25"/>
      <c r="T2" s="25"/>
      <c r="U2" s="25"/>
      <c r="V2" s="25"/>
      <c r="W2" s="25"/>
      <c r="X2" s="26"/>
      <c r="Y2" s="27"/>
      <c r="Z2" s="77"/>
      <c r="AA2" s="28"/>
    </row>
    <row r="3">
      <c r="A3" s="29" t="s">
        <v>15</v>
      </c>
      <c r="B3" s="31" t="s">
        <v>16</v>
      </c>
      <c r="C3" s="31" t="s">
        <v>17</v>
      </c>
      <c r="D3" s="31" t="s">
        <v>18</v>
      </c>
      <c r="E3" s="31" t="s">
        <v>566</v>
      </c>
      <c r="F3" s="31"/>
      <c r="G3" s="31"/>
      <c r="H3" s="53" t="s">
        <v>475</v>
      </c>
      <c r="I3" s="53" t="s">
        <v>476</v>
      </c>
      <c r="J3" s="54" t="s">
        <v>477</v>
      </c>
      <c r="K3" s="31" t="s">
        <v>20</v>
      </c>
      <c r="L3" s="53" t="s">
        <v>475</v>
      </c>
      <c r="M3" s="53" t="s">
        <v>476</v>
      </c>
      <c r="N3" s="54" t="s">
        <v>477</v>
      </c>
      <c r="O3" s="31" t="s">
        <v>20</v>
      </c>
      <c r="P3" s="53" t="s">
        <v>475</v>
      </c>
      <c r="Q3" s="53" t="s">
        <v>476</v>
      </c>
      <c r="R3" s="54" t="s">
        <v>477</v>
      </c>
      <c r="S3" s="31" t="s">
        <v>20</v>
      </c>
      <c r="T3" s="53" t="s">
        <v>475</v>
      </c>
      <c r="U3" s="53" t="s">
        <v>476</v>
      </c>
      <c r="V3" s="54" t="s">
        <v>477</v>
      </c>
      <c r="W3" s="31" t="s">
        <v>20</v>
      </c>
      <c r="X3" s="34"/>
      <c r="Y3" s="34"/>
      <c r="Z3" s="27"/>
      <c r="AA3" s="28"/>
    </row>
    <row r="4">
      <c r="A4" s="29"/>
      <c r="B4" s="27"/>
      <c r="C4" s="27"/>
      <c r="D4" s="27"/>
      <c r="E4" s="35"/>
      <c r="F4" s="27"/>
      <c r="G4" s="35"/>
      <c r="H4" s="27"/>
      <c r="I4" s="27"/>
      <c r="J4" s="27"/>
      <c r="K4" s="35"/>
      <c r="L4" s="27"/>
      <c r="M4" s="27"/>
      <c r="N4" s="27"/>
      <c r="O4" s="35"/>
      <c r="P4" s="27"/>
      <c r="Q4" s="27"/>
      <c r="R4" s="27"/>
      <c r="S4" s="35"/>
      <c r="T4" s="27"/>
      <c r="U4" s="27"/>
      <c r="V4" s="27"/>
      <c r="W4" s="35"/>
      <c r="X4" s="27"/>
      <c r="Y4" s="27"/>
      <c r="Z4" s="27"/>
      <c r="AA4" s="28"/>
    </row>
    <row r="5">
      <c r="A5" s="29" t="s">
        <v>57</v>
      </c>
      <c r="B5" s="65">
        <v>44.0</v>
      </c>
      <c r="C5" s="65">
        <v>9.0</v>
      </c>
      <c r="D5" s="65">
        <v>570.0</v>
      </c>
      <c r="E5" s="66">
        <f t="shared" ref="E5:E6" si="1">SUM(B5:D5)</f>
        <v>623</v>
      </c>
      <c r="F5" s="78">
        <v>1029.0</v>
      </c>
      <c r="G5" s="79">
        <f t="shared" ref="G5:G7" si="2">E5/F5</f>
        <v>0.6054421769</v>
      </c>
      <c r="H5" s="65">
        <v>30.0</v>
      </c>
      <c r="I5" s="65">
        <v>5.0</v>
      </c>
      <c r="J5" s="65">
        <v>346.0</v>
      </c>
      <c r="K5" s="66">
        <f t="shared" ref="K5:K6" si="3">SUM(H5:J5)</f>
        <v>381</v>
      </c>
      <c r="L5" s="65">
        <v>0.0</v>
      </c>
      <c r="M5" s="65">
        <v>0.0</v>
      </c>
      <c r="N5" s="65">
        <v>2.0</v>
      </c>
      <c r="O5" s="66">
        <f t="shared" ref="O5:O6" si="4">SUM(L5:N5)</f>
        <v>2</v>
      </c>
      <c r="P5" s="65">
        <v>14.0</v>
      </c>
      <c r="Q5" s="65">
        <v>4.0</v>
      </c>
      <c r="R5" s="65">
        <v>222.0</v>
      </c>
      <c r="S5" s="66">
        <f t="shared" ref="S5:S6" si="5">SUM(P5:R5)</f>
        <v>240</v>
      </c>
      <c r="T5" s="65">
        <v>0.0</v>
      </c>
      <c r="U5" s="65">
        <v>0.0</v>
      </c>
      <c r="V5" s="65">
        <v>0.0</v>
      </c>
      <c r="W5" s="66">
        <f t="shared" ref="W5:W6" si="6">SUM(T5:V5)</f>
        <v>0</v>
      </c>
      <c r="X5" s="68">
        <f t="shared" ref="X5:X6" si="7">SUM(S5,W5)</f>
        <v>240</v>
      </c>
      <c r="Y5" s="68">
        <f t="shared" ref="Y5:Y7" si="8">(E5-Z5)</f>
        <v>240</v>
      </c>
      <c r="Z5" s="68">
        <f t="shared" ref="Z5:Z6" si="9">SUM(K5,O5)</f>
        <v>383</v>
      </c>
      <c r="AA5" s="28"/>
    </row>
    <row r="6">
      <c r="A6" s="36" t="s">
        <v>58</v>
      </c>
      <c r="B6" s="55">
        <v>49.0</v>
      </c>
      <c r="C6" s="55">
        <v>6.0</v>
      </c>
      <c r="D6" s="55">
        <v>747.0</v>
      </c>
      <c r="E6" s="56">
        <f t="shared" si="1"/>
        <v>802</v>
      </c>
      <c r="F6" s="69">
        <v>1353.0</v>
      </c>
      <c r="G6" s="79">
        <f t="shared" si="2"/>
        <v>0.5927568367</v>
      </c>
      <c r="H6" s="55">
        <v>33.0</v>
      </c>
      <c r="I6" s="55">
        <v>3.0</v>
      </c>
      <c r="J6" s="55">
        <v>373.0</v>
      </c>
      <c r="K6" s="56">
        <f t="shared" si="3"/>
        <v>409</v>
      </c>
      <c r="L6" s="55">
        <v>1.0</v>
      </c>
      <c r="M6" s="55">
        <v>0.0</v>
      </c>
      <c r="N6" s="55">
        <v>8.0</v>
      </c>
      <c r="O6" s="56">
        <f t="shared" si="4"/>
        <v>9</v>
      </c>
      <c r="P6" s="55">
        <v>15.0</v>
      </c>
      <c r="Q6" s="55">
        <v>3.0</v>
      </c>
      <c r="R6" s="55">
        <v>366.0</v>
      </c>
      <c r="S6" s="56">
        <f t="shared" si="5"/>
        <v>384</v>
      </c>
      <c r="T6" s="55">
        <v>0.0</v>
      </c>
      <c r="U6" s="55">
        <v>0.0</v>
      </c>
      <c r="V6" s="55">
        <v>0.0</v>
      </c>
      <c r="W6" s="56">
        <f t="shared" si="6"/>
        <v>0</v>
      </c>
      <c r="X6" s="57">
        <f t="shared" si="7"/>
        <v>384</v>
      </c>
      <c r="Y6" s="57">
        <f t="shared" si="8"/>
        <v>384</v>
      </c>
      <c r="Z6" s="57">
        <f t="shared" si="9"/>
        <v>418</v>
      </c>
      <c r="AA6" s="28"/>
    </row>
    <row r="7">
      <c r="A7" s="42" t="s">
        <v>567</v>
      </c>
      <c r="B7" s="56">
        <f t="shared" ref="B7:F7" si="10">SUM(B5:B6)</f>
        <v>93</v>
      </c>
      <c r="C7" s="56">
        <f t="shared" si="10"/>
        <v>15</v>
      </c>
      <c r="D7" s="56">
        <f t="shared" si="10"/>
        <v>1317</v>
      </c>
      <c r="E7" s="56">
        <f t="shared" si="10"/>
        <v>1425</v>
      </c>
      <c r="F7" s="80">
        <f t="shared" si="10"/>
        <v>2382</v>
      </c>
      <c r="G7" s="79">
        <f t="shared" si="2"/>
        <v>0.5982367758</v>
      </c>
      <c r="H7" s="56">
        <f t="shared" ref="H7:X7" si="11">SUM(H5:H6)</f>
        <v>63</v>
      </c>
      <c r="I7" s="56">
        <f t="shared" si="11"/>
        <v>8</v>
      </c>
      <c r="J7" s="56">
        <f t="shared" si="11"/>
        <v>719</v>
      </c>
      <c r="K7" s="56">
        <f t="shared" si="11"/>
        <v>790</v>
      </c>
      <c r="L7" s="56">
        <f t="shared" si="11"/>
        <v>1</v>
      </c>
      <c r="M7" s="56">
        <f t="shared" si="11"/>
        <v>0</v>
      </c>
      <c r="N7" s="56">
        <f t="shared" si="11"/>
        <v>10</v>
      </c>
      <c r="O7" s="56">
        <f t="shared" si="11"/>
        <v>11</v>
      </c>
      <c r="P7" s="56">
        <f t="shared" si="11"/>
        <v>29</v>
      </c>
      <c r="Q7" s="56">
        <f t="shared" si="11"/>
        <v>7</v>
      </c>
      <c r="R7" s="56">
        <f t="shared" si="11"/>
        <v>588</v>
      </c>
      <c r="S7" s="56">
        <f t="shared" si="11"/>
        <v>624</v>
      </c>
      <c r="T7" s="56">
        <f t="shared" si="11"/>
        <v>0</v>
      </c>
      <c r="U7" s="56">
        <f t="shared" si="11"/>
        <v>0</v>
      </c>
      <c r="V7" s="56">
        <f t="shared" si="11"/>
        <v>0</v>
      </c>
      <c r="W7" s="56">
        <f t="shared" si="11"/>
        <v>0</v>
      </c>
      <c r="X7" s="56">
        <f t="shared" si="11"/>
        <v>624</v>
      </c>
      <c r="Y7" s="56">
        <f t="shared" si="8"/>
        <v>624</v>
      </c>
      <c r="Z7" s="57">
        <f>SUM(Z5:Z6)</f>
        <v>801</v>
      </c>
      <c r="AA7" s="28"/>
    </row>
    <row r="8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</row>
    <row r="9">
      <c r="A9" s="28" t="s">
        <v>563</v>
      </c>
      <c r="B9" s="59">
        <f>K7</f>
        <v>790</v>
      </c>
      <c r="C9" s="47">
        <f t="shared" ref="C9:C10" si="12">B9/($B$9+$B$10)</f>
        <v>0.986267166</v>
      </c>
      <c r="D9" s="47">
        <f t="shared" ref="D9:D13" si="13">B9/$B$13</f>
        <v>0.5543859649</v>
      </c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</row>
    <row r="10">
      <c r="A10" s="28" t="s">
        <v>157</v>
      </c>
      <c r="B10" s="59">
        <f>O7</f>
        <v>11</v>
      </c>
      <c r="C10" s="47">
        <f t="shared" si="12"/>
        <v>0.01373283396</v>
      </c>
      <c r="D10" s="47">
        <f t="shared" si="13"/>
        <v>0.007719298246</v>
      </c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</row>
    <row r="11">
      <c r="A11" s="28" t="s">
        <v>5</v>
      </c>
      <c r="B11" s="59">
        <f>S7</f>
        <v>624</v>
      </c>
      <c r="C11" s="44"/>
      <c r="D11" s="47">
        <f t="shared" si="13"/>
        <v>0.4378947368</v>
      </c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</row>
    <row r="12">
      <c r="A12" s="28" t="s">
        <v>6</v>
      </c>
      <c r="B12" s="59">
        <f>W7</f>
        <v>0</v>
      </c>
      <c r="C12" s="44"/>
      <c r="D12" s="47">
        <f t="shared" si="13"/>
        <v>0</v>
      </c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  <c r="AA12" s="28"/>
    </row>
    <row r="13">
      <c r="A13" s="28" t="s">
        <v>20</v>
      </c>
      <c r="B13" s="59">
        <f>SUM(B9:B12)</f>
        <v>1425</v>
      </c>
      <c r="C13" s="44"/>
      <c r="D13" s="47">
        <f t="shared" si="13"/>
        <v>1</v>
      </c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</row>
    <row r="14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</row>
    <row r="15">
      <c r="A15" s="28" t="s">
        <v>385</v>
      </c>
      <c r="B15" s="28" t="s">
        <v>568</v>
      </c>
      <c r="C15" s="28" t="s">
        <v>569</v>
      </c>
      <c r="D15" s="28"/>
      <c r="E15" s="28" t="s">
        <v>479</v>
      </c>
      <c r="F15" s="28" t="s">
        <v>479</v>
      </c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 t="s">
        <v>479</v>
      </c>
      <c r="Z15" s="28"/>
      <c r="AA15" s="28"/>
    </row>
    <row r="16">
      <c r="A16" s="28" t="s">
        <v>140</v>
      </c>
      <c r="B16" s="59">
        <v>1.0</v>
      </c>
      <c r="C16" s="59">
        <v>1.0</v>
      </c>
      <c r="D16" s="28"/>
      <c r="E16" s="28"/>
      <c r="F16" s="28"/>
      <c r="G16" s="28" t="s">
        <v>479</v>
      </c>
      <c r="H16" s="28"/>
      <c r="I16" s="28"/>
      <c r="J16" s="28"/>
      <c r="K16" s="28"/>
      <c r="L16" s="28"/>
      <c r="M16" s="28"/>
      <c r="N16" s="28"/>
      <c r="O16" s="28" t="s">
        <v>479</v>
      </c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 t="s">
        <v>479</v>
      </c>
      <c r="AA16" s="28"/>
    </row>
    <row r="17">
      <c r="A17" s="28" t="s">
        <v>570</v>
      </c>
      <c r="B17" s="59">
        <v>1.0</v>
      </c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 t="s">
        <v>479</v>
      </c>
      <c r="Y17" s="28"/>
      <c r="Z17" s="28" t="s">
        <v>479</v>
      </c>
      <c r="AA17" s="28"/>
    </row>
    <row r="18">
      <c r="A18" s="28" t="s">
        <v>571</v>
      </c>
      <c r="B18" s="28"/>
      <c r="C18" s="59">
        <v>1.0</v>
      </c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</row>
    <row r="19">
      <c r="A19" s="28" t="s">
        <v>572</v>
      </c>
      <c r="B19" s="28"/>
      <c r="C19" s="59">
        <v>1.0</v>
      </c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</row>
    <row r="20">
      <c r="A20" s="28" t="s">
        <v>573</v>
      </c>
      <c r="B20" s="28"/>
      <c r="C20" s="59">
        <v>1.0</v>
      </c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 t="s">
        <v>479</v>
      </c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</row>
    <row r="21">
      <c r="A21" s="28" t="s">
        <v>574</v>
      </c>
      <c r="B21" s="28"/>
      <c r="C21" s="59">
        <v>1.0</v>
      </c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 t="s">
        <v>479</v>
      </c>
      <c r="X21" s="28"/>
      <c r="Y21" s="28"/>
      <c r="Z21" s="28"/>
      <c r="AA21" s="28"/>
    </row>
    <row r="22">
      <c r="A22" s="28" t="s">
        <v>575</v>
      </c>
      <c r="B22" s="28"/>
      <c r="C22" s="59">
        <v>1.0</v>
      </c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 t="s">
        <v>479</v>
      </c>
      <c r="X22" s="28"/>
      <c r="Y22" s="28"/>
      <c r="Z22" s="28"/>
      <c r="AA22" s="28"/>
    </row>
    <row r="23">
      <c r="A23" s="28" t="s">
        <v>576</v>
      </c>
      <c r="B23" s="28"/>
      <c r="C23" s="59">
        <v>1.0</v>
      </c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 t="s">
        <v>479</v>
      </c>
      <c r="Q23" s="28"/>
      <c r="R23" s="28"/>
      <c r="S23" s="28"/>
      <c r="T23" s="28"/>
      <c r="U23" s="28"/>
      <c r="V23" s="28" t="s">
        <v>479</v>
      </c>
      <c r="W23" s="28"/>
      <c r="X23" s="28"/>
      <c r="Y23" s="28"/>
      <c r="Z23" s="28"/>
      <c r="AA23" s="28"/>
    </row>
    <row r="24">
      <c r="A24" s="28" t="s">
        <v>577</v>
      </c>
      <c r="B24" s="28"/>
      <c r="C24" s="59">
        <v>1.0</v>
      </c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 t="s">
        <v>479</v>
      </c>
      <c r="W24" s="28"/>
      <c r="X24" s="28"/>
      <c r="Y24" s="28"/>
      <c r="Z24" s="28"/>
      <c r="AA24" s="28"/>
    </row>
    <row r="25">
      <c r="A25" s="28" t="s">
        <v>578</v>
      </c>
      <c r="B25" s="28"/>
      <c r="C25" s="59">
        <v>1.0</v>
      </c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</row>
    <row r="26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 t="s">
        <v>479</v>
      </c>
      <c r="W26" s="28"/>
      <c r="X26" s="28"/>
      <c r="Y26" s="28"/>
      <c r="Z26" s="28"/>
      <c r="AA26" s="28"/>
    </row>
    <row r="27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</row>
    <row r="28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</row>
    <row r="29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</row>
    <row r="30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</row>
    <row r="3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</row>
    <row r="32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</row>
    <row r="33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</row>
    <row r="34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</row>
    <row r="35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</row>
    <row r="36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</row>
    <row r="37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</row>
    <row r="38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</row>
    <row r="39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</row>
    <row r="40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</row>
    <row r="4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</row>
    <row r="42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</row>
    <row r="43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</row>
    <row r="44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</row>
    <row r="45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</row>
    <row r="46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</row>
    <row r="47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</row>
    <row r="48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</row>
    <row r="49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</row>
    <row r="50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</row>
    <row r="5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</row>
    <row r="52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</row>
    <row r="53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</row>
    <row r="54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</row>
    <row r="55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</row>
    <row r="56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</row>
    <row r="57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</row>
    <row r="58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</row>
    <row r="59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</row>
    <row r="60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</row>
    <row r="6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</row>
    <row r="62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</row>
    <row r="63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</row>
    <row r="64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</row>
    <row r="65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</row>
    <row r="66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</row>
    <row r="67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</row>
    <row r="68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</row>
    <row r="69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</row>
    <row r="70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</row>
    <row r="7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</row>
    <row r="72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</row>
    <row r="73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</row>
    <row r="74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</row>
    <row r="75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</row>
    <row r="76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</row>
    <row r="77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</row>
    <row r="78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</row>
    <row r="79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</row>
    <row r="80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</row>
    <row r="8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</row>
    <row r="82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</row>
    <row r="83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</row>
    <row r="84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</row>
    <row r="85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</row>
    <row r="86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</row>
    <row r="87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</row>
    <row r="88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</row>
    <row r="89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</row>
    <row r="90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</row>
    <row r="9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</row>
    <row r="92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</row>
    <row r="93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</row>
    <row r="94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</row>
    <row r="95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</row>
    <row r="96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</row>
    <row r="97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</row>
    <row r="98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</row>
    <row r="99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</row>
    <row r="100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</row>
    <row r="10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</row>
    <row r="102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</row>
    <row r="103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</row>
    <row r="104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</row>
    <row r="105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</row>
    <row r="106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</row>
    <row r="107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</row>
    <row r="108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</row>
    <row r="109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</row>
    <row r="110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</row>
    <row r="11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</row>
    <row r="112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</row>
    <row r="113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</row>
    <row r="114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</row>
    <row r="115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</row>
    <row r="116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</row>
    <row r="117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</row>
    <row r="118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</row>
    <row r="119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</row>
    <row r="120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</row>
    <row r="1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</row>
    <row r="122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</row>
    <row r="123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</row>
    <row r="124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</row>
    <row r="125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</row>
    <row r="126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</row>
    <row r="127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</row>
    <row r="128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</row>
    <row r="129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</row>
    <row r="130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</row>
    <row r="13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</row>
    <row r="132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</row>
    <row r="133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</row>
    <row r="134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</row>
    <row r="135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</row>
    <row r="136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</row>
    <row r="137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</row>
    <row r="138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</row>
    <row r="139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</row>
    <row r="140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</row>
    <row r="14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</row>
    <row r="142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</row>
    <row r="143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</row>
    <row r="144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</row>
    <row r="145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</row>
    <row r="146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</row>
    <row r="147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</row>
    <row r="148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</row>
    <row r="149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</row>
    <row r="150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</row>
    <row r="15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</row>
    <row r="152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</row>
    <row r="153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</row>
    <row r="154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</row>
    <row r="155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</row>
    <row r="156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</row>
    <row r="157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</row>
    <row r="158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</row>
    <row r="159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</row>
    <row r="160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</row>
    <row r="161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</row>
    <row r="162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</row>
    <row r="163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</row>
    <row r="164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</row>
    <row r="165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</row>
    <row r="166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</row>
    <row r="167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</row>
    <row r="168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</row>
    <row r="169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</row>
    <row r="170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</row>
    <row r="171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</row>
    <row r="172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</row>
    <row r="173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</row>
    <row r="174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</row>
    <row r="175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</row>
    <row r="176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</row>
    <row r="177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</row>
    <row r="178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</row>
    <row r="179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</row>
    <row r="180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</row>
    <row r="181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</row>
    <row r="182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</row>
    <row r="183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</row>
    <row r="184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</row>
    <row r="185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</row>
    <row r="186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</row>
    <row r="187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</row>
    <row r="188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</row>
    <row r="189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</row>
    <row r="190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</row>
    <row r="191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</row>
    <row r="192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</row>
    <row r="193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</row>
    <row r="194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</row>
    <row r="195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</row>
    <row r="196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</row>
    <row r="197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</row>
    <row r="198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</row>
    <row r="199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</row>
    <row r="200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</row>
    <row r="201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</row>
    <row r="202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</row>
    <row r="203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</row>
    <row r="204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</row>
    <row r="205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</row>
    <row r="206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</row>
    <row r="207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</row>
    <row r="208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</row>
    <row r="209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</row>
    <row r="210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</row>
    <row r="211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</row>
    <row r="212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</row>
    <row r="213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</row>
    <row r="214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</row>
    <row r="215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</row>
    <row r="216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</row>
    <row r="217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</row>
    <row r="218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</row>
    <row r="219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</row>
    <row r="220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</row>
    <row r="221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</row>
    <row r="222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</row>
    <row r="223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</row>
    <row r="224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</row>
    <row r="225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</row>
    <row r="226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</row>
    <row r="227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</row>
    <row r="228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</row>
    <row r="229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</row>
    <row r="230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</row>
    <row r="231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</row>
    <row r="232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</row>
    <row r="233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</row>
    <row r="234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</row>
    <row r="235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</row>
    <row r="236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</row>
    <row r="237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</row>
    <row r="238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</row>
    <row r="239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</row>
    <row r="240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</row>
    <row r="241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</row>
    <row r="242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</row>
    <row r="243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</row>
    <row r="244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</row>
    <row r="245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</row>
    <row r="246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</row>
    <row r="247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</row>
    <row r="248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</row>
    <row r="249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</row>
    <row r="250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</row>
    <row r="251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</row>
    <row r="252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</row>
    <row r="253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</row>
    <row r="254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</row>
    <row r="255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</row>
    <row r="256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</row>
    <row r="257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</row>
    <row r="258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</row>
    <row r="259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</row>
    <row r="260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</row>
    <row r="261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</row>
    <row r="262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</row>
    <row r="263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</row>
    <row r="264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</row>
    <row r="265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</row>
    <row r="266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</row>
    <row r="267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</row>
    <row r="268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</row>
    <row r="269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</row>
    <row r="270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</row>
    <row r="271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</row>
    <row r="272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</row>
    <row r="273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</row>
    <row r="274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</row>
    <row r="275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</row>
    <row r="276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</row>
    <row r="277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</row>
    <row r="278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</row>
    <row r="279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</row>
    <row r="280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</row>
    <row r="281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</row>
    <row r="282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</row>
    <row r="283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</row>
    <row r="284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</row>
    <row r="285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</row>
    <row r="286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</row>
    <row r="287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</row>
    <row r="288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</row>
    <row r="289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</row>
    <row r="290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</row>
    <row r="291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</row>
    <row r="292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</row>
    <row r="293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</row>
    <row r="294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</row>
    <row r="295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</row>
    <row r="296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</row>
    <row r="297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</row>
    <row r="298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</row>
    <row r="299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</row>
    <row r="300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</row>
    <row r="301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</row>
    <row r="302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</row>
    <row r="303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</row>
    <row r="304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</row>
    <row r="305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</row>
    <row r="306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</row>
    <row r="307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</row>
    <row r="308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</row>
    <row r="309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</row>
    <row r="310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</row>
    <row r="311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</row>
    <row r="312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</row>
    <row r="313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</row>
    <row r="314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</row>
    <row r="315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</row>
    <row r="316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</row>
    <row r="317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</row>
    <row r="318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</row>
    <row r="319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</row>
    <row r="320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</row>
    <row r="321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</row>
    <row r="322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</row>
    <row r="323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</row>
    <row r="324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</row>
    <row r="325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</row>
    <row r="326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</row>
    <row r="327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</row>
    <row r="328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</row>
    <row r="329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</row>
    <row r="330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</row>
    <row r="331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</row>
    <row r="332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</row>
    <row r="333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</row>
    <row r="334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</row>
    <row r="335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</row>
    <row r="336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</row>
    <row r="337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</row>
    <row r="338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</row>
    <row r="339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</row>
    <row r="340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</row>
    <row r="341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</row>
    <row r="342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</row>
    <row r="343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</row>
    <row r="344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</row>
    <row r="345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</row>
    <row r="346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</row>
    <row r="347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</row>
    <row r="348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</row>
    <row r="349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</row>
    <row r="350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</row>
    <row r="351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</row>
    <row r="352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</row>
    <row r="353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</row>
    <row r="354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</row>
    <row r="355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</row>
    <row r="356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</row>
    <row r="357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</row>
    <row r="358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</row>
    <row r="359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</row>
    <row r="360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</row>
    <row r="361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</row>
    <row r="362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</row>
    <row r="363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</row>
    <row r="364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</row>
    <row r="365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</row>
    <row r="366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</row>
    <row r="367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</row>
    <row r="368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</row>
    <row r="369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</row>
    <row r="370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</row>
    <row r="371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</row>
    <row r="372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</row>
    <row r="373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</row>
    <row r="374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</row>
    <row r="375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</row>
    <row r="376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</row>
    <row r="377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</row>
    <row r="378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</row>
    <row r="379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</row>
    <row r="380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</row>
    <row r="381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</row>
    <row r="382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</row>
    <row r="383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</row>
    <row r="384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</row>
    <row r="385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</row>
    <row r="386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</row>
    <row r="387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</row>
    <row r="388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</row>
    <row r="389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</row>
    <row r="390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</row>
    <row r="391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</row>
    <row r="392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</row>
    <row r="393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</row>
    <row r="394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</row>
    <row r="395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</row>
    <row r="396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</row>
    <row r="397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</row>
    <row r="398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</row>
    <row r="399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</row>
    <row r="400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</row>
    <row r="401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</row>
    <row r="402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</row>
    <row r="403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</row>
    <row r="404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</row>
    <row r="405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</row>
    <row r="406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</row>
    <row r="407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</row>
    <row r="408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</row>
    <row r="409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</row>
    <row r="410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</row>
    <row r="411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</row>
    <row r="412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</row>
    <row r="413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</row>
    <row r="414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</row>
    <row r="415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</row>
    <row r="416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</row>
    <row r="417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</row>
    <row r="418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</row>
    <row r="419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</row>
    <row r="420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</row>
    <row r="421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</row>
    <row r="422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</row>
    <row r="423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</row>
    <row r="424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</row>
    <row r="425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</row>
    <row r="426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</row>
    <row r="427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</row>
    <row r="428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</row>
    <row r="429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</row>
    <row r="430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</row>
    <row r="431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</row>
    <row r="432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</row>
    <row r="433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</row>
    <row r="434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</row>
    <row r="435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</row>
    <row r="436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</row>
    <row r="437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</row>
    <row r="438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</row>
    <row r="439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</row>
    <row r="440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</row>
    <row r="441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</row>
    <row r="442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</row>
    <row r="443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</row>
    <row r="444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</row>
    <row r="445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</row>
    <row r="446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</row>
    <row r="447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</row>
    <row r="448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</row>
    <row r="449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</row>
    <row r="450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</row>
    <row r="451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</row>
    <row r="452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</row>
    <row r="453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</row>
    <row r="454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</row>
    <row r="455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</row>
    <row r="456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</row>
    <row r="457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</row>
    <row r="458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</row>
    <row r="459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</row>
    <row r="460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</row>
    <row r="461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</row>
    <row r="462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</row>
    <row r="463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</row>
    <row r="464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</row>
    <row r="465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</row>
    <row r="466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</row>
    <row r="467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</row>
    <row r="468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</row>
    <row r="469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</row>
    <row r="470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</row>
    <row r="471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</row>
    <row r="472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</row>
    <row r="473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</row>
    <row r="474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</row>
    <row r="475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</row>
    <row r="476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</row>
    <row r="477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</row>
    <row r="478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</row>
    <row r="479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</row>
    <row r="480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</row>
    <row r="481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</row>
    <row r="482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</row>
    <row r="483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</row>
    <row r="484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</row>
    <row r="485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</row>
    <row r="486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</row>
    <row r="487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</row>
    <row r="488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</row>
    <row r="489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</row>
    <row r="490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</row>
    <row r="491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</row>
    <row r="492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</row>
    <row r="493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</row>
    <row r="494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</row>
    <row r="495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</row>
    <row r="496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</row>
    <row r="497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</row>
    <row r="498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</row>
    <row r="499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</row>
    <row r="500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</row>
    <row r="501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</row>
    <row r="502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</row>
    <row r="503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</row>
    <row r="504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</row>
    <row r="505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</row>
    <row r="506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</row>
    <row r="507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</row>
    <row r="508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</row>
    <row r="509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</row>
    <row r="510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</row>
    <row r="511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</row>
    <row r="512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</row>
    <row r="513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</row>
    <row r="514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</row>
    <row r="515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</row>
    <row r="516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</row>
    <row r="517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</row>
    <row r="518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</row>
    <row r="519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</row>
    <row r="520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</row>
    <row r="521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</row>
    <row r="522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</row>
    <row r="523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</row>
    <row r="524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</row>
    <row r="525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</row>
    <row r="526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</row>
    <row r="527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</row>
    <row r="528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</row>
    <row r="529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</row>
    <row r="530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</row>
    <row r="531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</row>
    <row r="532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</row>
    <row r="533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</row>
    <row r="534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</row>
    <row r="535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</row>
    <row r="536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</row>
    <row r="537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</row>
    <row r="538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</row>
    <row r="539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</row>
    <row r="540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</row>
    <row r="541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</row>
    <row r="542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</row>
    <row r="543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</row>
    <row r="544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</row>
    <row r="545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</row>
    <row r="546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</row>
    <row r="547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</row>
    <row r="548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</row>
    <row r="549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</row>
    <row r="550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</row>
    <row r="551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</row>
    <row r="552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</row>
    <row r="553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</row>
    <row r="554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</row>
    <row r="555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</row>
    <row r="556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</row>
    <row r="557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</row>
    <row r="558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</row>
    <row r="559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</row>
    <row r="560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</row>
    <row r="561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</row>
    <row r="562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</row>
    <row r="563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</row>
    <row r="564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</row>
    <row r="565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</row>
    <row r="566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</row>
    <row r="567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</row>
    <row r="568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</row>
    <row r="569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</row>
    <row r="570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</row>
    <row r="571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</row>
    <row r="572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</row>
    <row r="573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</row>
    <row r="574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</row>
    <row r="575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</row>
    <row r="576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</row>
    <row r="577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</row>
    <row r="578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</row>
    <row r="579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</row>
    <row r="580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</row>
    <row r="581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</row>
    <row r="582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</row>
    <row r="583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</row>
    <row r="584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</row>
    <row r="585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</row>
    <row r="586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</row>
    <row r="587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</row>
    <row r="588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</row>
    <row r="589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</row>
    <row r="590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</row>
    <row r="591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</row>
    <row r="592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</row>
    <row r="593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</row>
    <row r="594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</row>
    <row r="595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</row>
    <row r="596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</row>
    <row r="597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</row>
    <row r="598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</row>
    <row r="599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</row>
    <row r="600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</row>
    <row r="601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</row>
    <row r="602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</row>
    <row r="603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</row>
    <row r="604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</row>
    <row r="605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</row>
    <row r="606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</row>
    <row r="607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</row>
    <row r="608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</row>
    <row r="609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</row>
    <row r="610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</row>
    <row r="611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</row>
    <row r="612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</row>
    <row r="613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</row>
    <row r="614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</row>
    <row r="615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</row>
    <row r="616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</row>
    <row r="617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</row>
    <row r="618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</row>
    <row r="619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</row>
    <row r="620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</row>
    <row r="621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</row>
    <row r="622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</row>
    <row r="623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</row>
    <row r="624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</row>
    <row r="625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</row>
    <row r="626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</row>
    <row r="627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</row>
    <row r="628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</row>
    <row r="629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</row>
    <row r="630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</row>
    <row r="631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</row>
    <row r="632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</row>
    <row r="633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</row>
    <row r="634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</row>
    <row r="635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</row>
    <row r="636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</row>
    <row r="637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</row>
    <row r="638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</row>
    <row r="639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</row>
    <row r="640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</row>
    <row r="641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</row>
    <row r="642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</row>
    <row r="643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</row>
    <row r="644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</row>
    <row r="645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</row>
    <row r="646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</row>
    <row r="647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</row>
    <row r="648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</row>
    <row r="649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</row>
    <row r="650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</row>
    <row r="651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</row>
    <row r="652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</row>
    <row r="653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</row>
    <row r="654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</row>
    <row r="655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</row>
    <row r="656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</row>
    <row r="657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</row>
    <row r="658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</row>
    <row r="659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</row>
    <row r="660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</row>
    <row r="661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</row>
    <row r="662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</row>
    <row r="663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</row>
    <row r="664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</row>
    <row r="665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</row>
    <row r="666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</row>
    <row r="667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</row>
    <row r="668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</row>
    <row r="669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</row>
    <row r="670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</row>
    <row r="671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</row>
    <row r="672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</row>
    <row r="673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</row>
    <row r="674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</row>
    <row r="675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</row>
    <row r="676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</row>
    <row r="677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</row>
    <row r="678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</row>
    <row r="679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</row>
    <row r="680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</row>
    <row r="681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</row>
    <row r="682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</row>
    <row r="683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</row>
    <row r="684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</row>
    <row r="685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</row>
    <row r="686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</row>
    <row r="687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</row>
    <row r="688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</row>
    <row r="689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</row>
    <row r="690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</row>
    <row r="691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</row>
    <row r="692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</row>
    <row r="693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</row>
    <row r="694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</row>
    <row r="695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</row>
    <row r="696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</row>
    <row r="697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</row>
    <row r="698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</row>
    <row r="699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</row>
    <row r="700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</row>
    <row r="701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</row>
    <row r="702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</row>
    <row r="703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</row>
    <row r="704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</row>
    <row r="705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</row>
    <row r="706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</row>
    <row r="707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</row>
    <row r="708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</row>
    <row r="709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</row>
    <row r="710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</row>
    <row r="711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</row>
    <row r="712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</row>
    <row r="713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</row>
    <row r="714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</row>
    <row r="715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</row>
    <row r="716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</row>
    <row r="717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</row>
    <row r="718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</row>
    <row r="719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</row>
    <row r="720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</row>
    <row r="721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</row>
    <row r="722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</row>
    <row r="723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</row>
    <row r="724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</row>
    <row r="725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</row>
    <row r="726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</row>
    <row r="727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</row>
    <row r="728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</row>
    <row r="729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</row>
    <row r="730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</row>
    <row r="731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</row>
    <row r="732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</row>
    <row r="733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</row>
    <row r="734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</row>
    <row r="735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</row>
    <row r="736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</row>
    <row r="737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</row>
    <row r="738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</row>
    <row r="739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</row>
    <row r="740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</row>
    <row r="741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</row>
    <row r="742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</row>
    <row r="743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</row>
    <row r="744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</row>
    <row r="745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</row>
    <row r="746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</row>
    <row r="747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</row>
    <row r="748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</row>
    <row r="749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</row>
    <row r="750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</row>
    <row r="751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</row>
    <row r="752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</row>
    <row r="753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</row>
    <row r="754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</row>
    <row r="755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</row>
    <row r="756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</row>
    <row r="757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</row>
    <row r="758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</row>
    <row r="759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</row>
    <row r="760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</row>
    <row r="761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</row>
    <row r="762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</row>
    <row r="763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</row>
    <row r="764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</row>
    <row r="765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</row>
    <row r="766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</row>
    <row r="767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</row>
    <row r="768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</row>
    <row r="769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</row>
    <row r="770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</row>
    <row r="771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</row>
    <row r="772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</row>
    <row r="773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</row>
    <row r="774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</row>
    <row r="775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</row>
    <row r="776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</row>
    <row r="777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</row>
    <row r="778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</row>
    <row r="779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</row>
    <row r="780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</row>
    <row r="781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</row>
    <row r="782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</row>
    <row r="783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</row>
    <row r="784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</row>
    <row r="785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</row>
    <row r="786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</row>
    <row r="787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</row>
    <row r="788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</row>
    <row r="789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</row>
    <row r="790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</row>
    <row r="791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</row>
    <row r="792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</row>
    <row r="793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</row>
    <row r="794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</row>
    <row r="795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</row>
    <row r="796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</row>
    <row r="797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</row>
    <row r="798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</row>
    <row r="799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</row>
    <row r="800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</row>
    <row r="801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</row>
    <row r="802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</row>
    <row r="803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</row>
    <row r="804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</row>
    <row r="805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</row>
    <row r="806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</row>
    <row r="807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</row>
    <row r="808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</row>
    <row r="809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</row>
    <row r="810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</row>
    <row r="811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</row>
    <row r="812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</row>
    <row r="813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</row>
    <row r="814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</row>
    <row r="815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</row>
    <row r="816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</row>
    <row r="817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</row>
    <row r="818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</row>
    <row r="819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</row>
    <row r="820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</row>
    <row r="821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</row>
    <row r="822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</row>
    <row r="823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</row>
    <row r="824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</row>
    <row r="825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</row>
    <row r="826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</row>
    <row r="827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</row>
    <row r="828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</row>
    <row r="829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</row>
    <row r="830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</row>
    <row r="831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</row>
    <row r="832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</row>
    <row r="833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</row>
    <row r="834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</row>
    <row r="835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</row>
    <row r="836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</row>
    <row r="837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</row>
    <row r="838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</row>
    <row r="839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</row>
    <row r="840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</row>
    <row r="841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</row>
    <row r="842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</row>
    <row r="843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</row>
    <row r="844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</row>
    <row r="845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</row>
    <row r="846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</row>
    <row r="847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</row>
    <row r="848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</row>
    <row r="849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</row>
    <row r="850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</row>
    <row r="851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</row>
    <row r="852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</row>
    <row r="853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</row>
    <row r="854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</row>
    <row r="855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</row>
    <row r="856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</row>
    <row r="857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</row>
    <row r="858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</row>
    <row r="859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</row>
    <row r="860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</row>
    <row r="861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</row>
    <row r="862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</row>
    <row r="863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</row>
    <row r="864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</row>
    <row r="865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</row>
    <row r="866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</row>
    <row r="867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</row>
    <row r="868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</row>
    <row r="869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</row>
    <row r="870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</row>
    <row r="871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</row>
    <row r="872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</row>
    <row r="873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</row>
    <row r="874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</row>
    <row r="875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</row>
    <row r="876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</row>
    <row r="877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</row>
    <row r="878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</row>
    <row r="879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</row>
    <row r="880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</row>
    <row r="881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</row>
    <row r="882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</row>
    <row r="883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</row>
    <row r="884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</row>
    <row r="885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</row>
    <row r="886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</row>
    <row r="887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</row>
    <row r="888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</row>
    <row r="889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</row>
    <row r="890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</row>
    <row r="891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</row>
    <row r="892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</row>
    <row r="893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</row>
    <row r="894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</row>
    <row r="895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</row>
    <row r="896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</row>
    <row r="897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</row>
    <row r="898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</row>
    <row r="899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</row>
    <row r="900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</row>
    <row r="901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</row>
    <row r="902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</row>
    <row r="903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</row>
    <row r="904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</row>
    <row r="905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</row>
    <row r="906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</row>
    <row r="907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</row>
    <row r="908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</row>
    <row r="909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</row>
    <row r="910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</row>
    <row r="911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</row>
    <row r="912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</row>
    <row r="913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</row>
    <row r="914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</row>
    <row r="915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</row>
    <row r="916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</row>
    <row r="917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</row>
    <row r="918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</row>
    <row r="919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</row>
    <row r="920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</row>
    <row r="921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</row>
    <row r="922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</row>
    <row r="923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</row>
    <row r="924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</row>
    <row r="925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</row>
    <row r="926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</row>
    <row r="927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</row>
    <row r="928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</row>
    <row r="929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</row>
    <row r="930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</row>
    <row r="931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</row>
    <row r="932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</row>
    <row r="933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</row>
    <row r="934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</row>
    <row r="935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</row>
    <row r="936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</row>
    <row r="937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</row>
    <row r="938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</row>
    <row r="939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</row>
    <row r="940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</row>
    <row r="941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</row>
    <row r="942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</row>
    <row r="943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</row>
    <row r="944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</row>
    <row r="945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</row>
    <row r="946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</row>
    <row r="947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</row>
    <row r="948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</row>
    <row r="949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</row>
    <row r="950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</row>
    <row r="951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</row>
    <row r="952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</row>
    <row r="953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</row>
    <row r="954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</row>
    <row r="955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</row>
    <row r="956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</row>
    <row r="957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</row>
    <row r="958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</row>
    <row r="959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</row>
    <row r="960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</row>
    <row r="961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</row>
    <row r="962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</row>
    <row r="963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</row>
    <row r="964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</row>
    <row r="965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</row>
    <row r="966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</row>
    <row r="967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</row>
    <row r="968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</row>
    <row r="969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</row>
    <row r="970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</row>
    <row r="971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</row>
    <row r="972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</row>
    <row r="973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</row>
    <row r="974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</row>
    <row r="975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</row>
    <row r="976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</row>
    <row r="977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</row>
    <row r="978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</row>
    <row r="979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</row>
    <row r="980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</row>
    <row r="981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</row>
    <row r="982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</row>
    <row r="983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</row>
    <row r="984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</row>
    <row r="985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</row>
    <row r="986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</row>
    <row r="987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</row>
    <row r="988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</row>
    <row r="989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</row>
    <row r="990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</row>
    <row r="991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</row>
    <row r="992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  <c r="AA992" s="28"/>
    </row>
    <row r="993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  <c r="AA993" s="28"/>
    </row>
    <row r="994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  <c r="AA994" s="28"/>
    </row>
    <row r="995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  <c r="AA995" s="28"/>
    </row>
    <row r="996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  <c r="AA996" s="28"/>
    </row>
    <row r="997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  <c r="AA997" s="28"/>
    </row>
    <row r="998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  <c r="AA998" s="28"/>
    </row>
    <row r="999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  <c r="AA999" s="28"/>
    </row>
    <row r="1000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  <c r="AA1000" s="28"/>
    </row>
    <row r="1001">
      <c r="A1001" s="28"/>
      <c r="B1001" s="28"/>
      <c r="C1001" s="28"/>
      <c r="D1001" s="28"/>
      <c r="E1001" s="28"/>
      <c r="F1001" s="28"/>
      <c r="G1001" s="28"/>
      <c r="H1001" s="28"/>
      <c r="I1001" s="28"/>
      <c r="J1001" s="28"/>
      <c r="K1001" s="28"/>
      <c r="L1001" s="28"/>
      <c r="M1001" s="28"/>
      <c r="N1001" s="28"/>
      <c r="O1001" s="28"/>
      <c r="P1001" s="28"/>
      <c r="Q1001" s="28"/>
      <c r="R1001" s="28"/>
      <c r="S1001" s="28"/>
      <c r="T1001" s="28"/>
      <c r="U1001" s="28"/>
      <c r="V1001" s="28"/>
      <c r="W1001" s="28"/>
      <c r="X1001" s="28"/>
      <c r="Y1001" s="28"/>
      <c r="Z1001" s="28"/>
      <c r="AA1001" s="28"/>
    </row>
    <row r="1002">
      <c r="A1002" s="28"/>
      <c r="B1002" s="28"/>
      <c r="C1002" s="28"/>
      <c r="D1002" s="28"/>
      <c r="E1002" s="28"/>
      <c r="F1002" s="28"/>
      <c r="G1002" s="28"/>
      <c r="H1002" s="28"/>
      <c r="I1002" s="28"/>
      <c r="J1002" s="28"/>
      <c r="K1002" s="28"/>
      <c r="L1002" s="28"/>
      <c r="M1002" s="28"/>
      <c r="N1002" s="28"/>
      <c r="O1002" s="28"/>
      <c r="P1002" s="28"/>
      <c r="Q1002" s="28"/>
      <c r="R1002" s="28"/>
      <c r="S1002" s="28"/>
      <c r="T1002" s="28"/>
      <c r="U1002" s="28"/>
      <c r="V1002" s="28"/>
      <c r="W1002" s="28"/>
      <c r="X1002" s="28"/>
      <c r="Y1002" s="28"/>
      <c r="Z1002" s="28"/>
      <c r="AA1002" s="28"/>
    </row>
    <row r="1003">
      <c r="A1003" s="28"/>
      <c r="B1003" s="28"/>
      <c r="C1003" s="28"/>
      <c r="D1003" s="28"/>
      <c r="E1003" s="28"/>
      <c r="F1003" s="28"/>
      <c r="G1003" s="28"/>
      <c r="H1003" s="28"/>
      <c r="I1003" s="28"/>
      <c r="J1003" s="28"/>
      <c r="K1003" s="28"/>
      <c r="L1003" s="28"/>
      <c r="M1003" s="28"/>
      <c r="N1003" s="28"/>
      <c r="O1003" s="28"/>
      <c r="P1003" s="28"/>
      <c r="Q1003" s="28"/>
      <c r="R1003" s="28"/>
      <c r="S1003" s="28"/>
      <c r="T1003" s="28"/>
      <c r="U1003" s="28"/>
      <c r="V1003" s="28"/>
      <c r="W1003" s="28"/>
      <c r="X1003" s="28"/>
      <c r="Y1003" s="28"/>
      <c r="Z1003" s="28"/>
      <c r="AA1003" s="28"/>
    </row>
    <row r="1004">
      <c r="A1004" s="28"/>
      <c r="B1004" s="28"/>
      <c r="C1004" s="28"/>
      <c r="D1004" s="28"/>
      <c r="E1004" s="28"/>
      <c r="F1004" s="28"/>
      <c r="G1004" s="28"/>
      <c r="H1004" s="28"/>
      <c r="I1004" s="28"/>
      <c r="J1004" s="28"/>
      <c r="K1004" s="28"/>
      <c r="L1004" s="28"/>
      <c r="M1004" s="28"/>
      <c r="N1004" s="28"/>
      <c r="O1004" s="28"/>
      <c r="P1004" s="28"/>
      <c r="Q1004" s="28"/>
      <c r="R1004" s="28"/>
      <c r="S1004" s="28"/>
      <c r="T1004" s="28"/>
      <c r="U1004" s="28"/>
      <c r="V1004" s="28"/>
      <c r="W1004" s="28"/>
      <c r="X1004" s="28"/>
      <c r="Y1004" s="28"/>
      <c r="Z1004" s="28"/>
      <c r="AA1004" s="28"/>
    </row>
    <row r="1005">
      <c r="A1005" s="28"/>
      <c r="B1005" s="28"/>
      <c r="C1005" s="28"/>
      <c r="D1005" s="28"/>
      <c r="E1005" s="28"/>
      <c r="F1005" s="28"/>
      <c r="G1005" s="28"/>
      <c r="H1005" s="28"/>
      <c r="I1005" s="28"/>
      <c r="J1005" s="28"/>
      <c r="K1005" s="28"/>
      <c r="L1005" s="28"/>
      <c r="M1005" s="28"/>
      <c r="N1005" s="28"/>
      <c r="O1005" s="28"/>
      <c r="P1005" s="28"/>
      <c r="Q1005" s="28"/>
      <c r="R1005" s="28"/>
      <c r="S1005" s="28"/>
      <c r="T1005" s="28"/>
      <c r="U1005" s="28"/>
      <c r="V1005" s="28"/>
      <c r="W1005" s="28"/>
      <c r="X1005" s="28"/>
      <c r="Y1005" s="28"/>
      <c r="Z1005" s="28"/>
      <c r="AA1005" s="28"/>
    </row>
    <row r="1006">
      <c r="A1006" s="28"/>
      <c r="B1006" s="28"/>
      <c r="C1006" s="28"/>
      <c r="D1006" s="28"/>
      <c r="E1006" s="28"/>
      <c r="F1006" s="28"/>
      <c r="G1006" s="28"/>
      <c r="H1006" s="28"/>
      <c r="I1006" s="28"/>
      <c r="J1006" s="28"/>
      <c r="K1006" s="28"/>
      <c r="L1006" s="28"/>
      <c r="M1006" s="28"/>
      <c r="N1006" s="28"/>
      <c r="O1006" s="28"/>
      <c r="P1006" s="28"/>
      <c r="Q1006" s="28"/>
      <c r="R1006" s="28"/>
      <c r="S1006" s="28"/>
      <c r="T1006" s="28"/>
      <c r="U1006" s="28"/>
      <c r="V1006" s="28"/>
      <c r="W1006" s="28"/>
      <c r="X1006" s="28"/>
      <c r="Y1006" s="28"/>
      <c r="Z1006" s="28"/>
      <c r="AA1006" s="28"/>
    </row>
  </sheetData>
  <mergeCells count="4">
    <mergeCell ref="H1:J1"/>
    <mergeCell ref="L1:N1"/>
    <mergeCell ref="P1:R1"/>
    <mergeCell ref="T1:V1"/>
  </mergeCell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0.63"/>
  </cols>
  <sheetData>
    <row r="1">
      <c r="A1" s="9"/>
      <c r="B1" s="10"/>
      <c r="C1" s="10"/>
      <c r="D1" s="10"/>
      <c r="E1" s="11"/>
      <c r="F1" s="49" t="s">
        <v>0</v>
      </c>
      <c r="G1" s="49" t="s">
        <v>1</v>
      </c>
      <c r="H1" s="81" t="s">
        <v>579</v>
      </c>
      <c r="I1" s="14"/>
      <c r="J1" s="14"/>
      <c r="K1" s="19" t="s">
        <v>491</v>
      </c>
      <c r="L1" s="81" t="s">
        <v>580</v>
      </c>
      <c r="M1" s="14"/>
      <c r="N1" s="15"/>
      <c r="O1" s="19" t="s">
        <v>471</v>
      </c>
      <c r="P1" s="18" t="s">
        <v>4</v>
      </c>
      <c r="Q1" s="14"/>
      <c r="R1" s="15"/>
      <c r="S1" s="19"/>
      <c r="T1" s="18" t="s">
        <v>5</v>
      </c>
      <c r="U1" s="14"/>
      <c r="V1" s="15"/>
      <c r="W1" s="19"/>
      <c r="X1" s="18" t="s">
        <v>6</v>
      </c>
      <c r="Y1" s="14"/>
      <c r="Z1" s="15"/>
      <c r="AA1" s="19"/>
      <c r="AB1" s="50" t="s">
        <v>473</v>
      </c>
      <c r="AC1" s="50" t="s">
        <v>8</v>
      </c>
      <c r="AD1" s="49" t="s">
        <v>9</v>
      </c>
    </row>
    <row r="2">
      <c r="A2" s="51" t="s">
        <v>581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  <c r="AB2" s="25"/>
      <c r="AC2" s="26"/>
      <c r="AD2" s="27"/>
    </row>
    <row r="3">
      <c r="A3" s="29" t="s">
        <v>15</v>
      </c>
      <c r="B3" s="52" t="s">
        <v>16</v>
      </c>
      <c r="C3" s="52" t="s">
        <v>17</v>
      </c>
      <c r="D3" s="52" t="s">
        <v>18</v>
      </c>
      <c r="E3" s="52" t="s">
        <v>20</v>
      </c>
      <c r="F3" s="31"/>
      <c r="G3" s="31"/>
      <c r="H3" s="82" t="s">
        <v>475</v>
      </c>
      <c r="I3" s="82" t="s">
        <v>476</v>
      </c>
      <c r="J3" s="83" t="s">
        <v>477</v>
      </c>
      <c r="K3" s="52" t="s">
        <v>20</v>
      </c>
      <c r="L3" s="82" t="s">
        <v>475</v>
      </c>
      <c r="M3" s="82" t="s">
        <v>476</v>
      </c>
      <c r="N3" s="83" t="s">
        <v>477</v>
      </c>
      <c r="O3" s="52" t="s">
        <v>20</v>
      </c>
      <c r="P3" s="53" t="s">
        <v>475</v>
      </c>
      <c r="Q3" s="53" t="s">
        <v>476</v>
      </c>
      <c r="R3" s="54" t="s">
        <v>477</v>
      </c>
      <c r="S3" s="52" t="s">
        <v>20</v>
      </c>
      <c r="T3" s="53" t="s">
        <v>475</v>
      </c>
      <c r="U3" s="53" t="s">
        <v>476</v>
      </c>
      <c r="V3" s="54" t="s">
        <v>477</v>
      </c>
      <c r="W3" s="52" t="s">
        <v>20</v>
      </c>
      <c r="X3" s="53" t="s">
        <v>475</v>
      </c>
      <c r="Y3" s="53" t="s">
        <v>476</v>
      </c>
      <c r="Z3" s="54" t="s">
        <v>477</v>
      </c>
      <c r="AA3" s="52" t="s">
        <v>20</v>
      </c>
      <c r="AB3" s="34"/>
      <c r="AC3" s="34"/>
      <c r="AD3" s="27"/>
    </row>
    <row r="4">
      <c r="A4" s="29"/>
      <c r="B4" s="27"/>
      <c r="C4" s="27"/>
      <c r="D4" s="27"/>
      <c r="E4" s="35"/>
      <c r="F4" s="27"/>
      <c r="G4" s="35"/>
      <c r="H4" s="27"/>
      <c r="I4" s="27"/>
      <c r="J4" s="27"/>
      <c r="K4" s="35"/>
      <c r="L4" s="27"/>
      <c r="M4" s="27"/>
      <c r="N4" s="27"/>
      <c r="O4" s="35"/>
      <c r="P4" s="27"/>
      <c r="Q4" s="27"/>
      <c r="R4" s="27"/>
      <c r="S4" s="35"/>
      <c r="T4" s="27"/>
      <c r="U4" s="27"/>
      <c r="V4" s="27"/>
      <c r="W4" s="35"/>
      <c r="X4" s="27"/>
      <c r="Y4" s="27"/>
      <c r="Z4" s="27"/>
      <c r="AA4" s="35"/>
      <c r="AB4" s="27"/>
      <c r="AC4" s="27"/>
      <c r="AD4" s="27"/>
    </row>
    <row r="5">
      <c r="A5" s="36" t="s">
        <v>57</v>
      </c>
      <c r="B5" s="55">
        <v>44.0</v>
      </c>
      <c r="C5" s="55">
        <v>9.0</v>
      </c>
      <c r="D5" s="55">
        <v>570.0</v>
      </c>
      <c r="E5" s="56">
        <f>SUM(B5:D5)</f>
        <v>623</v>
      </c>
      <c r="F5" s="69">
        <v>1029.0</v>
      </c>
      <c r="G5" s="84">
        <f t="shared" ref="G5:G6" si="2">E5/F5</f>
        <v>0.6054421769</v>
      </c>
      <c r="H5" s="55">
        <v>30.0</v>
      </c>
      <c r="I5" s="55">
        <v>3.0</v>
      </c>
      <c r="J5" s="55">
        <v>286.0</v>
      </c>
      <c r="K5" s="56">
        <f>SUM(H5:J5)</f>
        <v>319</v>
      </c>
      <c r="L5" s="55">
        <v>24.0</v>
      </c>
      <c r="M5" s="55">
        <v>7.0</v>
      </c>
      <c r="N5" s="55">
        <v>337.0</v>
      </c>
      <c r="O5" s="56">
        <f>SUM(L5:N5)</f>
        <v>368</v>
      </c>
      <c r="P5" s="55">
        <v>0.0</v>
      </c>
      <c r="Q5" s="55">
        <v>0.0</v>
      </c>
      <c r="R5" s="55">
        <v>3.0</v>
      </c>
      <c r="S5" s="56">
        <f>SUM(P5:R5)</f>
        <v>3</v>
      </c>
      <c r="T5" s="55">
        <v>34.0</v>
      </c>
      <c r="U5" s="55">
        <v>8.0</v>
      </c>
      <c r="V5" s="55">
        <v>514.0</v>
      </c>
      <c r="W5" s="56">
        <f>SUM(T5:V5)</f>
        <v>556</v>
      </c>
      <c r="X5" s="55">
        <v>0.0</v>
      </c>
      <c r="Y5" s="55">
        <v>0.0</v>
      </c>
      <c r="Z5" s="55">
        <v>0.0</v>
      </c>
      <c r="AA5" s="56">
        <f>SUM(X5:Z5)</f>
        <v>0</v>
      </c>
      <c r="AB5" s="57">
        <f>SUM(W5,AA5)</f>
        <v>556</v>
      </c>
      <c r="AC5" s="57">
        <f>E5*2-AD5</f>
        <v>556</v>
      </c>
      <c r="AD5" s="57">
        <f>SUM(K5,O5,S5)</f>
        <v>690</v>
      </c>
    </row>
    <row r="6">
      <c r="A6" s="42" t="s">
        <v>582</v>
      </c>
      <c r="B6" s="56">
        <f t="shared" ref="B6:F6" si="1">SUM(B5)</f>
        <v>44</v>
      </c>
      <c r="C6" s="56">
        <f t="shared" si="1"/>
        <v>9</v>
      </c>
      <c r="D6" s="56">
        <f t="shared" si="1"/>
        <v>570</v>
      </c>
      <c r="E6" s="56">
        <f t="shared" si="1"/>
        <v>623</v>
      </c>
      <c r="F6" s="85">
        <f t="shared" si="1"/>
        <v>1029</v>
      </c>
      <c r="G6" s="84">
        <f t="shared" si="2"/>
        <v>0.6054421769</v>
      </c>
      <c r="H6" s="56">
        <f t="shared" ref="H6:AA6" si="3">SUM(H5)</f>
        <v>30</v>
      </c>
      <c r="I6" s="56">
        <f t="shared" si="3"/>
        <v>3</v>
      </c>
      <c r="J6" s="56">
        <f t="shared" si="3"/>
        <v>286</v>
      </c>
      <c r="K6" s="56">
        <f t="shared" si="3"/>
        <v>319</v>
      </c>
      <c r="L6" s="56">
        <f t="shared" si="3"/>
        <v>24</v>
      </c>
      <c r="M6" s="56">
        <f t="shared" si="3"/>
        <v>7</v>
      </c>
      <c r="N6" s="56">
        <f t="shared" si="3"/>
        <v>337</v>
      </c>
      <c r="O6" s="56">
        <f t="shared" si="3"/>
        <v>368</v>
      </c>
      <c r="P6" s="56">
        <f t="shared" si="3"/>
        <v>0</v>
      </c>
      <c r="Q6" s="56">
        <f t="shared" si="3"/>
        <v>0</v>
      </c>
      <c r="R6" s="56">
        <f t="shared" si="3"/>
        <v>3</v>
      </c>
      <c r="S6" s="56">
        <f t="shared" si="3"/>
        <v>3</v>
      </c>
      <c r="T6" s="56">
        <f t="shared" si="3"/>
        <v>34</v>
      </c>
      <c r="U6" s="56">
        <f t="shared" si="3"/>
        <v>8</v>
      </c>
      <c r="V6" s="56">
        <f t="shared" si="3"/>
        <v>514</v>
      </c>
      <c r="W6" s="56">
        <f t="shared" si="3"/>
        <v>556</v>
      </c>
      <c r="X6" s="56">
        <f t="shared" si="3"/>
        <v>0</v>
      </c>
      <c r="Y6" s="56">
        <f t="shared" si="3"/>
        <v>0</v>
      </c>
      <c r="Z6" s="56">
        <f t="shared" si="3"/>
        <v>0</v>
      </c>
      <c r="AA6" s="56">
        <f t="shared" si="3"/>
        <v>0</v>
      </c>
      <c r="AB6" s="56">
        <f t="shared" ref="AB6:AC6" si="4">AB5</f>
        <v>556</v>
      </c>
      <c r="AC6" s="56">
        <f t="shared" si="4"/>
        <v>556</v>
      </c>
      <c r="AD6" s="57">
        <v>690.0</v>
      </c>
    </row>
    <row r="7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</row>
    <row r="8">
      <c r="A8" s="28" t="s">
        <v>579</v>
      </c>
      <c r="B8" s="70">
        <f>K6</f>
        <v>319</v>
      </c>
      <c r="C8" s="47">
        <f t="shared" ref="C8:C10" si="5">B8/($B$8+$B$9+$B$10)</f>
        <v>0.4623188406</v>
      </c>
      <c r="D8" s="47">
        <f t="shared" ref="D8:D13" si="6">B8/$B$13</f>
        <v>0.2560192616</v>
      </c>
      <c r="E8" s="28"/>
      <c r="F8" s="28" t="s">
        <v>479</v>
      </c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</row>
    <row r="9">
      <c r="A9" s="58" t="s">
        <v>580</v>
      </c>
      <c r="B9" s="70">
        <f>O6</f>
        <v>368</v>
      </c>
      <c r="C9" s="47">
        <f t="shared" si="5"/>
        <v>0.5333333333</v>
      </c>
      <c r="D9" s="47">
        <f t="shared" si="6"/>
        <v>0.2953451043</v>
      </c>
      <c r="E9" s="28"/>
      <c r="F9" s="28"/>
      <c r="G9" s="28" t="s">
        <v>479</v>
      </c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</row>
    <row r="10">
      <c r="A10" s="58" t="s">
        <v>157</v>
      </c>
      <c r="B10" s="70">
        <f>S6</f>
        <v>3</v>
      </c>
      <c r="C10" s="47">
        <f t="shared" si="5"/>
        <v>0.004347826087</v>
      </c>
      <c r="D10" s="47">
        <f t="shared" si="6"/>
        <v>0.002407704655</v>
      </c>
      <c r="E10" s="28"/>
      <c r="F10" s="28"/>
      <c r="G10" s="28" t="s">
        <v>479</v>
      </c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</row>
    <row r="11">
      <c r="A11" s="58" t="s">
        <v>5</v>
      </c>
      <c r="B11" s="70">
        <f>W6</f>
        <v>556</v>
      </c>
      <c r="C11" s="44"/>
      <c r="D11" s="47">
        <f t="shared" si="6"/>
        <v>0.4462279294</v>
      </c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</row>
    <row r="12">
      <c r="A12" s="58" t="s">
        <v>6</v>
      </c>
      <c r="B12" s="70">
        <f>AA6</f>
        <v>0</v>
      </c>
      <c r="C12" s="44"/>
      <c r="D12" s="47">
        <f t="shared" si="6"/>
        <v>0</v>
      </c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 t="s">
        <v>479</v>
      </c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</row>
    <row r="13">
      <c r="A13" s="58" t="s">
        <v>20</v>
      </c>
      <c r="B13" s="70">
        <f>SUM(B8:B12)</f>
        <v>1246</v>
      </c>
      <c r="C13" s="44"/>
      <c r="D13" s="47">
        <f t="shared" si="6"/>
        <v>1</v>
      </c>
      <c r="E13" s="28"/>
      <c r="F13" s="28"/>
      <c r="G13" s="28"/>
      <c r="H13" s="28"/>
      <c r="I13" s="28"/>
      <c r="J13" s="28"/>
      <c r="K13" s="28"/>
      <c r="L13" s="28"/>
      <c r="M13" s="28" t="s">
        <v>479</v>
      </c>
      <c r="N13" s="28"/>
      <c r="O13" s="28"/>
      <c r="P13" s="28"/>
      <c r="Q13" s="28"/>
      <c r="R13" s="28"/>
      <c r="S13" s="28" t="s">
        <v>479</v>
      </c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</row>
    <row r="14">
      <c r="A14" s="48"/>
      <c r="B14" s="28"/>
      <c r="C14" s="44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</row>
    <row r="15">
      <c r="A15" s="58" t="s">
        <v>157</v>
      </c>
      <c r="B15" s="28"/>
      <c r="C15" s="44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</row>
    <row r="16">
      <c r="A16" s="58" t="s">
        <v>583</v>
      </c>
      <c r="B16" s="59">
        <v>1.0</v>
      </c>
      <c r="C16" s="44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</row>
    <row r="17">
      <c r="A17" s="28" t="s">
        <v>584</v>
      </c>
      <c r="B17" s="59">
        <v>1.0</v>
      </c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</row>
    <row r="18">
      <c r="A18" s="28" t="s">
        <v>140</v>
      </c>
      <c r="B18" s="59">
        <v>1.0</v>
      </c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</row>
    <row r="19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</row>
    <row r="20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</row>
    <row r="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 t="s">
        <v>479</v>
      </c>
      <c r="T21" s="28"/>
      <c r="U21" s="28"/>
      <c r="V21" s="28"/>
      <c r="W21" s="28"/>
      <c r="X21" s="28"/>
      <c r="Y21" s="28"/>
      <c r="Z21" s="28"/>
      <c r="AA21" s="28"/>
      <c r="AB21" s="28"/>
      <c r="AC21" s="28" t="s">
        <v>479</v>
      </c>
      <c r="AD21" s="28"/>
    </row>
    <row r="22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</row>
    <row r="23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</row>
    <row r="24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</row>
    <row r="25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</row>
    <row r="26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 t="s">
        <v>479</v>
      </c>
      <c r="AD26" s="28"/>
    </row>
    <row r="27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</row>
    <row r="28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</row>
    <row r="29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</row>
    <row r="30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</row>
    <row r="3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</row>
    <row r="32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</row>
    <row r="33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</row>
    <row r="34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</row>
    <row r="35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</row>
    <row r="36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</row>
    <row r="37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</row>
    <row r="38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</row>
    <row r="39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</row>
    <row r="40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</row>
    <row r="4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</row>
    <row r="42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</row>
    <row r="43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</row>
    <row r="44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</row>
    <row r="45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</row>
    <row r="46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</row>
    <row r="47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</row>
    <row r="48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</row>
    <row r="49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</row>
    <row r="50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</row>
    <row r="5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</row>
    <row r="52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</row>
    <row r="53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</row>
    <row r="54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</row>
    <row r="55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</row>
    <row r="56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</row>
    <row r="57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</row>
    <row r="58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</row>
    <row r="59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</row>
    <row r="60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</row>
    <row r="6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</row>
    <row r="62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</row>
    <row r="63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</row>
    <row r="64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</row>
    <row r="65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</row>
    <row r="66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</row>
    <row r="67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</row>
    <row r="68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</row>
    <row r="69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</row>
    <row r="70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</row>
    <row r="7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</row>
    <row r="72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</row>
    <row r="73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</row>
    <row r="74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</row>
    <row r="75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</row>
    <row r="76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</row>
    <row r="77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</row>
    <row r="78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</row>
    <row r="79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</row>
    <row r="80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</row>
    <row r="8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</row>
    <row r="82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</row>
    <row r="83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</row>
    <row r="84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</row>
    <row r="85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</row>
    <row r="86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</row>
    <row r="87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</row>
    <row r="88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</row>
    <row r="89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</row>
    <row r="90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</row>
    <row r="9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</row>
    <row r="92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</row>
    <row r="93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</row>
    <row r="94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</row>
    <row r="95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</row>
    <row r="96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</row>
    <row r="97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</row>
    <row r="98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</row>
    <row r="99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</row>
    <row r="100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</row>
    <row r="10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</row>
    <row r="102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</row>
    <row r="103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</row>
    <row r="104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</row>
    <row r="105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</row>
    <row r="106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</row>
    <row r="107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</row>
    <row r="108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</row>
    <row r="109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</row>
    <row r="110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</row>
    <row r="11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</row>
    <row r="112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</row>
    <row r="113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</row>
    <row r="114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</row>
    <row r="115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</row>
    <row r="116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</row>
    <row r="117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</row>
    <row r="118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</row>
    <row r="119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</row>
    <row r="120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</row>
    <row r="1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</row>
    <row r="122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</row>
    <row r="123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</row>
    <row r="124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</row>
    <row r="125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</row>
    <row r="126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</row>
    <row r="127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</row>
    <row r="128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</row>
    <row r="129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</row>
    <row r="130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</row>
    <row r="13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</row>
    <row r="132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</row>
    <row r="133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</row>
    <row r="134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</row>
    <row r="135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</row>
    <row r="136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</row>
    <row r="137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</row>
    <row r="138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</row>
    <row r="139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</row>
    <row r="140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</row>
    <row r="14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</row>
    <row r="142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</row>
    <row r="143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</row>
    <row r="144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</row>
    <row r="145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</row>
    <row r="146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</row>
    <row r="147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</row>
    <row r="148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</row>
    <row r="149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</row>
    <row r="150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</row>
    <row r="15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</row>
    <row r="152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</row>
    <row r="153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</row>
    <row r="154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</row>
    <row r="155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</row>
    <row r="156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</row>
    <row r="157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</row>
    <row r="158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</row>
    <row r="159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</row>
    <row r="160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</row>
    <row r="161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</row>
    <row r="162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</row>
    <row r="163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</row>
    <row r="164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</row>
    <row r="165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</row>
    <row r="166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</row>
    <row r="167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</row>
    <row r="168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</row>
    <row r="169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</row>
    <row r="170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</row>
    <row r="171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</row>
    <row r="172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</row>
    <row r="173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</row>
    <row r="174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</row>
    <row r="175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</row>
    <row r="176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</row>
    <row r="177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</row>
    <row r="178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</row>
    <row r="179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</row>
    <row r="180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</row>
    <row r="181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</row>
    <row r="182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</row>
    <row r="183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</row>
    <row r="184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</row>
    <row r="185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</row>
    <row r="186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</row>
    <row r="187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</row>
    <row r="188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</row>
    <row r="189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</row>
    <row r="190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</row>
    <row r="191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</row>
    <row r="192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</row>
    <row r="193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</row>
    <row r="194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</row>
    <row r="195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</row>
    <row r="196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</row>
    <row r="197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</row>
    <row r="198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</row>
    <row r="199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</row>
    <row r="200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</row>
    <row r="201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</row>
    <row r="202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</row>
    <row r="203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</row>
    <row r="204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</row>
    <row r="205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</row>
    <row r="206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</row>
    <row r="207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</row>
    <row r="208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</row>
    <row r="209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</row>
    <row r="210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</row>
    <row r="211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</row>
    <row r="212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</row>
    <row r="213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</row>
    <row r="214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</row>
    <row r="215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</row>
    <row r="216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</row>
    <row r="217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</row>
    <row r="218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</row>
    <row r="219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</row>
    <row r="220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</row>
    <row r="221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</row>
    <row r="222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</row>
    <row r="223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</row>
    <row r="224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</row>
    <row r="225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</row>
    <row r="226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</row>
    <row r="227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</row>
    <row r="228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</row>
    <row r="229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</row>
    <row r="230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</row>
    <row r="231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</row>
    <row r="232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</row>
    <row r="233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</row>
    <row r="234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</row>
    <row r="235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</row>
    <row r="236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</row>
    <row r="237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</row>
    <row r="238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</row>
    <row r="239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</row>
    <row r="240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</row>
    <row r="241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</row>
    <row r="242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</row>
    <row r="243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</row>
    <row r="244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</row>
    <row r="245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</row>
    <row r="246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</row>
    <row r="247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</row>
    <row r="248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</row>
    <row r="249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</row>
    <row r="250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</row>
    <row r="251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</row>
    <row r="252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</row>
    <row r="253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</row>
    <row r="254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</row>
    <row r="255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</row>
    <row r="256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</row>
    <row r="257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</row>
    <row r="258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</row>
    <row r="259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</row>
    <row r="260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</row>
    <row r="261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</row>
    <row r="262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</row>
    <row r="263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</row>
    <row r="264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</row>
    <row r="265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</row>
    <row r="266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</row>
    <row r="267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</row>
    <row r="268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</row>
    <row r="269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</row>
    <row r="270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</row>
    <row r="271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</row>
    <row r="272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</row>
    <row r="273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</row>
    <row r="274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</row>
    <row r="275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</row>
    <row r="276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</row>
    <row r="277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</row>
    <row r="278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</row>
    <row r="279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</row>
    <row r="280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</row>
    <row r="281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</row>
    <row r="282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</row>
    <row r="283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</row>
    <row r="284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</row>
    <row r="285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</row>
    <row r="286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</row>
    <row r="287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</row>
    <row r="288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</row>
    <row r="289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</row>
    <row r="290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</row>
    <row r="291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</row>
    <row r="292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</row>
    <row r="293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</row>
    <row r="294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</row>
    <row r="295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</row>
    <row r="296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</row>
    <row r="297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</row>
    <row r="298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</row>
    <row r="299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</row>
    <row r="300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</row>
    <row r="301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</row>
    <row r="302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</row>
    <row r="303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</row>
    <row r="304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</row>
    <row r="305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</row>
    <row r="306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</row>
    <row r="307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</row>
    <row r="308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</row>
    <row r="309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</row>
    <row r="310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</row>
    <row r="311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</row>
    <row r="312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</row>
    <row r="313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</row>
    <row r="314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</row>
    <row r="315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</row>
    <row r="316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</row>
    <row r="317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</row>
    <row r="318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</row>
    <row r="319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</row>
    <row r="320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</row>
    <row r="321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</row>
    <row r="322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</row>
    <row r="323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</row>
    <row r="324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</row>
    <row r="325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</row>
    <row r="326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</row>
    <row r="327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</row>
    <row r="328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</row>
    <row r="329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</row>
    <row r="330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</row>
    <row r="331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</row>
    <row r="332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</row>
    <row r="333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</row>
    <row r="334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</row>
    <row r="335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</row>
    <row r="336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</row>
    <row r="337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</row>
    <row r="338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</row>
    <row r="339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</row>
    <row r="340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</row>
    <row r="341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</row>
    <row r="342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</row>
    <row r="343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</row>
    <row r="344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</row>
    <row r="345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</row>
    <row r="346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</row>
    <row r="347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</row>
    <row r="348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</row>
    <row r="349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</row>
    <row r="350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</row>
    <row r="351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</row>
    <row r="352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</row>
    <row r="353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</row>
    <row r="354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</row>
    <row r="355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</row>
    <row r="356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</row>
    <row r="357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</row>
    <row r="358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</row>
    <row r="359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</row>
    <row r="360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</row>
    <row r="361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</row>
    <row r="362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</row>
    <row r="363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</row>
    <row r="364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</row>
    <row r="365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</row>
    <row r="366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</row>
    <row r="367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</row>
    <row r="368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</row>
    <row r="369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</row>
    <row r="370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</row>
    <row r="371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</row>
    <row r="372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</row>
    <row r="373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</row>
    <row r="374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</row>
    <row r="375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</row>
    <row r="376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</row>
    <row r="377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</row>
    <row r="378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</row>
    <row r="379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</row>
    <row r="380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</row>
    <row r="381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</row>
    <row r="382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</row>
    <row r="383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</row>
    <row r="384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</row>
    <row r="385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</row>
    <row r="386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</row>
    <row r="387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</row>
    <row r="388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</row>
    <row r="389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</row>
    <row r="390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</row>
    <row r="391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</row>
    <row r="392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</row>
    <row r="393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</row>
    <row r="394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</row>
    <row r="395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</row>
    <row r="396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</row>
    <row r="397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</row>
    <row r="398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</row>
    <row r="399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</row>
    <row r="400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</row>
    <row r="401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</row>
    <row r="402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</row>
    <row r="403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</row>
    <row r="404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</row>
    <row r="405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</row>
    <row r="406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</row>
    <row r="407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</row>
    <row r="408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</row>
    <row r="409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</row>
    <row r="410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</row>
    <row r="411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</row>
    <row r="412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</row>
    <row r="413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</row>
    <row r="414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</row>
    <row r="415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</row>
    <row r="416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</row>
    <row r="417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</row>
    <row r="418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</row>
    <row r="419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</row>
    <row r="420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</row>
    <row r="421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</row>
    <row r="422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</row>
    <row r="423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</row>
    <row r="424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</row>
    <row r="425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</row>
    <row r="426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</row>
    <row r="427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</row>
    <row r="428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</row>
    <row r="429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</row>
    <row r="430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</row>
    <row r="431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</row>
    <row r="432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</row>
    <row r="433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</row>
    <row r="434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</row>
    <row r="435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</row>
    <row r="436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</row>
    <row r="437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</row>
    <row r="438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</row>
    <row r="439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</row>
    <row r="440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</row>
    <row r="441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</row>
    <row r="442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</row>
    <row r="443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</row>
    <row r="444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</row>
    <row r="445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</row>
    <row r="446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</row>
    <row r="447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</row>
    <row r="448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</row>
    <row r="449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</row>
    <row r="450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</row>
    <row r="451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</row>
    <row r="452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</row>
    <row r="453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</row>
    <row r="454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</row>
    <row r="455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</row>
    <row r="456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</row>
    <row r="457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</row>
    <row r="458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</row>
    <row r="459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</row>
    <row r="460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</row>
    <row r="461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</row>
    <row r="462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</row>
    <row r="463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</row>
    <row r="464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</row>
    <row r="465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</row>
    <row r="466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</row>
    <row r="467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</row>
    <row r="468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</row>
    <row r="469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</row>
    <row r="470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</row>
    <row r="471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</row>
    <row r="472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</row>
    <row r="473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</row>
    <row r="474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</row>
    <row r="475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</row>
    <row r="476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</row>
    <row r="477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</row>
    <row r="478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</row>
    <row r="479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</row>
    <row r="480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</row>
    <row r="481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</row>
    <row r="482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</row>
    <row r="483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</row>
    <row r="484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</row>
    <row r="485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</row>
    <row r="486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</row>
    <row r="487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</row>
    <row r="488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</row>
    <row r="489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</row>
    <row r="490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</row>
    <row r="491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</row>
    <row r="492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</row>
    <row r="493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</row>
    <row r="494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</row>
    <row r="495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</row>
    <row r="496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</row>
    <row r="497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</row>
    <row r="498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</row>
    <row r="499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</row>
    <row r="500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</row>
    <row r="501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</row>
    <row r="502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</row>
    <row r="503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</row>
    <row r="504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</row>
    <row r="505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</row>
    <row r="506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</row>
    <row r="507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</row>
    <row r="508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</row>
    <row r="509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</row>
    <row r="510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</row>
    <row r="511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</row>
    <row r="512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</row>
    <row r="513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</row>
    <row r="514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</row>
    <row r="515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</row>
    <row r="516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</row>
    <row r="517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</row>
    <row r="518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</row>
    <row r="519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</row>
    <row r="520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</row>
    <row r="521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</row>
    <row r="522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</row>
    <row r="523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</row>
    <row r="524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</row>
    <row r="525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8"/>
    </row>
    <row r="526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</row>
    <row r="527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</row>
    <row r="528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</row>
    <row r="529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</row>
    <row r="530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</row>
    <row r="531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</row>
    <row r="532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</row>
    <row r="533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</row>
    <row r="534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</row>
    <row r="535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8"/>
    </row>
    <row r="536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</row>
    <row r="537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</row>
    <row r="538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</row>
    <row r="539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</row>
    <row r="540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</row>
    <row r="541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8"/>
    </row>
    <row r="542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</row>
    <row r="543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</row>
    <row r="544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</row>
    <row r="545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</row>
    <row r="546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</row>
    <row r="547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</row>
    <row r="548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</row>
    <row r="549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</row>
    <row r="550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</row>
    <row r="551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</row>
    <row r="552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</row>
    <row r="553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</row>
    <row r="554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</row>
    <row r="555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</row>
    <row r="556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</row>
    <row r="557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</row>
    <row r="558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</row>
    <row r="559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</row>
    <row r="560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</row>
    <row r="561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8"/>
    </row>
    <row r="562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</row>
    <row r="563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</row>
    <row r="564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</row>
    <row r="565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</row>
    <row r="566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</row>
    <row r="567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</row>
    <row r="568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</row>
    <row r="569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</row>
    <row r="570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</row>
    <row r="571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</row>
    <row r="572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</row>
    <row r="573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8"/>
    </row>
    <row r="574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8"/>
    </row>
    <row r="575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</row>
    <row r="576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</row>
    <row r="577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</row>
    <row r="578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</row>
    <row r="579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</row>
    <row r="580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</row>
    <row r="581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</row>
    <row r="582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</row>
    <row r="583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</row>
    <row r="584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</row>
    <row r="585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</row>
    <row r="586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</row>
    <row r="587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</row>
    <row r="588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</row>
    <row r="589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</row>
    <row r="590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</row>
    <row r="591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</row>
    <row r="592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</row>
    <row r="593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</row>
    <row r="594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</row>
    <row r="595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</row>
    <row r="596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</row>
    <row r="597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</row>
    <row r="598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</row>
    <row r="599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</row>
    <row r="600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</row>
    <row r="601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</row>
    <row r="602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</row>
    <row r="603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8"/>
    </row>
    <row r="604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8"/>
    </row>
    <row r="605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</row>
    <row r="606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</row>
    <row r="607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</row>
    <row r="608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</row>
    <row r="609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</row>
    <row r="610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8"/>
    </row>
    <row r="611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</row>
    <row r="612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8"/>
    </row>
    <row r="613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</row>
    <row r="614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</row>
    <row r="615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</row>
    <row r="616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8"/>
    </row>
    <row r="617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</row>
    <row r="618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</row>
    <row r="619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</row>
    <row r="620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</row>
    <row r="621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</row>
    <row r="622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</row>
    <row r="623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</row>
    <row r="624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</row>
    <row r="625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</row>
    <row r="626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</row>
    <row r="627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</row>
    <row r="628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</row>
    <row r="629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</row>
    <row r="630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</row>
    <row r="631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</row>
    <row r="632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</row>
    <row r="633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</row>
    <row r="634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</row>
    <row r="635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</row>
    <row r="636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</row>
    <row r="637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</row>
    <row r="638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</row>
    <row r="639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</row>
    <row r="640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</row>
    <row r="641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</row>
    <row r="642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</row>
    <row r="643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</row>
    <row r="644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</row>
    <row r="645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</row>
    <row r="646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</row>
    <row r="647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</row>
    <row r="648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</row>
    <row r="649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</row>
    <row r="650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</row>
    <row r="651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</row>
    <row r="652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</row>
    <row r="653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</row>
    <row r="654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</row>
    <row r="655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</row>
    <row r="656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</row>
    <row r="657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</row>
    <row r="658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</row>
    <row r="659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</row>
    <row r="660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</row>
    <row r="661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</row>
    <row r="662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</row>
    <row r="663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</row>
    <row r="664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</row>
    <row r="665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</row>
    <row r="666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</row>
    <row r="667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</row>
    <row r="668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</row>
    <row r="669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</row>
    <row r="670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</row>
    <row r="671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</row>
    <row r="672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</row>
    <row r="673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</row>
    <row r="674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</row>
    <row r="675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</row>
    <row r="676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8"/>
    </row>
    <row r="677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</row>
    <row r="678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</row>
    <row r="679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</row>
    <row r="680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</row>
    <row r="681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</row>
    <row r="682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</row>
    <row r="683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8"/>
    </row>
    <row r="684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</row>
    <row r="685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</row>
    <row r="686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8"/>
    </row>
    <row r="687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</row>
    <row r="688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8"/>
    </row>
    <row r="689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8"/>
    </row>
    <row r="690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</row>
    <row r="691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8"/>
    </row>
    <row r="692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</row>
    <row r="693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</row>
    <row r="694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8"/>
    </row>
    <row r="695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</row>
    <row r="696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</row>
    <row r="697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</row>
    <row r="698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</row>
    <row r="699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</row>
    <row r="700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</row>
    <row r="701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</row>
    <row r="702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</row>
    <row r="703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</row>
    <row r="704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</row>
    <row r="705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</row>
    <row r="706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8"/>
    </row>
    <row r="707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</row>
    <row r="708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8"/>
    </row>
    <row r="709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8"/>
    </row>
    <row r="710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</row>
    <row r="711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8"/>
    </row>
    <row r="712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</row>
    <row r="713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</row>
    <row r="714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</row>
    <row r="715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8"/>
    </row>
    <row r="716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</row>
    <row r="717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8"/>
    </row>
    <row r="718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  <c r="AD718" s="28"/>
    </row>
    <row r="719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  <c r="AD719" s="28"/>
    </row>
    <row r="720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  <c r="AD720" s="28"/>
    </row>
    <row r="721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8"/>
    </row>
    <row r="722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  <c r="AD722" s="28"/>
    </row>
    <row r="723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  <c r="AD723" s="28"/>
    </row>
    <row r="724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  <c r="AC724" s="28"/>
      <c r="AD724" s="28"/>
    </row>
    <row r="725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  <c r="AD725" s="28"/>
    </row>
    <row r="726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  <c r="AD726" s="28"/>
    </row>
    <row r="727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8"/>
    </row>
    <row r="728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  <c r="AD728" s="28"/>
    </row>
    <row r="729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  <c r="AD729" s="28"/>
    </row>
    <row r="730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  <c r="AD730" s="28"/>
    </row>
    <row r="731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  <c r="AD731" s="28"/>
    </row>
    <row r="732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  <c r="AD732" s="28"/>
    </row>
    <row r="733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  <c r="AC733" s="28"/>
      <c r="AD733" s="28"/>
    </row>
    <row r="734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  <c r="AC734" s="28"/>
      <c r="AD734" s="28"/>
    </row>
    <row r="735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  <c r="AD735" s="28"/>
    </row>
    <row r="736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  <c r="AC736" s="28"/>
      <c r="AD736" s="28"/>
    </row>
    <row r="737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  <c r="AC737" s="28"/>
      <c r="AD737" s="28"/>
    </row>
    <row r="738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  <c r="AD738" s="28"/>
    </row>
    <row r="739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  <c r="AD739" s="28"/>
    </row>
    <row r="740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  <c r="AC740" s="28"/>
      <c r="AD740" s="28"/>
    </row>
    <row r="741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  <c r="AD741" s="28"/>
    </row>
    <row r="742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  <c r="AD742" s="28"/>
    </row>
    <row r="743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  <c r="AD743" s="28"/>
    </row>
    <row r="744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  <c r="AD744" s="28"/>
    </row>
    <row r="745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</row>
    <row r="746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  <c r="AD746" s="28"/>
    </row>
    <row r="747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  <c r="AD747" s="28"/>
    </row>
    <row r="748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  <c r="AC748" s="28"/>
      <c r="AD748" s="28"/>
    </row>
    <row r="749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  <c r="AD749" s="28"/>
    </row>
    <row r="750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  <c r="AC750" s="28"/>
      <c r="AD750" s="28"/>
    </row>
    <row r="751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  <c r="AD751" s="28"/>
    </row>
    <row r="752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  <c r="AD752" s="28"/>
    </row>
    <row r="753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8"/>
    </row>
    <row r="754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  <c r="AC754" s="28"/>
      <c r="AD754" s="28"/>
    </row>
    <row r="755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  <c r="AD755" s="28"/>
    </row>
    <row r="756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8"/>
    </row>
    <row r="757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</row>
    <row r="758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</row>
    <row r="759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</row>
    <row r="760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</row>
    <row r="761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</row>
    <row r="762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</row>
    <row r="763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</row>
    <row r="764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</row>
    <row r="765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</row>
    <row r="766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</row>
    <row r="767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</row>
    <row r="768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</row>
    <row r="769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</row>
    <row r="770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</row>
    <row r="771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</row>
    <row r="772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</row>
    <row r="773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</row>
    <row r="774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</row>
    <row r="775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</row>
    <row r="776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</row>
    <row r="777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</row>
    <row r="778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</row>
    <row r="779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</row>
    <row r="780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</row>
    <row r="781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</row>
    <row r="782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</row>
    <row r="783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</row>
    <row r="784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</row>
    <row r="785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</row>
    <row r="786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</row>
    <row r="787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</row>
    <row r="788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</row>
    <row r="789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</row>
    <row r="790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</row>
    <row r="791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</row>
    <row r="792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</row>
    <row r="793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</row>
    <row r="794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</row>
    <row r="795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</row>
    <row r="796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</row>
    <row r="797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</row>
    <row r="798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</row>
    <row r="799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</row>
    <row r="800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</row>
    <row r="801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</row>
    <row r="802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</row>
    <row r="803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</row>
    <row r="804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</row>
    <row r="805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</row>
    <row r="806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</row>
    <row r="807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</row>
    <row r="808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</row>
    <row r="809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</row>
    <row r="810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</row>
    <row r="811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</row>
    <row r="812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</row>
    <row r="813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</row>
    <row r="814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</row>
    <row r="815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</row>
    <row r="816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</row>
    <row r="817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</row>
    <row r="818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</row>
    <row r="819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</row>
    <row r="820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</row>
    <row r="821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</row>
    <row r="822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</row>
    <row r="823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</row>
    <row r="824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</row>
    <row r="825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</row>
    <row r="826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</row>
    <row r="827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</row>
    <row r="828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</row>
    <row r="829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</row>
    <row r="830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</row>
    <row r="831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</row>
    <row r="832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</row>
    <row r="833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</row>
    <row r="834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</row>
    <row r="835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</row>
    <row r="836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</row>
    <row r="837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</row>
    <row r="838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</row>
    <row r="839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</row>
    <row r="840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</row>
    <row r="841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</row>
    <row r="842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</row>
    <row r="843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</row>
    <row r="844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</row>
    <row r="845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</row>
    <row r="846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</row>
    <row r="847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</row>
    <row r="848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</row>
    <row r="849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</row>
    <row r="850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</row>
    <row r="851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</row>
    <row r="852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</row>
    <row r="853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</row>
    <row r="854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</row>
    <row r="855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</row>
    <row r="856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</row>
    <row r="857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</row>
    <row r="858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</row>
    <row r="859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</row>
    <row r="860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</row>
    <row r="861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</row>
    <row r="862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</row>
    <row r="863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</row>
    <row r="864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</row>
    <row r="865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</row>
    <row r="866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</row>
    <row r="867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</row>
    <row r="868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</row>
    <row r="869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</row>
    <row r="870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</row>
    <row r="871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</row>
    <row r="872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</row>
    <row r="873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</row>
    <row r="874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</row>
    <row r="875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</row>
    <row r="876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</row>
    <row r="877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</row>
    <row r="878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</row>
    <row r="879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</row>
    <row r="880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</row>
    <row r="881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</row>
    <row r="882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</row>
    <row r="883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</row>
    <row r="884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</row>
    <row r="885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</row>
    <row r="886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</row>
    <row r="887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</row>
    <row r="888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</row>
    <row r="889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</row>
    <row r="890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</row>
    <row r="891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</row>
    <row r="892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</row>
    <row r="893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</row>
    <row r="894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</row>
    <row r="895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</row>
    <row r="896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</row>
    <row r="897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</row>
    <row r="898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</row>
    <row r="899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</row>
    <row r="900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</row>
    <row r="901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</row>
    <row r="902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</row>
    <row r="903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</row>
    <row r="904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</row>
    <row r="905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</row>
    <row r="906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</row>
    <row r="907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</row>
    <row r="908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</row>
    <row r="909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</row>
    <row r="910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</row>
    <row r="911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</row>
    <row r="912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</row>
    <row r="913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</row>
    <row r="914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</row>
    <row r="915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</row>
    <row r="916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</row>
    <row r="917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</row>
    <row r="918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</row>
    <row r="919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</row>
    <row r="920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</row>
    <row r="921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</row>
    <row r="922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</row>
    <row r="923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</row>
    <row r="924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</row>
    <row r="925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</row>
    <row r="926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</row>
    <row r="927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</row>
    <row r="928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</row>
    <row r="929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</row>
    <row r="930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</row>
    <row r="931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</row>
    <row r="932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</row>
    <row r="933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</row>
    <row r="934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</row>
    <row r="935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</row>
    <row r="936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</row>
    <row r="937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</row>
    <row r="938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</row>
    <row r="939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</row>
    <row r="940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</row>
    <row r="941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</row>
    <row r="942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</row>
    <row r="943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</row>
    <row r="944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</row>
    <row r="945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</row>
    <row r="946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</row>
    <row r="947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</row>
    <row r="948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</row>
    <row r="949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</row>
    <row r="950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</row>
    <row r="951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</row>
    <row r="952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</row>
    <row r="953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</row>
    <row r="954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</row>
    <row r="955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</row>
    <row r="956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</row>
    <row r="957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</row>
    <row r="958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</row>
    <row r="959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</row>
    <row r="960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</row>
    <row r="961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</row>
    <row r="962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</row>
    <row r="963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</row>
    <row r="964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</row>
    <row r="965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</row>
    <row r="966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</row>
    <row r="967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</row>
    <row r="968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</row>
    <row r="969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</row>
    <row r="970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</row>
    <row r="971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</row>
    <row r="972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</row>
    <row r="973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</row>
    <row r="974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</row>
    <row r="975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</row>
    <row r="976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</row>
    <row r="977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</row>
    <row r="978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</row>
    <row r="979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</row>
    <row r="980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</row>
    <row r="981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</row>
    <row r="982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</row>
    <row r="983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</row>
    <row r="984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</row>
    <row r="985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</row>
    <row r="986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</row>
    <row r="987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</row>
    <row r="988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</row>
    <row r="989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</row>
    <row r="990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</row>
    <row r="991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  <c r="AC991" s="28"/>
      <c r="AD991" s="28"/>
    </row>
    <row r="992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  <c r="AA992" s="28"/>
      <c r="AB992" s="28"/>
      <c r="AC992" s="28"/>
      <c r="AD992" s="28"/>
    </row>
    <row r="993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  <c r="AA993" s="28"/>
      <c r="AB993" s="28"/>
      <c r="AC993" s="28"/>
      <c r="AD993" s="28"/>
    </row>
    <row r="994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  <c r="AA994" s="28"/>
      <c r="AB994" s="28"/>
      <c r="AC994" s="28"/>
      <c r="AD994" s="28"/>
    </row>
    <row r="995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  <c r="AA995" s="28"/>
      <c r="AB995" s="28"/>
      <c r="AC995" s="28"/>
      <c r="AD995" s="28"/>
    </row>
    <row r="996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  <c r="AA996" s="28"/>
      <c r="AB996" s="28"/>
      <c r="AC996" s="28"/>
      <c r="AD996" s="28"/>
    </row>
    <row r="997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  <c r="AA997" s="28"/>
      <c r="AB997" s="28"/>
      <c r="AC997" s="28"/>
      <c r="AD997" s="28"/>
    </row>
    <row r="998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  <c r="AA998" s="28"/>
      <c r="AB998" s="28"/>
      <c r="AC998" s="28"/>
      <c r="AD998" s="28"/>
    </row>
    <row r="999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  <c r="AA999" s="28"/>
      <c r="AB999" s="28"/>
      <c r="AC999" s="28"/>
      <c r="AD999" s="28"/>
    </row>
    <row r="1000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  <c r="AA1000" s="28"/>
      <c r="AB1000" s="28"/>
      <c r="AC1000" s="28"/>
      <c r="AD1000" s="28"/>
    </row>
  </sheetData>
  <mergeCells count="5">
    <mergeCell ref="H1:J1"/>
    <mergeCell ref="L1:N1"/>
    <mergeCell ref="P1:R1"/>
    <mergeCell ref="T1:V1"/>
    <mergeCell ref="X1:Z1"/>
  </mergeCell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5"/>
  </cols>
  <sheetData>
    <row r="1">
      <c r="A1" s="9"/>
      <c r="B1" s="10"/>
      <c r="C1" s="10"/>
      <c r="D1" s="10"/>
      <c r="E1" s="11"/>
      <c r="F1" s="49" t="s">
        <v>0</v>
      </c>
      <c r="G1" s="49" t="s">
        <v>1</v>
      </c>
      <c r="H1" s="81" t="s">
        <v>585</v>
      </c>
      <c r="I1" s="14"/>
      <c r="J1" s="14"/>
      <c r="K1" s="19" t="s">
        <v>491</v>
      </c>
      <c r="L1" s="81" t="s">
        <v>586</v>
      </c>
      <c r="M1" s="14"/>
      <c r="N1" s="15"/>
      <c r="O1" s="19" t="s">
        <v>491</v>
      </c>
      <c r="P1" s="18" t="s">
        <v>4</v>
      </c>
      <c r="Q1" s="14"/>
      <c r="R1" s="15"/>
      <c r="S1" s="19"/>
      <c r="T1" s="18" t="s">
        <v>5</v>
      </c>
      <c r="U1" s="14"/>
      <c r="V1" s="15"/>
      <c r="W1" s="19"/>
      <c r="X1" s="18" t="s">
        <v>6</v>
      </c>
      <c r="Y1" s="14"/>
      <c r="Z1" s="15"/>
      <c r="AA1" s="19"/>
      <c r="AB1" s="50" t="s">
        <v>473</v>
      </c>
      <c r="AC1" s="50" t="s">
        <v>8</v>
      </c>
      <c r="AD1" s="49" t="s">
        <v>9</v>
      </c>
    </row>
    <row r="2">
      <c r="A2" s="51" t="s">
        <v>587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  <c r="AB2" s="25"/>
      <c r="AC2" s="26"/>
      <c r="AD2" s="27"/>
    </row>
    <row r="3">
      <c r="A3" s="29" t="s">
        <v>15</v>
      </c>
      <c r="B3" s="52" t="s">
        <v>16</v>
      </c>
      <c r="C3" s="52" t="s">
        <v>17</v>
      </c>
      <c r="D3" s="52" t="s">
        <v>18</v>
      </c>
      <c r="E3" s="52" t="s">
        <v>20</v>
      </c>
      <c r="F3" s="31"/>
      <c r="G3" s="31"/>
      <c r="H3" s="82" t="s">
        <v>475</v>
      </c>
      <c r="I3" s="82" t="s">
        <v>476</v>
      </c>
      <c r="J3" s="83" t="s">
        <v>477</v>
      </c>
      <c r="K3" s="52" t="s">
        <v>20</v>
      </c>
      <c r="L3" s="82" t="s">
        <v>475</v>
      </c>
      <c r="M3" s="82" t="s">
        <v>476</v>
      </c>
      <c r="N3" s="83" t="s">
        <v>477</v>
      </c>
      <c r="O3" s="52" t="s">
        <v>20</v>
      </c>
      <c r="P3" s="53" t="s">
        <v>475</v>
      </c>
      <c r="Q3" s="53" t="s">
        <v>476</v>
      </c>
      <c r="R3" s="54" t="s">
        <v>477</v>
      </c>
      <c r="S3" s="52" t="s">
        <v>20</v>
      </c>
      <c r="T3" s="53" t="s">
        <v>475</v>
      </c>
      <c r="U3" s="53" t="s">
        <v>476</v>
      </c>
      <c r="V3" s="54" t="s">
        <v>477</v>
      </c>
      <c r="W3" s="52" t="s">
        <v>20</v>
      </c>
      <c r="X3" s="53" t="s">
        <v>475</v>
      </c>
      <c r="Y3" s="53" t="s">
        <v>476</v>
      </c>
      <c r="Z3" s="54" t="s">
        <v>477</v>
      </c>
      <c r="AA3" s="52" t="s">
        <v>20</v>
      </c>
      <c r="AB3" s="34"/>
      <c r="AC3" s="34"/>
      <c r="AD3" s="27"/>
    </row>
    <row r="4">
      <c r="A4" s="29"/>
      <c r="B4" s="27"/>
      <c r="C4" s="27"/>
      <c r="D4" s="27"/>
      <c r="E4" s="35"/>
      <c r="F4" s="27"/>
      <c r="G4" s="35"/>
      <c r="H4" s="27"/>
      <c r="I4" s="27"/>
      <c r="J4" s="27"/>
      <c r="K4" s="35"/>
      <c r="L4" s="27"/>
      <c r="M4" s="27"/>
      <c r="N4" s="27"/>
      <c r="O4" s="35"/>
      <c r="P4" s="27"/>
      <c r="Q4" s="27"/>
      <c r="R4" s="27"/>
      <c r="S4" s="35"/>
      <c r="T4" s="27"/>
      <c r="U4" s="27"/>
      <c r="V4" s="27"/>
      <c r="W4" s="35"/>
      <c r="X4" s="27"/>
      <c r="Y4" s="27"/>
      <c r="Z4" s="27"/>
      <c r="AA4" s="35"/>
      <c r="AB4" s="27"/>
      <c r="AC4" s="27"/>
      <c r="AD4" s="27"/>
    </row>
    <row r="5">
      <c r="A5" s="36" t="s">
        <v>61</v>
      </c>
      <c r="B5" s="55">
        <v>8.0</v>
      </c>
      <c r="C5" s="55">
        <v>1.0</v>
      </c>
      <c r="D5" s="55">
        <v>161.0</v>
      </c>
      <c r="E5" s="56">
        <f>SUM(B5:D5)</f>
        <v>170</v>
      </c>
      <c r="F5" s="55">
        <v>338.0</v>
      </c>
      <c r="G5" s="39">
        <f t="shared" ref="G5:G6" si="2">E5/F5</f>
        <v>0.5029585799</v>
      </c>
      <c r="H5" s="55">
        <v>8.0</v>
      </c>
      <c r="I5" s="55">
        <v>0.0</v>
      </c>
      <c r="J5" s="55">
        <v>96.0</v>
      </c>
      <c r="K5" s="56">
        <f>SUM(H5:J5)</f>
        <v>104</v>
      </c>
      <c r="L5" s="55">
        <v>7.0</v>
      </c>
      <c r="M5" s="55">
        <v>1.0</v>
      </c>
      <c r="N5" s="55">
        <v>95.0</v>
      </c>
      <c r="O5" s="56">
        <f>SUM(L5:N5)</f>
        <v>103</v>
      </c>
      <c r="P5" s="55">
        <v>0.0</v>
      </c>
      <c r="Q5" s="55">
        <v>0.0</v>
      </c>
      <c r="R5" s="55">
        <v>4.0</v>
      </c>
      <c r="S5" s="56">
        <f>SUM(P5:R5)</f>
        <v>4</v>
      </c>
      <c r="T5" s="55">
        <v>1.0</v>
      </c>
      <c r="U5" s="55">
        <v>1.0</v>
      </c>
      <c r="V5" s="55">
        <v>127.0</v>
      </c>
      <c r="W5" s="56">
        <f>SUM(T5:V5)</f>
        <v>129</v>
      </c>
      <c r="X5" s="55">
        <v>0.0</v>
      </c>
      <c r="Y5" s="55">
        <v>0.0</v>
      </c>
      <c r="Z5" s="55">
        <v>0.0</v>
      </c>
      <c r="AA5" s="56">
        <f>SUM(X5:Z5)</f>
        <v>0</v>
      </c>
      <c r="AB5" s="57">
        <f>SUM(W5,AA5)</f>
        <v>129</v>
      </c>
      <c r="AC5" s="57">
        <f t="shared" ref="AC5:AC6" si="4">E5*2-AD5</f>
        <v>129</v>
      </c>
      <c r="AD5" s="57">
        <f>SUM(K5,O5,S5)</f>
        <v>211</v>
      </c>
    </row>
    <row r="6">
      <c r="A6" s="42" t="s">
        <v>588</v>
      </c>
      <c r="B6" s="56">
        <f t="shared" ref="B6:F6" si="1">SUM(B5)</f>
        <v>8</v>
      </c>
      <c r="C6" s="56">
        <f t="shared" si="1"/>
        <v>1</v>
      </c>
      <c r="D6" s="56">
        <f t="shared" si="1"/>
        <v>161</v>
      </c>
      <c r="E6" s="56">
        <f t="shared" si="1"/>
        <v>170</v>
      </c>
      <c r="F6" s="56">
        <f t="shared" si="1"/>
        <v>338</v>
      </c>
      <c r="G6" s="39">
        <f t="shared" si="2"/>
        <v>0.5029585799</v>
      </c>
      <c r="H6" s="56">
        <f t="shared" ref="H6:AA6" si="3">SUM(H5)</f>
        <v>8</v>
      </c>
      <c r="I6" s="56">
        <f t="shared" si="3"/>
        <v>0</v>
      </c>
      <c r="J6" s="56">
        <f t="shared" si="3"/>
        <v>96</v>
      </c>
      <c r="K6" s="56">
        <f t="shared" si="3"/>
        <v>104</v>
      </c>
      <c r="L6" s="56">
        <f t="shared" si="3"/>
        <v>7</v>
      </c>
      <c r="M6" s="56">
        <f t="shared" si="3"/>
        <v>1</v>
      </c>
      <c r="N6" s="56">
        <f t="shared" si="3"/>
        <v>95</v>
      </c>
      <c r="O6" s="56">
        <f t="shared" si="3"/>
        <v>103</v>
      </c>
      <c r="P6" s="56">
        <f t="shared" si="3"/>
        <v>0</v>
      </c>
      <c r="Q6" s="56">
        <f t="shared" si="3"/>
        <v>0</v>
      </c>
      <c r="R6" s="56">
        <f t="shared" si="3"/>
        <v>4</v>
      </c>
      <c r="S6" s="56">
        <f t="shared" si="3"/>
        <v>4</v>
      </c>
      <c r="T6" s="56">
        <f t="shared" si="3"/>
        <v>1</v>
      </c>
      <c r="U6" s="56">
        <f t="shared" si="3"/>
        <v>1</v>
      </c>
      <c r="V6" s="56">
        <f t="shared" si="3"/>
        <v>127</v>
      </c>
      <c r="W6" s="56">
        <f t="shared" si="3"/>
        <v>129</v>
      </c>
      <c r="X6" s="56">
        <f t="shared" si="3"/>
        <v>0</v>
      </c>
      <c r="Y6" s="56">
        <f t="shared" si="3"/>
        <v>0</v>
      </c>
      <c r="Z6" s="56">
        <f t="shared" si="3"/>
        <v>0</v>
      </c>
      <c r="AA6" s="56">
        <f t="shared" si="3"/>
        <v>0</v>
      </c>
      <c r="AB6" s="56">
        <f>AB5</f>
        <v>129</v>
      </c>
      <c r="AC6" s="56">
        <f t="shared" si="4"/>
        <v>129</v>
      </c>
      <c r="AD6" s="57">
        <f>AD5</f>
        <v>211</v>
      </c>
    </row>
    <row r="7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</row>
    <row r="8">
      <c r="A8" s="58" t="s">
        <v>585</v>
      </c>
      <c r="B8" s="59">
        <f>K6</f>
        <v>104</v>
      </c>
      <c r="C8" s="47">
        <f t="shared" ref="C8:C12" si="5">B8/SUM($B$8:$B$12)</f>
        <v>0.4928909953</v>
      </c>
      <c r="D8" s="47">
        <f t="shared" ref="D8:D15" si="6">B8/$B$15</f>
        <v>0.3058823529</v>
      </c>
      <c r="E8" s="28"/>
      <c r="F8" s="28" t="s">
        <v>479</v>
      </c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</row>
    <row r="9">
      <c r="A9" s="58" t="s">
        <v>586</v>
      </c>
      <c r="B9" s="59">
        <f>O6</f>
        <v>103</v>
      </c>
      <c r="C9" s="47">
        <f t="shared" si="5"/>
        <v>0.4881516588</v>
      </c>
      <c r="D9" s="47">
        <f t="shared" si="6"/>
        <v>0.3029411765</v>
      </c>
      <c r="E9" s="28"/>
      <c r="F9" s="28"/>
      <c r="G9" s="28" t="s">
        <v>479</v>
      </c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</row>
    <row r="10">
      <c r="A10" s="28" t="s">
        <v>589</v>
      </c>
      <c r="B10" s="59">
        <v>2.0</v>
      </c>
      <c r="C10" s="47">
        <f t="shared" si="5"/>
        <v>0.009478672986</v>
      </c>
      <c r="D10" s="47">
        <f t="shared" si="6"/>
        <v>0.005882352941</v>
      </c>
      <c r="E10" s="28"/>
      <c r="F10" s="28"/>
      <c r="G10" s="28" t="s">
        <v>479</v>
      </c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</row>
    <row r="11">
      <c r="A11" s="28" t="s">
        <v>590</v>
      </c>
      <c r="B11" s="59">
        <v>1.0</v>
      </c>
      <c r="C11" s="47">
        <f t="shared" si="5"/>
        <v>0.004739336493</v>
      </c>
      <c r="D11" s="47">
        <f t="shared" si="6"/>
        <v>0.002941176471</v>
      </c>
      <c r="E11" s="28"/>
      <c r="F11" s="28"/>
      <c r="G11" s="28" t="s">
        <v>479</v>
      </c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</row>
    <row r="12">
      <c r="A12" s="28" t="s">
        <v>591</v>
      </c>
      <c r="B12" s="59">
        <v>1.0</v>
      </c>
      <c r="C12" s="47">
        <f t="shared" si="5"/>
        <v>0.004739336493</v>
      </c>
      <c r="D12" s="47">
        <f t="shared" si="6"/>
        <v>0.002941176471</v>
      </c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 t="s">
        <v>479</v>
      </c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</row>
    <row r="13">
      <c r="A13" s="28" t="s">
        <v>5</v>
      </c>
      <c r="B13" s="59">
        <f>W6</f>
        <v>129</v>
      </c>
      <c r="C13" s="44"/>
      <c r="D13" s="47">
        <f t="shared" si="6"/>
        <v>0.3794117647</v>
      </c>
      <c r="E13" s="28"/>
      <c r="F13" s="28"/>
      <c r="G13" s="28"/>
      <c r="H13" s="28"/>
      <c r="I13" s="28"/>
      <c r="J13" s="28"/>
      <c r="K13" s="28"/>
      <c r="L13" s="28"/>
      <c r="M13" s="28" t="s">
        <v>479</v>
      </c>
      <c r="N13" s="28"/>
      <c r="O13" s="28"/>
      <c r="P13" s="28"/>
      <c r="Q13" s="28"/>
      <c r="R13" s="28"/>
      <c r="S13" s="28" t="s">
        <v>479</v>
      </c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 t="s">
        <v>479</v>
      </c>
    </row>
    <row r="14">
      <c r="A14" s="28" t="s">
        <v>6</v>
      </c>
      <c r="B14" s="59">
        <f>AA6</f>
        <v>0</v>
      </c>
      <c r="C14" s="44"/>
      <c r="D14" s="47">
        <f t="shared" si="6"/>
        <v>0</v>
      </c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</row>
    <row r="15">
      <c r="A15" s="28" t="s">
        <v>20</v>
      </c>
      <c r="B15" s="59">
        <f>SUM(B8:B14)</f>
        <v>340</v>
      </c>
      <c r="C15" s="44"/>
      <c r="D15" s="47">
        <f t="shared" si="6"/>
        <v>1</v>
      </c>
      <c r="E15" s="28"/>
      <c r="F15" s="28"/>
      <c r="G15" s="28" t="s">
        <v>479</v>
      </c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</row>
    <row r="16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</row>
    <row r="17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</row>
    <row r="18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 t="s">
        <v>479</v>
      </c>
      <c r="AD18" s="28"/>
    </row>
    <row r="19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</row>
    <row r="20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</row>
    <row r="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 t="s">
        <v>479</v>
      </c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</row>
    <row r="22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</row>
    <row r="23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</row>
    <row r="24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</row>
    <row r="25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</row>
    <row r="26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 t="s">
        <v>479</v>
      </c>
      <c r="AD26" s="28"/>
    </row>
    <row r="27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</row>
    <row r="28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</row>
    <row r="29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</row>
    <row r="30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</row>
    <row r="3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</row>
    <row r="32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</row>
    <row r="33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</row>
    <row r="34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</row>
    <row r="35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</row>
    <row r="36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</row>
    <row r="37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</row>
    <row r="38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</row>
    <row r="39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</row>
    <row r="40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</row>
    <row r="4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</row>
    <row r="42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</row>
    <row r="43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</row>
    <row r="44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</row>
    <row r="45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</row>
    <row r="46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</row>
    <row r="47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</row>
    <row r="48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</row>
    <row r="49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</row>
    <row r="50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</row>
    <row r="5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</row>
    <row r="52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</row>
    <row r="53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</row>
    <row r="54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</row>
    <row r="55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</row>
    <row r="56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</row>
    <row r="57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</row>
    <row r="58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</row>
    <row r="59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</row>
    <row r="60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</row>
    <row r="6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</row>
    <row r="62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</row>
    <row r="63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</row>
    <row r="64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</row>
    <row r="65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</row>
    <row r="66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</row>
    <row r="67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</row>
    <row r="68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</row>
    <row r="69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</row>
    <row r="70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</row>
    <row r="7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</row>
    <row r="72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</row>
    <row r="73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</row>
    <row r="74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</row>
    <row r="75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</row>
    <row r="76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</row>
    <row r="77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</row>
    <row r="78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</row>
    <row r="79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</row>
    <row r="80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</row>
    <row r="8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</row>
    <row r="82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</row>
    <row r="83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</row>
    <row r="84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</row>
    <row r="85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</row>
    <row r="86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</row>
    <row r="87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</row>
    <row r="88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</row>
    <row r="89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</row>
    <row r="90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</row>
    <row r="9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</row>
    <row r="92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</row>
    <row r="93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</row>
    <row r="94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</row>
    <row r="95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</row>
    <row r="96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</row>
    <row r="97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</row>
    <row r="98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</row>
    <row r="99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</row>
    <row r="100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</row>
    <row r="10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</row>
    <row r="102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</row>
    <row r="103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</row>
    <row r="104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</row>
    <row r="105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</row>
    <row r="106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</row>
    <row r="107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</row>
    <row r="108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</row>
    <row r="109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</row>
    <row r="110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</row>
    <row r="11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</row>
    <row r="112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</row>
    <row r="113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</row>
    <row r="114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</row>
    <row r="115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</row>
    <row r="116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</row>
    <row r="117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</row>
    <row r="118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</row>
    <row r="119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</row>
    <row r="120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</row>
    <row r="1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</row>
    <row r="122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</row>
    <row r="123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</row>
    <row r="124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</row>
    <row r="125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</row>
    <row r="126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</row>
    <row r="127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</row>
    <row r="128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</row>
    <row r="129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</row>
    <row r="130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</row>
    <row r="13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</row>
    <row r="132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</row>
    <row r="133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</row>
    <row r="134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</row>
    <row r="135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</row>
    <row r="136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</row>
    <row r="137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</row>
    <row r="138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</row>
    <row r="139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</row>
    <row r="140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</row>
    <row r="14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</row>
    <row r="142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</row>
    <row r="143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</row>
    <row r="144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</row>
    <row r="145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</row>
    <row r="146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</row>
    <row r="147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</row>
    <row r="148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</row>
    <row r="149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</row>
    <row r="150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</row>
    <row r="15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</row>
    <row r="152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</row>
    <row r="153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</row>
    <row r="154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</row>
    <row r="155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</row>
    <row r="156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</row>
    <row r="157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</row>
    <row r="158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</row>
    <row r="159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</row>
    <row r="160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</row>
    <row r="161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</row>
    <row r="162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</row>
    <row r="163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</row>
    <row r="164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</row>
    <row r="165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</row>
    <row r="166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</row>
    <row r="167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</row>
    <row r="168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</row>
    <row r="169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</row>
    <row r="170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</row>
    <row r="171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</row>
    <row r="172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</row>
    <row r="173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</row>
    <row r="174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</row>
    <row r="175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</row>
    <row r="176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</row>
    <row r="177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</row>
    <row r="178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</row>
    <row r="179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</row>
    <row r="180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</row>
    <row r="181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</row>
    <row r="182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</row>
    <row r="183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</row>
    <row r="184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</row>
    <row r="185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</row>
    <row r="186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</row>
    <row r="187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</row>
    <row r="188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</row>
    <row r="189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</row>
    <row r="190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</row>
    <row r="191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</row>
    <row r="192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</row>
    <row r="193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</row>
    <row r="194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</row>
    <row r="195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</row>
    <row r="196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</row>
    <row r="197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</row>
    <row r="198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</row>
    <row r="199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</row>
    <row r="200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</row>
    <row r="201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</row>
    <row r="202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</row>
    <row r="203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</row>
    <row r="204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</row>
    <row r="205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</row>
    <row r="206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</row>
    <row r="207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</row>
    <row r="208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</row>
    <row r="209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</row>
    <row r="210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</row>
    <row r="211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</row>
    <row r="212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</row>
    <row r="213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</row>
    <row r="214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</row>
    <row r="215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</row>
    <row r="216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</row>
    <row r="217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</row>
    <row r="218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</row>
    <row r="219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</row>
    <row r="220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</row>
    <row r="221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</row>
    <row r="222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</row>
    <row r="223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</row>
    <row r="224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</row>
    <row r="225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</row>
    <row r="226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</row>
    <row r="227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</row>
    <row r="228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</row>
    <row r="229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</row>
    <row r="230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</row>
    <row r="231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</row>
    <row r="232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</row>
    <row r="233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</row>
    <row r="234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</row>
    <row r="235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</row>
    <row r="236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</row>
    <row r="237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</row>
    <row r="238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</row>
    <row r="239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</row>
    <row r="240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</row>
    <row r="241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</row>
    <row r="242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</row>
    <row r="243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</row>
    <row r="244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</row>
    <row r="245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</row>
    <row r="246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</row>
    <row r="247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</row>
    <row r="248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</row>
    <row r="249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</row>
    <row r="250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</row>
    <row r="251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</row>
    <row r="252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</row>
    <row r="253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</row>
    <row r="254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</row>
    <row r="255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</row>
    <row r="256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</row>
    <row r="257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</row>
    <row r="258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</row>
    <row r="259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</row>
    <row r="260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</row>
    <row r="261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</row>
    <row r="262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</row>
    <row r="263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</row>
    <row r="264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</row>
    <row r="265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</row>
    <row r="266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</row>
    <row r="267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</row>
    <row r="268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</row>
    <row r="269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</row>
    <row r="270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</row>
    <row r="271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</row>
    <row r="272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</row>
    <row r="273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</row>
    <row r="274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</row>
    <row r="275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</row>
    <row r="276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</row>
    <row r="277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</row>
    <row r="278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</row>
    <row r="279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</row>
    <row r="280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</row>
    <row r="281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</row>
    <row r="282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</row>
    <row r="283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</row>
    <row r="284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</row>
    <row r="285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</row>
    <row r="286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</row>
    <row r="287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</row>
    <row r="288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</row>
    <row r="289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</row>
    <row r="290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</row>
    <row r="291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</row>
    <row r="292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</row>
    <row r="293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</row>
    <row r="294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</row>
    <row r="295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</row>
    <row r="296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</row>
    <row r="297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</row>
    <row r="298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</row>
    <row r="299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</row>
    <row r="300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</row>
    <row r="301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</row>
    <row r="302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</row>
    <row r="303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</row>
    <row r="304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</row>
    <row r="305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</row>
    <row r="306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</row>
    <row r="307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</row>
    <row r="308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</row>
    <row r="309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</row>
    <row r="310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</row>
    <row r="311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</row>
    <row r="312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</row>
    <row r="313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</row>
    <row r="314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</row>
    <row r="315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</row>
    <row r="316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</row>
    <row r="317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</row>
    <row r="318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</row>
    <row r="319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</row>
    <row r="320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</row>
    <row r="321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</row>
    <row r="322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</row>
    <row r="323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</row>
    <row r="324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</row>
    <row r="325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</row>
    <row r="326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</row>
    <row r="327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</row>
    <row r="328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</row>
    <row r="329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</row>
    <row r="330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</row>
    <row r="331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</row>
    <row r="332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</row>
    <row r="333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</row>
    <row r="334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</row>
    <row r="335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</row>
    <row r="336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</row>
    <row r="337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</row>
    <row r="338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</row>
    <row r="339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</row>
    <row r="340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</row>
    <row r="341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</row>
    <row r="342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</row>
    <row r="343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</row>
    <row r="344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</row>
    <row r="345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</row>
    <row r="346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</row>
    <row r="347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</row>
    <row r="348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</row>
    <row r="349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</row>
    <row r="350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</row>
    <row r="351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</row>
    <row r="352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</row>
    <row r="353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</row>
    <row r="354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</row>
    <row r="355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</row>
    <row r="356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</row>
    <row r="357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</row>
    <row r="358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</row>
    <row r="359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</row>
    <row r="360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</row>
    <row r="361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</row>
    <row r="362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</row>
    <row r="363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</row>
    <row r="364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</row>
    <row r="365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</row>
    <row r="366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</row>
    <row r="367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</row>
    <row r="368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</row>
    <row r="369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</row>
    <row r="370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</row>
    <row r="371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</row>
    <row r="372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</row>
    <row r="373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</row>
    <row r="374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</row>
    <row r="375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</row>
    <row r="376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</row>
    <row r="377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</row>
    <row r="378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</row>
    <row r="379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</row>
    <row r="380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</row>
    <row r="381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</row>
    <row r="382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</row>
    <row r="383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</row>
    <row r="384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</row>
    <row r="385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</row>
    <row r="386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</row>
    <row r="387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</row>
    <row r="388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</row>
    <row r="389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</row>
    <row r="390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</row>
    <row r="391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</row>
    <row r="392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</row>
    <row r="393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</row>
    <row r="394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</row>
    <row r="395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</row>
    <row r="396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</row>
    <row r="397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</row>
    <row r="398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</row>
    <row r="399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</row>
    <row r="400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</row>
    <row r="401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</row>
    <row r="402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</row>
    <row r="403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</row>
    <row r="404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</row>
    <row r="405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</row>
    <row r="406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</row>
    <row r="407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</row>
    <row r="408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</row>
    <row r="409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</row>
    <row r="410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</row>
    <row r="411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</row>
    <row r="412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</row>
    <row r="413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</row>
    <row r="414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</row>
    <row r="415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</row>
    <row r="416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</row>
    <row r="417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</row>
    <row r="418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</row>
    <row r="419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</row>
    <row r="420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</row>
    <row r="421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</row>
    <row r="422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</row>
    <row r="423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</row>
    <row r="424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</row>
    <row r="425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</row>
    <row r="426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</row>
    <row r="427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</row>
    <row r="428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</row>
    <row r="429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</row>
    <row r="430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</row>
    <row r="431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</row>
    <row r="432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</row>
    <row r="433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</row>
    <row r="434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</row>
    <row r="435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</row>
    <row r="436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</row>
    <row r="437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</row>
    <row r="438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</row>
    <row r="439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</row>
    <row r="440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</row>
    <row r="441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</row>
    <row r="442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</row>
    <row r="443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</row>
    <row r="444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</row>
    <row r="445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</row>
    <row r="446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</row>
    <row r="447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</row>
    <row r="448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</row>
    <row r="449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</row>
    <row r="450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</row>
    <row r="451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</row>
    <row r="452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</row>
    <row r="453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</row>
    <row r="454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</row>
    <row r="455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</row>
    <row r="456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</row>
    <row r="457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</row>
    <row r="458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</row>
    <row r="459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</row>
    <row r="460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</row>
    <row r="461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</row>
    <row r="462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</row>
    <row r="463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</row>
    <row r="464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</row>
    <row r="465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</row>
    <row r="466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</row>
    <row r="467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</row>
    <row r="468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</row>
    <row r="469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</row>
    <row r="470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</row>
    <row r="471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</row>
    <row r="472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</row>
    <row r="473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</row>
    <row r="474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</row>
    <row r="475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</row>
    <row r="476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</row>
    <row r="477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</row>
    <row r="478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</row>
    <row r="479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</row>
    <row r="480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</row>
    <row r="481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</row>
    <row r="482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</row>
    <row r="483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</row>
    <row r="484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</row>
    <row r="485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</row>
    <row r="486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</row>
    <row r="487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</row>
    <row r="488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</row>
    <row r="489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</row>
    <row r="490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</row>
    <row r="491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</row>
    <row r="492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</row>
    <row r="493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</row>
    <row r="494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</row>
    <row r="495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</row>
    <row r="496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</row>
    <row r="497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</row>
    <row r="498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</row>
    <row r="499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</row>
    <row r="500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</row>
    <row r="501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</row>
    <row r="502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</row>
    <row r="503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</row>
    <row r="504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</row>
    <row r="505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</row>
    <row r="506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</row>
    <row r="507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</row>
    <row r="508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</row>
    <row r="509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</row>
    <row r="510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</row>
    <row r="511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</row>
    <row r="512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</row>
    <row r="513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</row>
    <row r="514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</row>
    <row r="515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</row>
    <row r="516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</row>
    <row r="517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</row>
    <row r="518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</row>
    <row r="519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</row>
    <row r="520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</row>
    <row r="521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</row>
    <row r="522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</row>
    <row r="523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</row>
    <row r="524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</row>
    <row r="525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8"/>
    </row>
    <row r="526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</row>
    <row r="527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</row>
    <row r="528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</row>
    <row r="529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</row>
    <row r="530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</row>
    <row r="531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</row>
    <row r="532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</row>
    <row r="533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</row>
    <row r="534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</row>
    <row r="535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8"/>
    </row>
    <row r="536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</row>
    <row r="537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</row>
    <row r="538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</row>
    <row r="539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</row>
    <row r="540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</row>
    <row r="541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8"/>
    </row>
    <row r="542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</row>
    <row r="543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</row>
    <row r="544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</row>
    <row r="545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</row>
    <row r="546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</row>
    <row r="547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</row>
    <row r="548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</row>
    <row r="549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</row>
    <row r="550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</row>
    <row r="551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</row>
    <row r="552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</row>
    <row r="553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</row>
    <row r="554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</row>
    <row r="555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</row>
    <row r="556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</row>
    <row r="557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</row>
    <row r="558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</row>
    <row r="559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</row>
    <row r="560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</row>
    <row r="561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8"/>
    </row>
    <row r="562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</row>
    <row r="563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</row>
    <row r="564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</row>
    <row r="565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</row>
    <row r="566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</row>
    <row r="567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</row>
    <row r="568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</row>
    <row r="569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</row>
    <row r="570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</row>
    <row r="571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</row>
    <row r="572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</row>
    <row r="573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8"/>
    </row>
    <row r="574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8"/>
    </row>
    <row r="575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</row>
    <row r="576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</row>
    <row r="577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</row>
    <row r="578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</row>
    <row r="579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</row>
    <row r="580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</row>
    <row r="581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</row>
    <row r="582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</row>
    <row r="583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</row>
    <row r="584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</row>
    <row r="585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</row>
    <row r="586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</row>
    <row r="587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</row>
    <row r="588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</row>
    <row r="589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</row>
    <row r="590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</row>
    <row r="591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</row>
    <row r="592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</row>
    <row r="593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</row>
    <row r="594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</row>
    <row r="595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</row>
    <row r="596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</row>
    <row r="597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</row>
    <row r="598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</row>
    <row r="599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</row>
    <row r="600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</row>
    <row r="601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</row>
    <row r="602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</row>
    <row r="603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8"/>
    </row>
    <row r="604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8"/>
    </row>
    <row r="605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</row>
    <row r="606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</row>
    <row r="607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</row>
    <row r="608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</row>
    <row r="609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</row>
    <row r="610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8"/>
    </row>
    <row r="611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</row>
    <row r="612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8"/>
    </row>
    <row r="613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</row>
    <row r="614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</row>
    <row r="615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</row>
    <row r="616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8"/>
    </row>
    <row r="617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</row>
    <row r="618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</row>
    <row r="619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</row>
    <row r="620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</row>
    <row r="621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</row>
    <row r="622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</row>
    <row r="623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</row>
    <row r="624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</row>
    <row r="625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</row>
    <row r="626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</row>
    <row r="627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</row>
    <row r="628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</row>
    <row r="629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</row>
    <row r="630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</row>
    <row r="631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</row>
    <row r="632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</row>
    <row r="633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</row>
    <row r="634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</row>
    <row r="635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</row>
    <row r="636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</row>
    <row r="637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</row>
    <row r="638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</row>
    <row r="639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</row>
    <row r="640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</row>
    <row r="641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</row>
    <row r="642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</row>
    <row r="643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</row>
    <row r="644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</row>
    <row r="645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</row>
    <row r="646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</row>
    <row r="647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</row>
    <row r="648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</row>
    <row r="649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</row>
    <row r="650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</row>
    <row r="651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</row>
    <row r="652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</row>
    <row r="653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</row>
    <row r="654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</row>
    <row r="655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</row>
    <row r="656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</row>
    <row r="657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</row>
    <row r="658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</row>
    <row r="659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</row>
    <row r="660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</row>
    <row r="661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</row>
    <row r="662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</row>
    <row r="663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</row>
    <row r="664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</row>
    <row r="665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</row>
    <row r="666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</row>
    <row r="667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</row>
    <row r="668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</row>
    <row r="669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</row>
    <row r="670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</row>
    <row r="671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</row>
    <row r="672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</row>
    <row r="673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</row>
    <row r="674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</row>
    <row r="675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</row>
    <row r="676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8"/>
    </row>
    <row r="677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</row>
    <row r="678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</row>
    <row r="679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</row>
    <row r="680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</row>
    <row r="681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</row>
    <row r="682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</row>
    <row r="683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8"/>
    </row>
    <row r="684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</row>
    <row r="685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</row>
    <row r="686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8"/>
    </row>
    <row r="687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</row>
    <row r="688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8"/>
    </row>
    <row r="689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8"/>
    </row>
    <row r="690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</row>
    <row r="691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8"/>
    </row>
    <row r="692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</row>
    <row r="693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</row>
    <row r="694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8"/>
    </row>
    <row r="695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</row>
    <row r="696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</row>
    <row r="697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</row>
    <row r="698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</row>
    <row r="699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</row>
    <row r="700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</row>
    <row r="701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</row>
    <row r="702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</row>
    <row r="703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</row>
    <row r="704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</row>
    <row r="705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</row>
    <row r="706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8"/>
    </row>
    <row r="707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</row>
    <row r="708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8"/>
    </row>
    <row r="709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8"/>
    </row>
    <row r="710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</row>
    <row r="711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8"/>
    </row>
    <row r="712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</row>
    <row r="713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</row>
    <row r="714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</row>
    <row r="715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8"/>
    </row>
    <row r="716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</row>
    <row r="717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8"/>
    </row>
    <row r="718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  <c r="AD718" s="28"/>
    </row>
    <row r="719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  <c r="AD719" s="28"/>
    </row>
    <row r="720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  <c r="AD720" s="28"/>
    </row>
    <row r="721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8"/>
    </row>
    <row r="722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  <c r="AD722" s="28"/>
    </row>
    <row r="723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  <c r="AD723" s="28"/>
    </row>
    <row r="724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  <c r="AC724" s="28"/>
      <c r="AD724" s="28"/>
    </row>
    <row r="725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  <c r="AD725" s="28"/>
    </row>
    <row r="726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  <c r="AD726" s="28"/>
    </row>
    <row r="727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8"/>
    </row>
    <row r="728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  <c r="AD728" s="28"/>
    </row>
    <row r="729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  <c r="AD729" s="28"/>
    </row>
    <row r="730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  <c r="AD730" s="28"/>
    </row>
    <row r="731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  <c r="AD731" s="28"/>
    </row>
    <row r="732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  <c r="AD732" s="28"/>
    </row>
    <row r="733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  <c r="AC733" s="28"/>
      <c r="AD733" s="28"/>
    </row>
    <row r="734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  <c r="AC734" s="28"/>
      <c r="AD734" s="28"/>
    </row>
    <row r="735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  <c r="AD735" s="28"/>
    </row>
    <row r="736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  <c r="AC736" s="28"/>
      <c r="AD736" s="28"/>
    </row>
    <row r="737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  <c r="AC737" s="28"/>
      <c r="AD737" s="28"/>
    </row>
    <row r="738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  <c r="AD738" s="28"/>
    </row>
    <row r="739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  <c r="AD739" s="28"/>
    </row>
    <row r="740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  <c r="AC740" s="28"/>
      <c r="AD740" s="28"/>
    </row>
    <row r="741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  <c r="AD741" s="28"/>
    </row>
    <row r="742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  <c r="AD742" s="28"/>
    </row>
    <row r="743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  <c r="AD743" s="28"/>
    </row>
    <row r="744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  <c r="AD744" s="28"/>
    </row>
    <row r="745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</row>
    <row r="746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  <c r="AD746" s="28"/>
    </row>
    <row r="747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  <c r="AD747" s="28"/>
    </row>
    <row r="748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  <c r="AC748" s="28"/>
      <c r="AD748" s="28"/>
    </row>
    <row r="749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  <c r="AD749" s="28"/>
    </row>
    <row r="750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  <c r="AC750" s="28"/>
      <c r="AD750" s="28"/>
    </row>
    <row r="751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  <c r="AD751" s="28"/>
    </row>
    <row r="752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  <c r="AD752" s="28"/>
    </row>
    <row r="753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8"/>
    </row>
    <row r="754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  <c r="AC754" s="28"/>
      <c r="AD754" s="28"/>
    </row>
    <row r="755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  <c r="AD755" s="28"/>
    </row>
    <row r="756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8"/>
    </row>
    <row r="757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</row>
    <row r="758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</row>
    <row r="759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</row>
    <row r="760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</row>
    <row r="761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</row>
    <row r="762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</row>
    <row r="763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</row>
    <row r="764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</row>
    <row r="765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</row>
    <row r="766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</row>
    <row r="767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</row>
    <row r="768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</row>
    <row r="769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</row>
    <row r="770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</row>
    <row r="771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</row>
    <row r="772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</row>
    <row r="773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</row>
    <row r="774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</row>
    <row r="775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</row>
    <row r="776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</row>
    <row r="777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</row>
    <row r="778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</row>
    <row r="779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</row>
    <row r="780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</row>
    <row r="781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</row>
    <row r="782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</row>
    <row r="783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</row>
    <row r="784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</row>
    <row r="785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</row>
    <row r="786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</row>
    <row r="787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</row>
    <row r="788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</row>
    <row r="789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</row>
    <row r="790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</row>
    <row r="791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</row>
    <row r="792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</row>
    <row r="793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</row>
    <row r="794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</row>
    <row r="795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</row>
    <row r="796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</row>
    <row r="797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</row>
    <row r="798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</row>
    <row r="799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</row>
    <row r="800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</row>
    <row r="801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</row>
    <row r="802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</row>
    <row r="803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</row>
    <row r="804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</row>
    <row r="805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</row>
    <row r="806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</row>
    <row r="807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</row>
    <row r="808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</row>
    <row r="809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</row>
    <row r="810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</row>
    <row r="811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</row>
    <row r="812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</row>
    <row r="813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</row>
    <row r="814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</row>
    <row r="815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</row>
    <row r="816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</row>
    <row r="817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</row>
    <row r="818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</row>
    <row r="819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</row>
    <row r="820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</row>
    <row r="821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</row>
    <row r="822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</row>
    <row r="823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</row>
    <row r="824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</row>
    <row r="825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</row>
    <row r="826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</row>
    <row r="827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</row>
    <row r="828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</row>
    <row r="829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</row>
    <row r="830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</row>
    <row r="831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</row>
    <row r="832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</row>
    <row r="833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</row>
    <row r="834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</row>
    <row r="835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</row>
    <row r="836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</row>
    <row r="837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</row>
    <row r="838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</row>
    <row r="839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</row>
    <row r="840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</row>
    <row r="841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</row>
    <row r="842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</row>
    <row r="843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</row>
    <row r="844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</row>
    <row r="845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</row>
    <row r="846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</row>
    <row r="847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</row>
    <row r="848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</row>
    <row r="849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</row>
    <row r="850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</row>
    <row r="851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</row>
    <row r="852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</row>
    <row r="853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</row>
    <row r="854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</row>
    <row r="855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</row>
    <row r="856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</row>
    <row r="857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</row>
    <row r="858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</row>
    <row r="859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</row>
    <row r="860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</row>
    <row r="861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</row>
    <row r="862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</row>
    <row r="863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</row>
    <row r="864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</row>
    <row r="865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</row>
    <row r="866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</row>
    <row r="867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</row>
    <row r="868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</row>
    <row r="869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</row>
    <row r="870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</row>
    <row r="871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</row>
    <row r="872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</row>
    <row r="873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</row>
    <row r="874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</row>
    <row r="875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</row>
    <row r="876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</row>
    <row r="877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</row>
    <row r="878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</row>
    <row r="879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</row>
    <row r="880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</row>
    <row r="881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</row>
    <row r="882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</row>
    <row r="883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</row>
    <row r="884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</row>
    <row r="885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</row>
    <row r="886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</row>
    <row r="887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</row>
    <row r="888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</row>
    <row r="889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</row>
    <row r="890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</row>
    <row r="891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</row>
    <row r="892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</row>
    <row r="893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</row>
    <row r="894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</row>
    <row r="895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</row>
    <row r="896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</row>
    <row r="897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</row>
    <row r="898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</row>
    <row r="899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</row>
    <row r="900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</row>
    <row r="901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</row>
    <row r="902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</row>
    <row r="903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</row>
    <row r="904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</row>
    <row r="905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</row>
    <row r="906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</row>
    <row r="907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</row>
    <row r="908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</row>
    <row r="909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</row>
    <row r="910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</row>
    <row r="911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</row>
    <row r="912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</row>
    <row r="913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</row>
    <row r="914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</row>
    <row r="915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</row>
    <row r="916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</row>
    <row r="917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</row>
    <row r="918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</row>
    <row r="919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</row>
    <row r="920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</row>
    <row r="921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</row>
    <row r="922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</row>
    <row r="923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</row>
    <row r="924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</row>
    <row r="925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</row>
    <row r="926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</row>
    <row r="927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</row>
    <row r="928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</row>
    <row r="929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</row>
    <row r="930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</row>
    <row r="931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</row>
    <row r="932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</row>
    <row r="933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</row>
    <row r="934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</row>
    <row r="935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</row>
    <row r="936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</row>
    <row r="937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</row>
    <row r="938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</row>
    <row r="939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</row>
    <row r="940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</row>
    <row r="941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</row>
    <row r="942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</row>
    <row r="943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</row>
    <row r="944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</row>
    <row r="945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</row>
    <row r="946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</row>
    <row r="947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</row>
    <row r="948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</row>
    <row r="949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</row>
    <row r="950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</row>
    <row r="951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</row>
    <row r="952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</row>
    <row r="953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</row>
    <row r="954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</row>
    <row r="955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</row>
    <row r="956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</row>
    <row r="957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</row>
    <row r="958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</row>
    <row r="959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</row>
    <row r="960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</row>
    <row r="961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</row>
    <row r="962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</row>
    <row r="963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</row>
    <row r="964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</row>
    <row r="965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</row>
    <row r="966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</row>
    <row r="967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</row>
    <row r="968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</row>
    <row r="969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</row>
    <row r="970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</row>
    <row r="971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</row>
    <row r="972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</row>
    <row r="973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</row>
    <row r="974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</row>
    <row r="975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</row>
    <row r="976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</row>
    <row r="977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</row>
    <row r="978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</row>
    <row r="979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</row>
    <row r="980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</row>
    <row r="981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</row>
    <row r="982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</row>
    <row r="983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</row>
    <row r="984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</row>
    <row r="985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</row>
    <row r="986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</row>
    <row r="987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</row>
    <row r="988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</row>
    <row r="989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</row>
    <row r="990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</row>
    <row r="991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  <c r="AC991" s="28"/>
      <c r="AD991" s="28"/>
    </row>
    <row r="992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  <c r="AA992" s="28"/>
      <c r="AB992" s="28"/>
      <c r="AC992" s="28"/>
      <c r="AD992" s="28"/>
    </row>
    <row r="993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  <c r="AA993" s="28"/>
      <c r="AB993" s="28"/>
      <c r="AC993" s="28"/>
      <c r="AD993" s="28"/>
    </row>
    <row r="994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  <c r="AA994" s="28"/>
      <c r="AB994" s="28"/>
      <c r="AC994" s="28"/>
      <c r="AD994" s="28"/>
    </row>
    <row r="995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  <c r="AA995" s="28"/>
      <c r="AB995" s="28"/>
      <c r="AC995" s="28"/>
      <c r="AD995" s="28"/>
    </row>
    <row r="996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  <c r="AA996" s="28"/>
      <c r="AB996" s="28"/>
      <c r="AC996" s="28"/>
      <c r="AD996" s="28"/>
    </row>
    <row r="997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  <c r="AA997" s="28"/>
      <c r="AB997" s="28"/>
      <c r="AC997" s="28"/>
      <c r="AD997" s="28"/>
    </row>
    <row r="998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  <c r="AA998" s="28"/>
      <c r="AB998" s="28"/>
      <c r="AC998" s="28"/>
      <c r="AD998" s="28"/>
    </row>
    <row r="999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  <c r="AA999" s="28"/>
      <c r="AB999" s="28"/>
      <c r="AC999" s="28"/>
      <c r="AD999" s="28"/>
    </row>
    <row r="1000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  <c r="AA1000" s="28"/>
      <c r="AB1000" s="28"/>
      <c r="AC1000" s="28"/>
      <c r="AD1000" s="28"/>
    </row>
  </sheetData>
  <mergeCells count="5">
    <mergeCell ref="H1:J1"/>
    <mergeCell ref="L1:N1"/>
    <mergeCell ref="P1:R1"/>
    <mergeCell ref="T1:V1"/>
    <mergeCell ref="X1:Z1"/>
  </mergeCell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25"/>
    <col customWidth="1" min="13" max="13" width="17.5"/>
  </cols>
  <sheetData>
    <row r="1">
      <c r="A1" s="1"/>
      <c r="B1" s="1"/>
      <c r="C1" s="1"/>
      <c r="D1" s="1"/>
      <c r="E1" s="1"/>
      <c r="F1" s="2" t="s">
        <v>0</v>
      </c>
      <c r="G1" s="2" t="s">
        <v>1</v>
      </c>
      <c r="H1" s="2" t="s">
        <v>592</v>
      </c>
      <c r="I1" s="2" t="s">
        <v>593</v>
      </c>
      <c r="J1" s="2" t="s">
        <v>4</v>
      </c>
      <c r="K1" s="2" t="s">
        <v>5</v>
      </c>
      <c r="L1" s="2" t="s">
        <v>6</v>
      </c>
      <c r="M1" s="2" t="s">
        <v>7</v>
      </c>
      <c r="N1" s="2" t="s">
        <v>8</v>
      </c>
      <c r="O1" s="2" t="s">
        <v>9</v>
      </c>
    </row>
    <row r="2">
      <c r="A2" s="2" t="s">
        <v>594</v>
      </c>
      <c r="E2" s="1"/>
      <c r="F2" s="1"/>
      <c r="G2" s="1"/>
      <c r="H2" s="2" t="s">
        <v>11</v>
      </c>
      <c r="I2" s="2" t="s">
        <v>12</v>
      </c>
      <c r="J2" s="1"/>
      <c r="K2" s="1"/>
      <c r="L2" s="1"/>
      <c r="M2" s="1"/>
      <c r="N2" s="1"/>
      <c r="O2" s="1"/>
      <c r="P2" s="1"/>
      <c r="Q2" s="1"/>
      <c r="R2" s="1"/>
    </row>
    <row r="3">
      <c r="A3" s="2" t="s">
        <v>15</v>
      </c>
      <c r="B3" s="2" t="s">
        <v>16</v>
      </c>
      <c r="C3" s="2" t="s">
        <v>17</v>
      </c>
      <c r="D3" s="2" t="s">
        <v>18</v>
      </c>
      <c r="E3" s="2" t="s">
        <v>20</v>
      </c>
      <c r="F3" s="1"/>
      <c r="G3" s="1"/>
      <c r="H3" s="2" t="s">
        <v>20</v>
      </c>
      <c r="I3" s="2" t="s">
        <v>20</v>
      </c>
      <c r="J3" s="2" t="s">
        <v>20</v>
      </c>
      <c r="K3" s="2" t="s">
        <v>20</v>
      </c>
      <c r="L3" s="2" t="s">
        <v>20</v>
      </c>
      <c r="M3" s="1"/>
      <c r="N3" s="1"/>
      <c r="O3" s="1"/>
    </row>
    <row r="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</row>
    <row r="5">
      <c r="A5" s="2" t="s">
        <v>63</v>
      </c>
      <c r="B5" s="4">
        <v>23.0</v>
      </c>
      <c r="C5" s="4">
        <v>1.0</v>
      </c>
      <c r="D5" s="4">
        <v>219.0</v>
      </c>
      <c r="E5" s="4">
        <v>243.0</v>
      </c>
      <c r="F5" s="4">
        <v>414.0</v>
      </c>
      <c r="G5" s="6">
        <v>0.587</v>
      </c>
      <c r="H5" s="4">
        <v>103.0</v>
      </c>
      <c r="I5" s="4">
        <v>159.0</v>
      </c>
      <c r="J5" s="4">
        <v>4.0</v>
      </c>
      <c r="K5" s="4">
        <v>220.0</v>
      </c>
      <c r="L5" s="4">
        <v>0.0</v>
      </c>
      <c r="M5" s="4">
        <v>220.0</v>
      </c>
      <c r="N5" s="4">
        <v>220.0</v>
      </c>
      <c r="O5" s="4">
        <v>266.0</v>
      </c>
    </row>
    <row r="6">
      <c r="A6" s="2" t="s">
        <v>80</v>
      </c>
      <c r="B6" s="4">
        <v>5.0</v>
      </c>
      <c r="C6" s="4">
        <v>0.0</v>
      </c>
      <c r="D6" s="4">
        <v>123.0</v>
      </c>
      <c r="E6" s="4">
        <v>128.0</v>
      </c>
      <c r="F6" s="4">
        <v>250.0</v>
      </c>
      <c r="G6" s="6">
        <v>0.512</v>
      </c>
      <c r="H6" s="4">
        <v>50.0</v>
      </c>
      <c r="I6" s="4">
        <v>91.0</v>
      </c>
      <c r="J6" s="4">
        <v>0.0</v>
      </c>
      <c r="K6" s="4">
        <v>115.0</v>
      </c>
      <c r="L6" s="4">
        <v>0.0</v>
      </c>
      <c r="M6" s="4">
        <v>115.0</v>
      </c>
      <c r="N6" s="4">
        <v>115.0</v>
      </c>
      <c r="O6" s="4">
        <v>141.0</v>
      </c>
    </row>
    <row r="7">
      <c r="A7" s="2" t="s">
        <v>93</v>
      </c>
      <c r="B7" s="1">
        <f t="shared" ref="B7:F7" si="1">SUM(B5:B6)</f>
        <v>28</v>
      </c>
      <c r="C7" s="1">
        <f t="shared" si="1"/>
        <v>1</v>
      </c>
      <c r="D7" s="1">
        <f t="shared" si="1"/>
        <v>342</v>
      </c>
      <c r="E7" s="1">
        <f t="shared" si="1"/>
        <v>371</v>
      </c>
      <c r="F7" s="1">
        <f t="shared" si="1"/>
        <v>664</v>
      </c>
      <c r="G7" s="86">
        <f>E7/F7</f>
        <v>0.5587349398</v>
      </c>
      <c r="H7" s="1">
        <f t="shared" ref="H7:O7" si="2">SUM(H5:H6)</f>
        <v>153</v>
      </c>
      <c r="I7" s="1">
        <f t="shared" si="2"/>
        <v>250</v>
      </c>
      <c r="J7" s="1">
        <f t="shared" si="2"/>
        <v>4</v>
      </c>
      <c r="K7" s="1">
        <f t="shared" si="2"/>
        <v>335</v>
      </c>
      <c r="L7" s="1">
        <f t="shared" si="2"/>
        <v>0</v>
      </c>
      <c r="M7" s="1">
        <f t="shared" si="2"/>
        <v>335</v>
      </c>
      <c r="N7" s="1">
        <f t="shared" si="2"/>
        <v>335</v>
      </c>
      <c r="O7" s="1">
        <f t="shared" si="2"/>
        <v>407</v>
      </c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>
      <c r="A9" s="2" t="s">
        <v>592</v>
      </c>
      <c r="B9" s="4">
        <v>153.0</v>
      </c>
      <c r="C9" s="6">
        <v>0.376</v>
      </c>
      <c r="D9" s="6">
        <v>0.206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>
      <c r="A10" s="2" t="s">
        <v>593</v>
      </c>
      <c r="B10" s="4">
        <v>250.0</v>
      </c>
      <c r="C10" s="6">
        <v>0.614</v>
      </c>
      <c r="D10" s="6">
        <v>0.337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>
      <c r="A11" s="2" t="s">
        <v>92</v>
      </c>
      <c r="B11" s="4">
        <v>4.0</v>
      </c>
      <c r="C11" s="6">
        <v>0.01</v>
      </c>
      <c r="D11" s="6">
        <v>0.005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</row>
    <row r="12">
      <c r="A12" s="2" t="s">
        <v>5</v>
      </c>
      <c r="B12" s="4">
        <v>335.0</v>
      </c>
      <c r="C12" s="1"/>
      <c r="D12" s="6">
        <v>0.451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</row>
    <row r="13">
      <c r="A13" s="2" t="s">
        <v>6</v>
      </c>
      <c r="B13" s="4">
        <v>0.0</v>
      </c>
      <c r="C13" s="1"/>
      <c r="D13" s="6">
        <v>0.0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</row>
    <row r="14">
      <c r="A14" s="2" t="s">
        <v>20</v>
      </c>
      <c r="B14" s="4">
        <v>742.0</v>
      </c>
      <c r="C14" s="1"/>
      <c r="D14" s="6">
        <v>1.0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</row>
    <row r="1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</row>
    <row r="16">
      <c r="A16" s="2" t="s">
        <v>140</v>
      </c>
      <c r="B16" s="4">
        <v>2.0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</row>
    <row r="17">
      <c r="A17" s="2" t="s">
        <v>595</v>
      </c>
      <c r="B17" s="4">
        <v>1.0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</row>
    <row r="18">
      <c r="A18" s="2" t="s">
        <v>596</v>
      </c>
      <c r="B18" s="4">
        <v>1.0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</row>
  </sheetData>
  <mergeCells count="1">
    <mergeCell ref="A2:D2"/>
  </mergeCell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2" max="12" width="17.5"/>
  </cols>
  <sheetData>
    <row r="1">
      <c r="A1" s="1"/>
      <c r="B1" s="1"/>
      <c r="C1" s="1"/>
      <c r="D1" s="1"/>
      <c r="E1" s="1"/>
      <c r="F1" s="2" t="s">
        <v>0</v>
      </c>
      <c r="G1" s="2" t="s">
        <v>1</v>
      </c>
      <c r="H1" s="2" t="s">
        <v>597</v>
      </c>
      <c r="I1" s="2" t="s">
        <v>4</v>
      </c>
      <c r="J1" s="2" t="s">
        <v>5</v>
      </c>
      <c r="K1" s="2" t="s">
        <v>6</v>
      </c>
      <c r="L1" s="2" t="s">
        <v>7</v>
      </c>
      <c r="M1" s="2" t="s">
        <v>8</v>
      </c>
      <c r="N1" s="2" t="s">
        <v>9</v>
      </c>
    </row>
    <row r="2">
      <c r="A2" s="2" t="s">
        <v>598</v>
      </c>
      <c r="F2" s="1"/>
      <c r="G2" s="1"/>
      <c r="H2" s="2" t="s">
        <v>599</v>
      </c>
      <c r="I2" s="1"/>
      <c r="J2" s="1"/>
      <c r="K2" s="1"/>
      <c r="L2" s="1"/>
      <c r="M2" s="1"/>
      <c r="N2" s="1"/>
      <c r="O2" s="1"/>
      <c r="P2" s="1"/>
      <c r="Q2" s="1"/>
    </row>
    <row r="3">
      <c r="A3" s="2" t="s">
        <v>15</v>
      </c>
      <c r="B3" s="2" t="s">
        <v>16</v>
      </c>
      <c r="C3" s="2" t="s">
        <v>17</v>
      </c>
      <c r="D3" s="2" t="s">
        <v>18</v>
      </c>
      <c r="E3" s="2" t="s">
        <v>20</v>
      </c>
      <c r="F3" s="1"/>
      <c r="G3" s="1"/>
      <c r="H3" s="2" t="s">
        <v>20</v>
      </c>
      <c r="I3" s="2" t="s">
        <v>20</v>
      </c>
      <c r="J3" s="2" t="s">
        <v>20</v>
      </c>
      <c r="K3" s="2" t="s">
        <v>20</v>
      </c>
      <c r="L3" s="1"/>
      <c r="M3" s="1"/>
      <c r="N3" s="1"/>
    </row>
    <row r="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</row>
    <row r="5">
      <c r="A5" s="2" t="s">
        <v>67</v>
      </c>
      <c r="B5" s="4">
        <v>18.0</v>
      </c>
      <c r="C5" s="4">
        <v>2.0</v>
      </c>
      <c r="D5" s="4">
        <v>402.0</v>
      </c>
      <c r="E5" s="4">
        <v>422.0</v>
      </c>
      <c r="F5" s="4">
        <v>638.0</v>
      </c>
      <c r="G5" s="6">
        <v>0.661</v>
      </c>
      <c r="H5" s="4">
        <v>196.0</v>
      </c>
      <c r="I5" s="4">
        <v>0.0</v>
      </c>
      <c r="J5" s="4">
        <v>226.0</v>
      </c>
      <c r="K5" s="4">
        <v>0.0</v>
      </c>
      <c r="L5" s="4">
        <v>226.0</v>
      </c>
      <c r="M5" s="4">
        <v>226.0</v>
      </c>
      <c r="N5" s="4">
        <v>196.0</v>
      </c>
    </row>
    <row r="6">
      <c r="A6" s="87" t="s">
        <v>90</v>
      </c>
      <c r="B6" s="88">
        <v>5.0</v>
      </c>
      <c r="C6" s="88">
        <v>0.0</v>
      </c>
      <c r="D6" s="88">
        <v>113.0</v>
      </c>
      <c r="E6" s="88">
        <v>118.0</v>
      </c>
      <c r="F6" s="88">
        <v>176.0</v>
      </c>
      <c r="G6" s="89">
        <v>0.6704545454545454</v>
      </c>
      <c r="H6" s="88">
        <v>41.0</v>
      </c>
      <c r="I6" s="88">
        <v>2.0</v>
      </c>
      <c r="J6" s="88">
        <v>75.0</v>
      </c>
      <c r="K6" s="88">
        <v>0.0</v>
      </c>
      <c r="L6" s="88">
        <v>75.0</v>
      </c>
      <c r="M6" s="88">
        <v>75.0</v>
      </c>
      <c r="N6" s="88">
        <v>43.0</v>
      </c>
    </row>
    <row r="7">
      <c r="A7" s="2" t="s">
        <v>20</v>
      </c>
      <c r="B7" s="1">
        <f t="shared" ref="B7:N7" si="1">SUM(B5:B6)</f>
        <v>23</v>
      </c>
      <c r="C7" s="1">
        <f t="shared" si="1"/>
        <v>2</v>
      </c>
      <c r="D7" s="1">
        <f t="shared" si="1"/>
        <v>515</v>
      </c>
      <c r="E7" s="1">
        <f t="shared" si="1"/>
        <v>540</v>
      </c>
      <c r="F7" s="1">
        <f t="shared" si="1"/>
        <v>814</v>
      </c>
      <c r="G7" s="86">
        <f t="shared" si="1"/>
        <v>1.331454545</v>
      </c>
      <c r="H7" s="1">
        <f t="shared" si="1"/>
        <v>237</v>
      </c>
      <c r="I7" s="1">
        <f t="shared" si="1"/>
        <v>2</v>
      </c>
      <c r="J7" s="1">
        <f t="shared" si="1"/>
        <v>301</v>
      </c>
      <c r="K7" s="1">
        <f t="shared" si="1"/>
        <v>0</v>
      </c>
      <c r="L7" s="1">
        <f t="shared" si="1"/>
        <v>301</v>
      </c>
      <c r="M7" s="1">
        <f t="shared" si="1"/>
        <v>301</v>
      </c>
      <c r="N7" s="1">
        <f t="shared" si="1"/>
        <v>239</v>
      </c>
    </row>
    <row r="8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2" t="s">
        <v>597</v>
      </c>
      <c r="B9" s="4">
        <v>237.0</v>
      </c>
      <c r="C9" s="6">
        <v>0.992</v>
      </c>
      <c r="D9" s="6">
        <v>0.439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2" t="s">
        <v>157</v>
      </c>
      <c r="B10" s="4">
        <v>2.0</v>
      </c>
      <c r="C10" s="6">
        <v>0.008</v>
      </c>
      <c r="D10" s="6">
        <v>0.004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2" t="s">
        <v>5</v>
      </c>
      <c r="B11" s="4">
        <v>301.0</v>
      </c>
      <c r="C11" s="1"/>
      <c r="D11" s="6">
        <v>0.557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2" t="s">
        <v>6</v>
      </c>
      <c r="B12" s="4">
        <v>0.0</v>
      </c>
      <c r="C12" s="1"/>
      <c r="D12" s="6">
        <v>0.0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2" t="s">
        <v>20</v>
      </c>
      <c r="B13" s="4">
        <v>540.0</v>
      </c>
      <c r="C13" s="1"/>
      <c r="D13" s="6">
        <v>1.0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</sheetData>
  <mergeCells count="1">
    <mergeCell ref="A2:E2"/>
  </mergeCell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9"/>
      <c r="B1" s="10"/>
      <c r="C1" s="10"/>
      <c r="D1" s="10"/>
      <c r="E1" s="11"/>
      <c r="F1" s="49" t="s">
        <v>0</v>
      </c>
      <c r="G1" s="49" t="s">
        <v>1</v>
      </c>
      <c r="H1" s="81" t="s">
        <v>600</v>
      </c>
      <c r="I1" s="14"/>
      <c r="J1" s="14"/>
      <c r="K1" s="19" t="s">
        <v>491</v>
      </c>
      <c r="L1" s="18" t="s">
        <v>4</v>
      </c>
      <c r="M1" s="14"/>
      <c r="N1" s="15"/>
      <c r="O1" s="50" t="s">
        <v>564</v>
      </c>
      <c r="P1" s="18" t="s">
        <v>5</v>
      </c>
      <c r="Q1" s="14"/>
      <c r="R1" s="15"/>
      <c r="S1" s="19"/>
      <c r="T1" s="18" t="s">
        <v>6</v>
      </c>
      <c r="U1" s="14"/>
      <c r="V1" s="15"/>
      <c r="W1" s="19"/>
      <c r="X1" s="50" t="s">
        <v>473</v>
      </c>
      <c r="Y1" s="50" t="s">
        <v>8</v>
      </c>
      <c r="Z1" s="90" t="s">
        <v>9</v>
      </c>
      <c r="AA1" s="28"/>
      <c r="AB1" s="28"/>
    </row>
    <row r="2">
      <c r="A2" s="51" t="s">
        <v>497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31"/>
      <c r="AA2" s="28"/>
      <c r="AB2" s="28"/>
    </row>
    <row r="3">
      <c r="A3" s="29" t="s">
        <v>15</v>
      </c>
      <c r="B3" s="52" t="s">
        <v>16</v>
      </c>
      <c r="C3" s="52" t="s">
        <v>17</v>
      </c>
      <c r="D3" s="52" t="s">
        <v>18</v>
      </c>
      <c r="E3" s="52" t="s">
        <v>20</v>
      </c>
      <c r="F3" s="31"/>
      <c r="G3" s="31"/>
      <c r="H3" s="82" t="s">
        <v>475</v>
      </c>
      <c r="I3" s="82" t="s">
        <v>476</v>
      </c>
      <c r="J3" s="83" t="s">
        <v>477</v>
      </c>
      <c r="K3" s="52" t="s">
        <v>20</v>
      </c>
      <c r="L3" s="82" t="s">
        <v>475</v>
      </c>
      <c r="M3" s="82" t="s">
        <v>476</v>
      </c>
      <c r="N3" s="83" t="s">
        <v>477</v>
      </c>
      <c r="O3" s="52" t="s">
        <v>20</v>
      </c>
      <c r="P3" s="53" t="s">
        <v>475</v>
      </c>
      <c r="Q3" s="53" t="s">
        <v>476</v>
      </c>
      <c r="R3" s="54" t="s">
        <v>477</v>
      </c>
      <c r="S3" s="52" t="s">
        <v>20</v>
      </c>
      <c r="T3" s="53" t="s">
        <v>475</v>
      </c>
      <c r="U3" s="53" t="s">
        <v>476</v>
      </c>
      <c r="V3" s="54" t="s">
        <v>477</v>
      </c>
      <c r="W3" s="52" t="s">
        <v>20</v>
      </c>
      <c r="X3" s="34"/>
      <c r="Y3" s="34"/>
      <c r="Z3" s="27"/>
      <c r="AA3" s="28"/>
      <c r="AB3" s="28"/>
    </row>
    <row r="4">
      <c r="A4" s="29"/>
      <c r="B4" s="27"/>
      <c r="C4" s="27"/>
      <c r="D4" s="27"/>
      <c r="E4" s="35"/>
      <c r="F4" s="27"/>
      <c r="G4" s="35"/>
      <c r="H4" s="27"/>
      <c r="I4" s="27"/>
      <c r="J4" s="27"/>
      <c r="K4" s="35"/>
      <c r="L4" s="27"/>
      <c r="M4" s="27"/>
      <c r="N4" s="27"/>
      <c r="O4" s="35"/>
      <c r="P4" s="27"/>
      <c r="Q4" s="27"/>
      <c r="R4" s="27"/>
      <c r="S4" s="35"/>
      <c r="T4" s="27"/>
      <c r="U4" s="27"/>
      <c r="V4" s="27"/>
      <c r="W4" s="35"/>
      <c r="X4" s="27"/>
      <c r="Y4" s="27"/>
      <c r="Z4" s="27"/>
      <c r="AA4" s="28"/>
      <c r="AB4" s="28"/>
    </row>
    <row r="5">
      <c r="A5" s="29" t="s">
        <v>68</v>
      </c>
      <c r="B5" s="65">
        <v>22.0</v>
      </c>
      <c r="C5" s="65">
        <v>4.0</v>
      </c>
      <c r="D5" s="65">
        <v>361.0</v>
      </c>
      <c r="E5" s="66">
        <f t="shared" ref="E5:E7" si="1">SUM(B5:D5)</f>
        <v>387</v>
      </c>
      <c r="F5" s="65">
        <v>600.0</v>
      </c>
      <c r="G5" s="79">
        <f t="shared" ref="G5:G8" si="2">E5/F5</f>
        <v>0.645</v>
      </c>
      <c r="H5" s="65">
        <v>10.0</v>
      </c>
      <c r="I5" s="65">
        <v>3.0</v>
      </c>
      <c r="J5" s="65">
        <v>190.0</v>
      </c>
      <c r="K5" s="66">
        <f t="shared" ref="K5:K7" si="3">SUM(H5:J5)</f>
        <v>203</v>
      </c>
      <c r="L5" s="65">
        <v>0.0</v>
      </c>
      <c r="M5" s="65">
        <v>0.0</v>
      </c>
      <c r="N5" s="65">
        <v>3.0</v>
      </c>
      <c r="O5" s="66">
        <f t="shared" ref="O5:O7" si="4">SUM(L5:N5)</f>
        <v>3</v>
      </c>
      <c r="P5" s="65">
        <v>12.0</v>
      </c>
      <c r="Q5" s="65">
        <v>1.0</v>
      </c>
      <c r="R5" s="65">
        <v>168.0</v>
      </c>
      <c r="S5" s="66">
        <f t="shared" ref="S5:S7" si="5">SUM(P5:R5)</f>
        <v>181</v>
      </c>
      <c r="T5" s="65">
        <v>0.0</v>
      </c>
      <c r="U5" s="65">
        <v>0.0</v>
      </c>
      <c r="V5" s="65">
        <v>0.0</v>
      </c>
      <c r="W5" s="66">
        <f t="shared" ref="W5:W7" si="6">SUM(T5:V5)</f>
        <v>0</v>
      </c>
      <c r="X5" s="68">
        <f t="shared" ref="X5:X7" si="7">SUM(S5,W5)</f>
        <v>181</v>
      </c>
      <c r="Y5" s="68">
        <f t="shared" ref="Y5:Y8" si="8">E5-Z5</f>
        <v>181</v>
      </c>
      <c r="Z5" s="68">
        <f t="shared" ref="Z5:Z7" si="9">SUM(K5,O5)</f>
        <v>206</v>
      </c>
      <c r="AA5" s="28"/>
      <c r="AB5" s="28"/>
    </row>
    <row r="6">
      <c r="A6" s="29" t="s">
        <v>69</v>
      </c>
      <c r="B6" s="65">
        <v>55.0</v>
      </c>
      <c r="C6" s="65">
        <v>6.0</v>
      </c>
      <c r="D6" s="65">
        <v>443.0</v>
      </c>
      <c r="E6" s="66">
        <f t="shared" si="1"/>
        <v>504</v>
      </c>
      <c r="F6" s="65">
        <v>797.0</v>
      </c>
      <c r="G6" s="79">
        <f t="shared" si="2"/>
        <v>0.6323713927</v>
      </c>
      <c r="H6" s="65">
        <v>35.0</v>
      </c>
      <c r="I6" s="65">
        <v>6.0</v>
      </c>
      <c r="J6" s="65">
        <v>261.0</v>
      </c>
      <c r="K6" s="66">
        <f t="shared" si="3"/>
        <v>302</v>
      </c>
      <c r="L6" s="65">
        <v>6.0</v>
      </c>
      <c r="M6" s="65">
        <v>0.0</v>
      </c>
      <c r="N6" s="65">
        <v>9.0</v>
      </c>
      <c r="O6" s="66">
        <f t="shared" si="4"/>
        <v>15</v>
      </c>
      <c r="P6" s="65">
        <v>14.0</v>
      </c>
      <c r="Q6" s="65">
        <v>0.0</v>
      </c>
      <c r="R6" s="65">
        <v>173.0</v>
      </c>
      <c r="S6" s="66">
        <f t="shared" si="5"/>
        <v>187</v>
      </c>
      <c r="T6" s="65">
        <v>0.0</v>
      </c>
      <c r="U6" s="65">
        <v>0.0</v>
      </c>
      <c r="V6" s="65">
        <v>0.0</v>
      </c>
      <c r="W6" s="66">
        <f t="shared" si="6"/>
        <v>0</v>
      </c>
      <c r="X6" s="68">
        <f t="shared" si="7"/>
        <v>187</v>
      </c>
      <c r="Y6" s="68">
        <f t="shared" si="8"/>
        <v>187</v>
      </c>
      <c r="Z6" s="68">
        <f t="shared" si="9"/>
        <v>317</v>
      </c>
      <c r="AA6" s="28"/>
      <c r="AB6" s="28"/>
    </row>
    <row r="7">
      <c r="A7" s="36" t="s">
        <v>70</v>
      </c>
      <c r="B7" s="55">
        <v>11.0</v>
      </c>
      <c r="C7" s="55">
        <v>6.0</v>
      </c>
      <c r="D7" s="55">
        <v>209.0</v>
      </c>
      <c r="E7" s="56">
        <f t="shared" si="1"/>
        <v>226</v>
      </c>
      <c r="F7" s="55">
        <v>414.0</v>
      </c>
      <c r="G7" s="84">
        <f t="shared" si="2"/>
        <v>0.5458937198</v>
      </c>
      <c r="H7" s="55">
        <v>6.0</v>
      </c>
      <c r="I7" s="55">
        <v>2.0</v>
      </c>
      <c r="J7" s="55">
        <v>107.0</v>
      </c>
      <c r="K7" s="56">
        <f t="shared" si="3"/>
        <v>115</v>
      </c>
      <c r="L7" s="55">
        <v>0.0</v>
      </c>
      <c r="M7" s="55">
        <v>0.0</v>
      </c>
      <c r="N7" s="55">
        <v>0.0</v>
      </c>
      <c r="O7" s="56">
        <f t="shared" si="4"/>
        <v>0</v>
      </c>
      <c r="P7" s="55">
        <v>5.0</v>
      </c>
      <c r="Q7" s="55">
        <v>4.0</v>
      </c>
      <c r="R7" s="55">
        <v>102.0</v>
      </c>
      <c r="S7" s="56">
        <f t="shared" si="5"/>
        <v>111</v>
      </c>
      <c r="T7" s="55">
        <v>0.0</v>
      </c>
      <c r="U7" s="55">
        <v>0.0</v>
      </c>
      <c r="V7" s="55">
        <v>0.0</v>
      </c>
      <c r="W7" s="56">
        <f t="shared" si="6"/>
        <v>0</v>
      </c>
      <c r="X7" s="57">
        <f t="shared" si="7"/>
        <v>111</v>
      </c>
      <c r="Y7" s="57">
        <f t="shared" si="8"/>
        <v>111</v>
      </c>
      <c r="Z7" s="57">
        <f t="shared" si="9"/>
        <v>115</v>
      </c>
      <c r="AA7" s="28"/>
      <c r="AB7" s="28"/>
    </row>
    <row r="8">
      <c r="A8" s="42" t="s">
        <v>601</v>
      </c>
      <c r="B8" s="56">
        <f t="shared" ref="B8:F8" si="10">SUM(B5:B7)</f>
        <v>88</v>
      </c>
      <c r="C8" s="56">
        <f t="shared" si="10"/>
        <v>16</v>
      </c>
      <c r="D8" s="56">
        <f t="shared" si="10"/>
        <v>1013</v>
      </c>
      <c r="E8" s="56">
        <f t="shared" si="10"/>
        <v>1117</v>
      </c>
      <c r="F8" s="56">
        <f t="shared" si="10"/>
        <v>1811</v>
      </c>
      <c r="G8" s="84">
        <f t="shared" si="2"/>
        <v>0.6167863059</v>
      </c>
      <c r="H8" s="56">
        <f t="shared" ref="H8:X8" si="11">SUM(H5:H7)</f>
        <v>51</v>
      </c>
      <c r="I8" s="56">
        <f t="shared" si="11"/>
        <v>11</v>
      </c>
      <c r="J8" s="56">
        <f t="shared" si="11"/>
        <v>558</v>
      </c>
      <c r="K8" s="56">
        <f t="shared" si="11"/>
        <v>620</v>
      </c>
      <c r="L8" s="56">
        <f t="shared" si="11"/>
        <v>6</v>
      </c>
      <c r="M8" s="56">
        <f t="shared" si="11"/>
        <v>0</v>
      </c>
      <c r="N8" s="56">
        <f t="shared" si="11"/>
        <v>12</v>
      </c>
      <c r="O8" s="56">
        <f t="shared" si="11"/>
        <v>18</v>
      </c>
      <c r="P8" s="56">
        <f t="shared" si="11"/>
        <v>31</v>
      </c>
      <c r="Q8" s="56">
        <f t="shared" si="11"/>
        <v>5</v>
      </c>
      <c r="R8" s="56">
        <f t="shared" si="11"/>
        <v>443</v>
      </c>
      <c r="S8" s="56">
        <f t="shared" si="11"/>
        <v>479</v>
      </c>
      <c r="T8" s="56">
        <f t="shared" si="11"/>
        <v>0</v>
      </c>
      <c r="U8" s="56">
        <f t="shared" si="11"/>
        <v>0</v>
      </c>
      <c r="V8" s="56">
        <f t="shared" si="11"/>
        <v>0</v>
      </c>
      <c r="W8" s="56">
        <f t="shared" si="11"/>
        <v>0</v>
      </c>
      <c r="X8" s="56">
        <f t="shared" si="11"/>
        <v>479</v>
      </c>
      <c r="Y8" s="56">
        <f t="shared" si="8"/>
        <v>479</v>
      </c>
      <c r="Z8" s="57">
        <f>SUM(Z5:Z7)</f>
        <v>638</v>
      </c>
      <c r="AA8" s="28"/>
      <c r="AB8" s="28"/>
    </row>
    <row r="9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</row>
    <row r="10">
      <c r="A10" s="58" t="s">
        <v>600</v>
      </c>
      <c r="B10" s="70">
        <f>K8</f>
        <v>620</v>
      </c>
      <c r="C10" s="47">
        <f t="shared" ref="C10:C11" si="12">B10/($B$10+$B$11)</f>
        <v>0.9717868339</v>
      </c>
      <c r="D10" s="47">
        <f t="shared" ref="D10:D14" si="13">B10/$B$14</f>
        <v>0.5550581916</v>
      </c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</row>
    <row r="11">
      <c r="A11" s="58" t="s">
        <v>157</v>
      </c>
      <c r="B11" s="70">
        <f>O8</f>
        <v>18</v>
      </c>
      <c r="C11" s="47">
        <f t="shared" si="12"/>
        <v>0.02821316614</v>
      </c>
      <c r="D11" s="47">
        <f t="shared" si="13"/>
        <v>0.01611459266</v>
      </c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</row>
    <row r="12">
      <c r="A12" s="58" t="s">
        <v>169</v>
      </c>
      <c r="B12" s="70">
        <f>S8</f>
        <v>479</v>
      </c>
      <c r="C12" s="44"/>
      <c r="D12" s="47">
        <f t="shared" si="13"/>
        <v>0.4288272158</v>
      </c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  <c r="AA12" s="28"/>
      <c r="AB12" s="28"/>
    </row>
    <row r="13">
      <c r="A13" s="58" t="s">
        <v>6</v>
      </c>
      <c r="B13" s="70">
        <f>W8</f>
        <v>0</v>
      </c>
      <c r="C13" s="44"/>
      <c r="D13" s="47">
        <f t="shared" si="13"/>
        <v>0</v>
      </c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</row>
    <row r="14">
      <c r="A14" s="58" t="s">
        <v>20</v>
      </c>
      <c r="B14" s="70">
        <f>SUM(B10:B13)</f>
        <v>1117</v>
      </c>
      <c r="C14" s="44"/>
      <c r="D14" s="47">
        <f t="shared" si="13"/>
        <v>1</v>
      </c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</row>
    <row r="15">
      <c r="A15" s="4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</row>
    <row r="16">
      <c r="A16" s="4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</row>
    <row r="17">
      <c r="A17" s="4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</row>
    <row r="18">
      <c r="A18" s="48" t="s">
        <v>385</v>
      </c>
      <c r="B18" s="28" t="s">
        <v>68</v>
      </c>
      <c r="C18" s="28" t="s">
        <v>69</v>
      </c>
      <c r="D18" s="28" t="s">
        <v>70</v>
      </c>
      <c r="E18" s="28"/>
      <c r="F18" s="28" t="s">
        <v>479</v>
      </c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</row>
    <row r="19">
      <c r="A19" s="58" t="s">
        <v>602</v>
      </c>
      <c r="B19" s="59">
        <v>2.0</v>
      </c>
      <c r="C19" s="59">
        <v>6.0</v>
      </c>
      <c r="D19" s="28"/>
      <c r="E19" s="28"/>
      <c r="F19" s="28"/>
      <c r="G19" s="28" t="s">
        <v>479</v>
      </c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 t="s">
        <v>479</v>
      </c>
      <c r="Z19" s="28"/>
      <c r="AA19" s="28"/>
      <c r="AB19" s="28"/>
    </row>
    <row r="20">
      <c r="A20" s="58" t="s">
        <v>603</v>
      </c>
      <c r="B20" s="59">
        <v>1.0</v>
      </c>
      <c r="C20" s="28"/>
      <c r="D20" s="28"/>
      <c r="E20" s="28"/>
      <c r="F20" s="28"/>
      <c r="G20" s="28" t="s">
        <v>479</v>
      </c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 t="s">
        <v>479</v>
      </c>
      <c r="Y20" s="28"/>
      <c r="Z20" s="28"/>
      <c r="AA20" s="28"/>
      <c r="AB20" s="28"/>
    </row>
    <row r="21">
      <c r="A21" s="58" t="s">
        <v>140</v>
      </c>
      <c r="B21" s="28"/>
      <c r="C21" s="59">
        <v>2.0</v>
      </c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</row>
    <row r="22">
      <c r="A22" s="28" t="s">
        <v>604</v>
      </c>
      <c r="B22" s="28"/>
      <c r="C22" s="59">
        <v>1.0</v>
      </c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 t="s">
        <v>479</v>
      </c>
    </row>
    <row r="23">
      <c r="A23" s="28" t="s">
        <v>605</v>
      </c>
      <c r="B23" s="28"/>
      <c r="C23" s="59">
        <v>1.0</v>
      </c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 t="s">
        <v>479</v>
      </c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</row>
    <row r="24">
      <c r="A24" s="28" t="s">
        <v>606</v>
      </c>
      <c r="B24" s="28" t="s">
        <v>479</v>
      </c>
      <c r="C24" s="59">
        <v>1.0</v>
      </c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</row>
    <row r="25">
      <c r="A25" s="28" t="s">
        <v>607</v>
      </c>
      <c r="B25" s="28"/>
      <c r="C25" s="59">
        <v>1.0</v>
      </c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 t="s">
        <v>479</v>
      </c>
      <c r="Z25" s="28"/>
      <c r="AA25" s="28"/>
      <c r="AB25" s="28"/>
    </row>
    <row r="26">
      <c r="A26" s="28" t="s">
        <v>608</v>
      </c>
      <c r="B26" s="28"/>
      <c r="C26" s="59">
        <v>1.0</v>
      </c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 t="s">
        <v>479</v>
      </c>
      <c r="Q26" s="28"/>
      <c r="R26" s="28"/>
      <c r="S26" s="28"/>
      <c r="T26" s="28"/>
      <c r="U26" s="28"/>
      <c r="V26" s="28"/>
      <c r="W26" s="28"/>
      <c r="X26" s="28"/>
      <c r="Y26" s="28" t="s">
        <v>479</v>
      </c>
      <c r="Z26" s="28"/>
      <c r="AA26" s="28"/>
      <c r="AB26" s="28"/>
    </row>
    <row r="27">
      <c r="A27" s="28" t="s">
        <v>609</v>
      </c>
      <c r="B27" s="28"/>
      <c r="C27" s="59">
        <v>2.0</v>
      </c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</row>
    <row r="28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</row>
    <row r="29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</row>
    <row r="30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</row>
    <row r="3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</row>
    <row r="32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</row>
    <row r="33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</row>
    <row r="34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</row>
    <row r="35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</row>
    <row r="36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</row>
    <row r="37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</row>
    <row r="38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</row>
    <row r="39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</row>
    <row r="40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</row>
    <row r="4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</row>
    <row r="42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</row>
    <row r="43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</row>
    <row r="44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</row>
    <row r="45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</row>
    <row r="46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</row>
    <row r="47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</row>
    <row r="48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</row>
    <row r="49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</row>
    <row r="50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</row>
    <row r="5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</row>
    <row r="52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</row>
    <row r="53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</row>
    <row r="54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</row>
    <row r="55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</row>
    <row r="56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</row>
    <row r="57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</row>
    <row r="58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</row>
    <row r="59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</row>
    <row r="60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</row>
    <row r="6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</row>
    <row r="62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</row>
    <row r="63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</row>
    <row r="64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</row>
    <row r="65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</row>
    <row r="66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</row>
    <row r="67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</row>
    <row r="68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</row>
    <row r="69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</row>
    <row r="70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</row>
    <row r="7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</row>
    <row r="72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</row>
    <row r="73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</row>
    <row r="74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</row>
    <row r="75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</row>
    <row r="76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</row>
    <row r="77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</row>
    <row r="78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</row>
    <row r="79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</row>
    <row r="80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</row>
    <row r="8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</row>
    <row r="82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</row>
    <row r="83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</row>
    <row r="84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</row>
    <row r="85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</row>
    <row r="86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</row>
    <row r="87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</row>
    <row r="88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</row>
    <row r="89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</row>
    <row r="90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</row>
    <row r="9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</row>
    <row r="92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</row>
    <row r="93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</row>
    <row r="94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</row>
    <row r="95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</row>
    <row r="96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</row>
    <row r="97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</row>
    <row r="98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</row>
    <row r="99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</row>
    <row r="100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</row>
    <row r="10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</row>
    <row r="102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</row>
    <row r="103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</row>
    <row r="104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</row>
    <row r="105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</row>
    <row r="106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</row>
    <row r="107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</row>
    <row r="108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</row>
    <row r="109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</row>
    <row r="110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</row>
    <row r="11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</row>
    <row r="112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</row>
    <row r="113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</row>
    <row r="114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</row>
    <row r="115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</row>
    <row r="116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</row>
    <row r="117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</row>
    <row r="118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</row>
    <row r="119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</row>
    <row r="120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</row>
    <row r="1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</row>
    <row r="122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</row>
    <row r="123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</row>
    <row r="124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</row>
    <row r="125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</row>
    <row r="126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</row>
    <row r="127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</row>
    <row r="128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</row>
    <row r="129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</row>
    <row r="130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</row>
    <row r="13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</row>
    <row r="132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</row>
    <row r="133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</row>
    <row r="134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</row>
    <row r="135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</row>
    <row r="136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</row>
    <row r="137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</row>
    <row r="138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</row>
    <row r="139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</row>
    <row r="140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</row>
    <row r="14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</row>
    <row r="142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</row>
    <row r="143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</row>
    <row r="144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</row>
    <row r="145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</row>
    <row r="146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</row>
    <row r="147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</row>
    <row r="148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</row>
    <row r="149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</row>
    <row r="150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</row>
    <row r="15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</row>
    <row r="152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</row>
    <row r="153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</row>
    <row r="154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</row>
    <row r="155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</row>
    <row r="156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</row>
    <row r="157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</row>
    <row r="158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</row>
    <row r="159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</row>
    <row r="160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</row>
    <row r="161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</row>
    <row r="162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</row>
    <row r="163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</row>
    <row r="164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</row>
    <row r="165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</row>
    <row r="166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</row>
    <row r="167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</row>
    <row r="168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</row>
    <row r="169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</row>
    <row r="170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</row>
    <row r="171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</row>
    <row r="172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</row>
    <row r="173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</row>
    <row r="174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</row>
    <row r="175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</row>
    <row r="176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</row>
    <row r="177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</row>
    <row r="178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</row>
    <row r="179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</row>
    <row r="180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</row>
    <row r="181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</row>
    <row r="182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</row>
    <row r="183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</row>
    <row r="184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</row>
    <row r="185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</row>
    <row r="186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</row>
    <row r="187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</row>
    <row r="188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</row>
    <row r="189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</row>
    <row r="190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</row>
    <row r="191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</row>
    <row r="192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</row>
    <row r="193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</row>
    <row r="194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</row>
    <row r="195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</row>
    <row r="196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</row>
    <row r="197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</row>
    <row r="198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</row>
    <row r="199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</row>
    <row r="200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</row>
    <row r="201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</row>
    <row r="202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</row>
    <row r="203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</row>
    <row r="204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</row>
    <row r="205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</row>
    <row r="206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</row>
    <row r="207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</row>
    <row r="208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</row>
    <row r="209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</row>
    <row r="210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</row>
    <row r="211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</row>
    <row r="212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</row>
    <row r="213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</row>
    <row r="214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</row>
    <row r="215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</row>
    <row r="216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</row>
    <row r="217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</row>
    <row r="218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</row>
    <row r="219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</row>
    <row r="220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</row>
    <row r="221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</row>
    <row r="222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</row>
    <row r="223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</row>
    <row r="224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</row>
    <row r="225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</row>
    <row r="226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</row>
    <row r="227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</row>
    <row r="228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</row>
    <row r="229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</row>
    <row r="230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</row>
    <row r="231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</row>
    <row r="232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</row>
    <row r="233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</row>
    <row r="234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</row>
    <row r="235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</row>
    <row r="236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</row>
    <row r="237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</row>
    <row r="238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</row>
    <row r="239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</row>
    <row r="240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</row>
    <row r="241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</row>
    <row r="242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</row>
    <row r="243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</row>
    <row r="244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</row>
    <row r="245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</row>
    <row r="246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</row>
    <row r="247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</row>
    <row r="248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</row>
    <row r="249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</row>
    <row r="250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</row>
    <row r="251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</row>
    <row r="252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</row>
    <row r="253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</row>
    <row r="254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</row>
    <row r="255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</row>
    <row r="256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</row>
    <row r="257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</row>
    <row r="258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</row>
    <row r="259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</row>
    <row r="260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</row>
    <row r="261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</row>
    <row r="262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</row>
    <row r="263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</row>
    <row r="264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</row>
    <row r="265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</row>
    <row r="266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</row>
    <row r="267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</row>
    <row r="268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</row>
    <row r="269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</row>
    <row r="270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</row>
    <row r="271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</row>
    <row r="272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</row>
    <row r="273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</row>
    <row r="274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</row>
    <row r="275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</row>
    <row r="276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</row>
    <row r="277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</row>
    <row r="278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</row>
    <row r="279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</row>
    <row r="280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</row>
    <row r="281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</row>
    <row r="282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</row>
    <row r="283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</row>
    <row r="284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</row>
    <row r="285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</row>
    <row r="286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</row>
    <row r="287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</row>
    <row r="288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</row>
    <row r="289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</row>
    <row r="290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</row>
    <row r="291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</row>
    <row r="292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</row>
    <row r="293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</row>
    <row r="294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</row>
    <row r="295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</row>
    <row r="296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</row>
    <row r="297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</row>
    <row r="298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</row>
    <row r="299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</row>
    <row r="300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</row>
    <row r="301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</row>
    <row r="302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</row>
    <row r="303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</row>
    <row r="304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</row>
    <row r="305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</row>
    <row r="306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</row>
    <row r="307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</row>
    <row r="308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</row>
    <row r="309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</row>
    <row r="310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</row>
    <row r="311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</row>
    <row r="312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</row>
    <row r="313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</row>
    <row r="314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</row>
    <row r="315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</row>
    <row r="316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</row>
    <row r="317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</row>
    <row r="318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</row>
    <row r="319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</row>
    <row r="320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</row>
    <row r="321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</row>
    <row r="322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</row>
    <row r="323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</row>
    <row r="324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</row>
    <row r="325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</row>
    <row r="326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</row>
    <row r="327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</row>
    <row r="328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</row>
    <row r="329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</row>
    <row r="330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</row>
    <row r="331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</row>
    <row r="332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</row>
    <row r="333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</row>
    <row r="334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</row>
    <row r="335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</row>
    <row r="336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</row>
    <row r="337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</row>
    <row r="338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</row>
    <row r="339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</row>
    <row r="340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</row>
    <row r="341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</row>
    <row r="342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</row>
    <row r="343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</row>
    <row r="344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</row>
    <row r="345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</row>
    <row r="346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</row>
    <row r="347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</row>
    <row r="348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</row>
    <row r="349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</row>
    <row r="350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</row>
    <row r="351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</row>
    <row r="352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</row>
    <row r="353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</row>
    <row r="354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</row>
    <row r="355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</row>
    <row r="356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</row>
    <row r="357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</row>
    <row r="358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</row>
    <row r="359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</row>
    <row r="360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</row>
    <row r="361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</row>
    <row r="362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</row>
    <row r="363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</row>
    <row r="364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</row>
    <row r="365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</row>
    <row r="366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</row>
    <row r="367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</row>
    <row r="368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</row>
    <row r="369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</row>
    <row r="370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</row>
    <row r="371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</row>
    <row r="372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</row>
    <row r="373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</row>
    <row r="374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</row>
    <row r="375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</row>
    <row r="376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</row>
    <row r="377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</row>
    <row r="378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</row>
    <row r="379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</row>
    <row r="380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</row>
    <row r="381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</row>
    <row r="382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</row>
    <row r="383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</row>
    <row r="384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</row>
    <row r="385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</row>
    <row r="386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</row>
    <row r="387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</row>
    <row r="388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</row>
    <row r="389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</row>
    <row r="390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</row>
    <row r="391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</row>
    <row r="392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</row>
    <row r="393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</row>
    <row r="394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</row>
    <row r="395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</row>
    <row r="396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</row>
    <row r="397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</row>
    <row r="398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</row>
    <row r="399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</row>
    <row r="400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</row>
    <row r="401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</row>
    <row r="402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</row>
    <row r="403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</row>
    <row r="404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</row>
    <row r="405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</row>
    <row r="406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</row>
    <row r="407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</row>
    <row r="408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</row>
    <row r="409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</row>
    <row r="410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</row>
    <row r="411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</row>
    <row r="412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</row>
    <row r="413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</row>
    <row r="414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</row>
    <row r="415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</row>
    <row r="416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</row>
    <row r="417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</row>
    <row r="418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</row>
    <row r="419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</row>
    <row r="420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</row>
    <row r="421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</row>
    <row r="422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</row>
    <row r="423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</row>
    <row r="424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</row>
    <row r="425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</row>
    <row r="426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</row>
    <row r="427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</row>
    <row r="428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</row>
    <row r="429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</row>
    <row r="430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</row>
    <row r="431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</row>
    <row r="432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</row>
    <row r="433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</row>
    <row r="434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</row>
    <row r="435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</row>
    <row r="436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</row>
    <row r="437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</row>
    <row r="438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</row>
    <row r="439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</row>
    <row r="440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</row>
    <row r="441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</row>
    <row r="442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</row>
    <row r="443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</row>
    <row r="444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</row>
    <row r="445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</row>
    <row r="446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</row>
    <row r="447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</row>
    <row r="448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</row>
    <row r="449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</row>
    <row r="450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</row>
    <row r="451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</row>
    <row r="452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</row>
    <row r="453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</row>
    <row r="454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</row>
    <row r="455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</row>
    <row r="456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</row>
    <row r="457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</row>
    <row r="458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</row>
    <row r="459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</row>
    <row r="460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</row>
    <row r="461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</row>
    <row r="462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</row>
    <row r="463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</row>
    <row r="464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</row>
    <row r="465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</row>
    <row r="466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</row>
    <row r="467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</row>
    <row r="468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</row>
    <row r="469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</row>
    <row r="470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</row>
    <row r="471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</row>
    <row r="472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</row>
    <row r="473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</row>
    <row r="474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</row>
    <row r="475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</row>
    <row r="476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</row>
    <row r="477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</row>
    <row r="478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</row>
    <row r="479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</row>
    <row r="480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</row>
    <row r="481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</row>
    <row r="482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</row>
    <row r="483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</row>
    <row r="484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</row>
    <row r="485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</row>
    <row r="486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</row>
    <row r="487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</row>
    <row r="488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</row>
    <row r="489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</row>
    <row r="490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</row>
    <row r="491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</row>
    <row r="492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</row>
    <row r="493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</row>
    <row r="494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</row>
    <row r="495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</row>
    <row r="496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</row>
    <row r="497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</row>
    <row r="498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</row>
    <row r="499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</row>
    <row r="500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</row>
    <row r="501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</row>
    <row r="502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</row>
    <row r="503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</row>
    <row r="504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</row>
    <row r="505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</row>
    <row r="506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</row>
    <row r="507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</row>
    <row r="508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</row>
    <row r="509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</row>
    <row r="510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</row>
    <row r="511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</row>
    <row r="512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</row>
    <row r="513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</row>
    <row r="514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</row>
    <row r="515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</row>
    <row r="516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</row>
    <row r="517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</row>
    <row r="518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</row>
    <row r="519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</row>
    <row r="520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</row>
    <row r="521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</row>
    <row r="522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</row>
    <row r="523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</row>
    <row r="524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</row>
    <row r="525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</row>
    <row r="526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</row>
    <row r="527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</row>
    <row r="528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</row>
    <row r="529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</row>
    <row r="530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</row>
    <row r="531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</row>
    <row r="532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</row>
    <row r="533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</row>
    <row r="534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</row>
    <row r="535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</row>
    <row r="536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</row>
    <row r="537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</row>
    <row r="538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</row>
    <row r="539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</row>
    <row r="540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</row>
    <row r="541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</row>
    <row r="542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</row>
    <row r="543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</row>
    <row r="544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</row>
    <row r="545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</row>
    <row r="546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</row>
    <row r="547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</row>
    <row r="548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</row>
    <row r="549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</row>
    <row r="550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</row>
    <row r="551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</row>
    <row r="552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</row>
    <row r="553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</row>
    <row r="554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</row>
    <row r="555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</row>
    <row r="556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</row>
    <row r="557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</row>
    <row r="558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</row>
    <row r="559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</row>
    <row r="560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</row>
    <row r="561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</row>
    <row r="562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</row>
    <row r="563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</row>
    <row r="564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</row>
    <row r="565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</row>
    <row r="566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</row>
    <row r="567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</row>
    <row r="568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</row>
    <row r="569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</row>
    <row r="570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</row>
    <row r="571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</row>
    <row r="572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</row>
    <row r="573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</row>
    <row r="574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</row>
    <row r="575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</row>
    <row r="576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</row>
    <row r="577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</row>
    <row r="578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</row>
    <row r="579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</row>
    <row r="580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</row>
    <row r="581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</row>
    <row r="582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</row>
    <row r="583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</row>
    <row r="584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</row>
    <row r="585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</row>
    <row r="586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</row>
    <row r="587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</row>
    <row r="588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</row>
    <row r="589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</row>
    <row r="590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</row>
    <row r="591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</row>
    <row r="592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</row>
    <row r="593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</row>
    <row r="594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</row>
    <row r="595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</row>
    <row r="596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</row>
    <row r="597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</row>
    <row r="598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</row>
    <row r="599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</row>
    <row r="600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</row>
    <row r="601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</row>
    <row r="602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</row>
    <row r="603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</row>
    <row r="604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</row>
    <row r="605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</row>
    <row r="606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</row>
    <row r="607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</row>
    <row r="608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</row>
    <row r="609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</row>
    <row r="610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</row>
    <row r="611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</row>
    <row r="612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</row>
    <row r="613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</row>
    <row r="614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</row>
    <row r="615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</row>
    <row r="616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</row>
    <row r="617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</row>
    <row r="618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</row>
    <row r="619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</row>
    <row r="620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</row>
    <row r="621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</row>
    <row r="622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</row>
    <row r="623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</row>
    <row r="624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</row>
    <row r="625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</row>
    <row r="626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</row>
    <row r="627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</row>
    <row r="628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</row>
    <row r="629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</row>
    <row r="630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</row>
    <row r="631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</row>
    <row r="632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</row>
    <row r="633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</row>
    <row r="634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</row>
    <row r="635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</row>
    <row r="636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</row>
    <row r="637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</row>
    <row r="638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</row>
    <row r="639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</row>
    <row r="640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</row>
    <row r="641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</row>
    <row r="642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</row>
    <row r="643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</row>
    <row r="644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</row>
    <row r="645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</row>
    <row r="646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</row>
    <row r="647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</row>
    <row r="648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</row>
    <row r="649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</row>
    <row r="650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</row>
    <row r="651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</row>
    <row r="652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</row>
    <row r="653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</row>
    <row r="654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</row>
    <row r="655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</row>
    <row r="656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</row>
    <row r="657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</row>
    <row r="658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</row>
    <row r="659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</row>
    <row r="660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</row>
    <row r="661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</row>
    <row r="662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</row>
    <row r="663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</row>
    <row r="664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</row>
    <row r="665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</row>
    <row r="666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</row>
    <row r="667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</row>
    <row r="668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</row>
    <row r="669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</row>
    <row r="670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</row>
    <row r="671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</row>
    <row r="672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</row>
    <row r="673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</row>
    <row r="674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</row>
    <row r="675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</row>
    <row r="676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</row>
    <row r="677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</row>
    <row r="678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</row>
    <row r="679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</row>
    <row r="680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</row>
    <row r="681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</row>
    <row r="682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</row>
    <row r="683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</row>
    <row r="684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</row>
    <row r="685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</row>
    <row r="686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</row>
    <row r="687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</row>
    <row r="688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</row>
    <row r="689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</row>
    <row r="690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</row>
    <row r="691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</row>
    <row r="692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</row>
    <row r="693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</row>
    <row r="694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</row>
    <row r="695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</row>
    <row r="696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</row>
    <row r="697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</row>
    <row r="698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</row>
    <row r="699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</row>
    <row r="700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</row>
    <row r="701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</row>
    <row r="702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</row>
    <row r="703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</row>
    <row r="704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</row>
    <row r="705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</row>
    <row r="706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</row>
    <row r="707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</row>
    <row r="708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</row>
    <row r="709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</row>
    <row r="710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</row>
    <row r="711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</row>
    <row r="712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</row>
    <row r="713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</row>
    <row r="714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</row>
    <row r="715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</row>
    <row r="716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</row>
    <row r="717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</row>
    <row r="718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</row>
    <row r="719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</row>
    <row r="720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</row>
    <row r="721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</row>
    <row r="722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</row>
    <row r="723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</row>
    <row r="724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</row>
    <row r="725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</row>
    <row r="726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</row>
    <row r="727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</row>
    <row r="728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</row>
    <row r="729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</row>
    <row r="730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</row>
    <row r="731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</row>
    <row r="732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</row>
    <row r="733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</row>
    <row r="734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</row>
    <row r="735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</row>
    <row r="736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</row>
    <row r="737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</row>
    <row r="738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</row>
    <row r="739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</row>
    <row r="740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</row>
    <row r="741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</row>
    <row r="742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</row>
    <row r="743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</row>
    <row r="744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</row>
    <row r="745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</row>
    <row r="746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</row>
    <row r="747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</row>
    <row r="748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</row>
    <row r="749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</row>
    <row r="750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</row>
    <row r="751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</row>
    <row r="752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</row>
    <row r="753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</row>
    <row r="754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</row>
    <row r="755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</row>
    <row r="756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</row>
    <row r="757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</row>
    <row r="758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</row>
    <row r="759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</row>
    <row r="760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</row>
    <row r="761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</row>
    <row r="762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</row>
    <row r="763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</row>
    <row r="764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</row>
    <row r="765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</row>
    <row r="766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</row>
    <row r="767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</row>
    <row r="768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</row>
    <row r="769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</row>
    <row r="770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</row>
    <row r="771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</row>
    <row r="772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</row>
    <row r="773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</row>
    <row r="774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</row>
    <row r="775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</row>
    <row r="776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</row>
    <row r="777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</row>
    <row r="778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</row>
    <row r="779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</row>
    <row r="780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</row>
    <row r="781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</row>
    <row r="782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</row>
    <row r="783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</row>
    <row r="784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</row>
    <row r="785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</row>
    <row r="786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</row>
    <row r="787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</row>
    <row r="788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</row>
    <row r="789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</row>
    <row r="790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</row>
    <row r="791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</row>
    <row r="792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</row>
    <row r="793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</row>
    <row r="794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</row>
    <row r="795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</row>
    <row r="796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</row>
    <row r="797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</row>
    <row r="798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</row>
    <row r="799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</row>
    <row r="800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</row>
    <row r="801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</row>
    <row r="802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</row>
    <row r="803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</row>
    <row r="804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</row>
    <row r="805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</row>
    <row r="806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</row>
    <row r="807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</row>
    <row r="808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</row>
    <row r="809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</row>
    <row r="810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</row>
    <row r="811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</row>
    <row r="812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</row>
    <row r="813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</row>
    <row r="814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</row>
    <row r="815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</row>
    <row r="816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</row>
    <row r="817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</row>
    <row r="818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</row>
    <row r="819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</row>
    <row r="820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</row>
    <row r="821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</row>
    <row r="822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</row>
    <row r="823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</row>
    <row r="824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</row>
    <row r="825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</row>
    <row r="826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</row>
    <row r="827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</row>
    <row r="828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</row>
    <row r="829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</row>
    <row r="830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</row>
    <row r="831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</row>
    <row r="832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</row>
    <row r="833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</row>
    <row r="834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</row>
    <row r="835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</row>
    <row r="836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</row>
    <row r="837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</row>
    <row r="838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</row>
    <row r="839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</row>
    <row r="840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</row>
    <row r="841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</row>
    <row r="842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</row>
    <row r="843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</row>
    <row r="844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</row>
    <row r="845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</row>
    <row r="846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</row>
    <row r="847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</row>
    <row r="848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</row>
    <row r="849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</row>
    <row r="850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</row>
    <row r="851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</row>
    <row r="852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</row>
    <row r="853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</row>
    <row r="854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</row>
    <row r="855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</row>
    <row r="856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</row>
    <row r="857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</row>
    <row r="858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</row>
    <row r="859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</row>
    <row r="860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</row>
    <row r="861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</row>
    <row r="862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</row>
    <row r="863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</row>
    <row r="864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</row>
    <row r="865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</row>
    <row r="866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</row>
    <row r="867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</row>
    <row r="868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</row>
    <row r="869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</row>
    <row r="870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</row>
    <row r="871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</row>
    <row r="872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</row>
    <row r="873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</row>
    <row r="874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</row>
    <row r="875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</row>
    <row r="876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</row>
    <row r="877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</row>
    <row r="878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</row>
    <row r="879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</row>
    <row r="880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</row>
    <row r="881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</row>
    <row r="882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</row>
    <row r="883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</row>
    <row r="884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</row>
    <row r="885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</row>
    <row r="886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</row>
    <row r="887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</row>
    <row r="888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</row>
    <row r="889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</row>
    <row r="890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</row>
    <row r="891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</row>
    <row r="892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</row>
    <row r="893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</row>
    <row r="894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</row>
    <row r="895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</row>
    <row r="896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</row>
    <row r="897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</row>
    <row r="898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</row>
    <row r="899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</row>
    <row r="900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</row>
    <row r="901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</row>
    <row r="902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</row>
    <row r="903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</row>
    <row r="904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</row>
    <row r="905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</row>
    <row r="906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</row>
    <row r="907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</row>
    <row r="908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</row>
    <row r="909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</row>
    <row r="910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</row>
    <row r="911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</row>
    <row r="912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</row>
    <row r="913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</row>
    <row r="914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</row>
    <row r="915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</row>
    <row r="916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</row>
    <row r="917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</row>
    <row r="918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</row>
    <row r="919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</row>
    <row r="920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</row>
    <row r="921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</row>
    <row r="922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</row>
    <row r="923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</row>
    <row r="924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</row>
    <row r="925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</row>
    <row r="926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</row>
    <row r="927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</row>
    <row r="928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</row>
    <row r="929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</row>
    <row r="930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</row>
    <row r="931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</row>
    <row r="932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</row>
    <row r="933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</row>
    <row r="934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</row>
    <row r="935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</row>
    <row r="936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</row>
    <row r="937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</row>
    <row r="938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</row>
    <row r="939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</row>
    <row r="940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</row>
    <row r="941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</row>
    <row r="942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</row>
    <row r="943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</row>
    <row r="944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</row>
    <row r="945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</row>
    <row r="946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</row>
    <row r="947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</row>
    <row r="948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</row>
    <row r="949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</row>
    <row r="950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</row>
    <row r="951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</row>
    <row r="952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</row>
    <row r="953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</row>
    <row r="954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</row>
    <row r="955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</row>
    <row r="956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</row>
    <row r="957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</row>
    <row r="958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</row>
    <row r="959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</row>
    <row r="960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</row>
    <row r="961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</row>
    <row r="962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</row>
    <row r="963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</row>
    <row r="964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</row>
    <row r="965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</row>
    <row r="966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</row>
    <row r="967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</row>
    <row r="968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</row>
    <row r="969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</row>
    <row r="970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</row>
    <row r="971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</row>
    <row r="972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</row>
    <row r="973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</row>
    <row r="974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</row>
    <row r="975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</row>
    <row r="976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</row>
    <row r="977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</row>
    <row r="978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</row>
    <row r="979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</row>
    <row r="980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</row>
    <row r="981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</row>
    <row r="982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</row>
    <row r="983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</row>
    <row r="984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</row>
    <row r="985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</row>
    <row r="986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</row>
    <row r="987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</row>
    <row r="988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</row>
    <row r="989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</row>
    <row r="990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</row>
    <row r="991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</row>
    <row r="992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  <c r="AA992" s="28"/>
      <c r="AB992" s="28"/>
    </row>
    <row r="993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  <c r="AA993" s="28"/>
      <c r="AB993" s="28"/>
    </row>
    <row r="994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  <c r="AA994" s="28"/>
      <c r="AB994" s="28"/>
    </row>
    <row r="995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  <c r="AA995" s="28"/>
      <c r="AB995" s="28"/>
    </row>
    <row r="996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  <c r="AA996" s="28"/>
      <c r="AB996" s="28"/>
    </row>
    <row r="997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  <c r="AA997" s="28"/>
      <c r="AB997" s="28"/>
    </row>
    <row r="998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  <c r="AA998" s="28"/>
      <c r="AB998" s="28"/>
    </row>
    <row r="999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  <c r="AA999" s="28"/>
      <c r="AB999" s="28"/>
    </row>
    <row r="1000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  <c r="AA1000" s="28"/>
      <c r="AB1000" s="28"/>
    </row>
    <row r="1001">
      <c r="A1001" s="28"/>
      <c r="B1001" s="28"/>
      <c r="C1001" s="28"/>
      <c r="D1001" s="28"/>
      <c r="E1001" s="28"/>
      <c r="F1001" s="28"/>
      <c r="G1001" s="28"/>
      <c r="H1001" s="28"/>
      <c r="I1001" s="28"/>
      <c r="J1001" s="28"/>
      <c r="K1001" s="28"/>
      <c r="L1001" s="28"/>
      <c r="M1001" s="28"/>
      <c r="N1001" s="28"/>
      <c r="O1001" s="28"/>
      <c r="P1001" s="28"/>
      <c r="Q1001" s="28"/>
      <c r="R1001" s="28"/>
      <c r="S1001" s="28"/>
      <c r="T1001" s="28"/>
      <c r="U1001" s="28"/>
      <c r="V1001" s="28"/>
      <c r="W1001" s="28"/>
      <c r="X1001" s="28"/>
      <c r="Y1001" s="28"/>
      <c r="Z1001" s="28"/>
      <c r="AA1001" s="28"/>
      <c r="AB1001" s="28"/>
    </row>
    <row r="1002">
      <c r="A1002" s="28"/>
      <c r="B1002" s="28"/>
      <c r="C1002" s="28"/>
      <c r="D1002" s="28"/>
      <c r="E1002" s="28"/>
      <c r="F1002" s="28"/>
      <c r="G1002" s="28"/>
      <c r="H1002" s="28"/>
      <c r="I1002" s="28"/>
      <c r="J1002" s="28"/>
      <c r="K1002" s="28"/>
      <c r="L1002" s="28"/>
      <c r="M1002" s="28"/>
      <c r="N1002" s="28"/>
      <c r="O1002" s="28"/>
      <c r="P1002" s="28"/>
      <c r="Q1002" s="28"/>
      <c r="R1002" s="28"/>
      <c r="S1002" s="28"/>
      <c r="T1002" s="28"/>
      <c r="U1002" s="28"/>
      <c r="V1002" s="28"/>
      <c r="W1002" s="28"/>
      <c r="X1002" s="28"/>
      <c r="Y1002" s="28"/>
      <c r="Z1002" s="28"/>
      <c r="AA1002" s="28"/>
      <c r="AB1002" s="28"/>
    </row>
    <row r="1003">
      <c r="A1003" s="28"/>
      <c r="B1003" s="28"/>
      <c r="C1003" s="28"/>
      <c r="D1003" s="28"/>
      <c r="E1003" s="28"/>
      <c r="F1003" s="28"/>
      <c r="G1003" s="28"/>
      <c r="H1003" s="28"/>
      <c r="I1003" s="28"/>
      <c r="J1003" s="28"/>
      <c r="K1003" s="28"/>
      <c r="L1003" s="28"/>
      <c r="M1003" s="28"/>
      <c r="N1003" s="28"/>
      <c r="O1003" s="28"/>
      <c r="P1003" s="28"/>
      <c r="Q1003" s="28"/>
      <c r="R1003" s="28"/>
      <c r="S1003" s="28"/>
      <c r="T1003" s="28"/>
      <c r="U1003" s="28"/>
      <c r="V1003" s="28"/>
      <c r="W1003" s="28"/>
      <c r="X1003" s="28"/>
      <c r="Y1003" s="28"/>
      <c r="Z1003" s="28"/>
      <c r="AA1003" s="28"/>
      <c r="AB1003" s="28"/>
    </row>
    <row r="1004">
      <c r="A1004" s="28"/>
      <c r="B1004" s="28"/>
      <c r="C1004" s="28"/>
      <c r="D1004" s="28"/>
      <c r="E1004" s="28"/>
      <c r="F1004" s="28"/>
      <c r="G1004" s="28"/>
      <c r="H1004" s="28"/>
      <c r="I1004" s="28"/>
      <c r="J1004" s="28"/>
      <c r="K1004" s="28"/>
      <c r="L1004" s="28"/>
      <c r="M1004" s="28"/>
      <c r="N1004" s="28"/>
      <c r="O1004" s="28"/>
      <c r="P1004" s="28"/>
      <c r="Q1004" s="28"/>
      <c r="R1004" s="28"/>
      <c r="S1004" s="28"/>
      <c r="T1004" s="28"/>
      <c r="U1004" s="28"/>
      <c r="V1004" s="28"/>
      <c r="W1004" s="28"/>
      <c r="X1004" s="28"/>
      <c r="Y1004" s="28"/>
      <c r="Z1004" s="28"/>
      <c r="AA1004" s="28"/>
      <c r="AB1004" s="28"/>
    </row>
    <row r="1005">
      <c r="A1005" s="28"/>
      <c r="B1005" s="28"/>
      <c r="C1005" s="28"/>
      <c r="D1005" s="28"/>
      <c r="E1005" s="28"/>
      <c r="F1005" s="28"/>
      <c r="G1005" s="28"/>
      <c r="H1005" s="28"/>
      <c r="I1005" s="28"/>
      <c r="J1005" s="28"/>
      <c r="K1005" s="28"/>
      <c r="L1005" s="28"/>
      <c r="M1005" s="28"/>
      <c r="N1005" s="28"/>
      <c r="O1005" s="28"/>
      <c r="P1005" s="28"/>
      <c r="Q1005" s="28"/>
      <c r="R1005" s="28"/>
      <c r="S1005" s="28"/>
      <c r="T1005" s="28"/>
      <c r="U1005" s="28"/>
      <c r="V1005" s="28"/>
      <c r="W1005" s="28"/>
      <c r="X1005" s="28"/>
      <c r="Y1005" s="28"/>
      <c r="Z1005" s="28"/>
      <c r="AA1005" s="28"/>
      <c r="AB1005" s="28"/>
    </row>
    <row r="1006">
      <c r="A1006" s="28"/>
      <c r="B1006" s="28"/>
      <c r="C1006" s="28"/>
      <c r="D1006" s="28"/>
      <c r="E1006" s="28"/>
      <c r="F1006" s="28"/>
      <c r="G1006" s="28"/>
      <c r="H1006" s="28"/>
      <c r="I1006" s="28"/>
      <c r="J1006" s="28"/>
      <c r="K1006" s="28"/>
      <c r="L1006" s="28"/>
      <c r="M1006" s="28"/>
      <c r="N1006" s="28"/>
      <c r="O1006" s="28"/>
      <c r="P1006" s="28"/>
      <c r="Q1006" s="28"/>
      <c r="R1006" s="28"/>
      <c r="S1006" s="28"/>
      <c r="T1006" s="28"/>
      <c r="U1006" s="28"/>
      <c r="V1006" s="28"/>
      <c r="W1006" s="28"/>
      <c r="X1006" s="28"/>
      <c r="Y1006" s="28"/>
      <c r="Z1006" s="28"/>
      <c r="AA1006" s="28"/>
      <c r="AB1006" s="28"/>
    </row>
    <row r="1007">
      <c r="A1007" s="28"/>
      <c r="B1007" s="28"/>
      <c r="C1007" s="28"/>
      <c r="D1007" s="28"/>
      <c r="E1007" s="28"/>
      <c r="F1007" s="28"/>
      <c r="G1007" s="28"/>
      <c r="H1007" s="28"/>
      <c r="I1007" s="28"/>
      <c r="J1007" s="28"/>
      <c r="K1007" s="28"/>
      <c r="L1007" s="28"/>
      <c r="M1007" s="28"/>
      <c r="N1007" s="28"/>
      <c r="O1007" s="28"/>
      <c r="P1007" s="28"/>
      <c r="Q1007" s="28"/>
      <c r="R1007" s="28"/>
      <c r="S1007" s="28"/>
      <c r="T1007" s="28"/>
      <c r="U1007" s="28"/>
      <c r="V1007" s="28"/>
      <c r="W1007" s="28"/>
      <c r="X1007" s="28"/>
      <c r="Y1007" s="28"/>
      <c r="Z1007" s="28"/>
      <c r="AA1007" s="28"/>
      <c r="AB1007" s="28"/>
    </row>
    <row r="1008">
      <c r="A1008" s="28"/>
      <c r="B1008" s="28"/>
      <c r="C1008" s="28"/>
      <c r="D1008" s="28"/>
      <c r="E1008" s="28"/>
      <c r="F1008" s="28"/>
      <c r="G1008" s="28"/>
      <c r="H1008" s="28"/>
      <c r="I1008" s="28"/>
      <c r="J1008" s="28"/>
      <c r="K1008" s="28"/>
      <c r="L1008" s="28"/>
      <c r="M1008" s="28"/>
      <c r="N1008" s="28"/>
      <c r="O1008" s="28"/>
      <c r="P1008" s="28"/>
      <c r="Q1008" s="28"/>
      <c r="R1008" s="28"/>
      <c r="S1008" s="28"/>
      <c r="T1008" s="28"/>
      <c r="U1008" s="28"/>
      <c r="V1008" s="28"/>
      <c r="W1008" s="28"/>
      <c r="X1008" s="28"/>
      <c r="Y1008" s="28"/>
      <c r="Z1008" s="28"/>
      <c r="AA1008" s="28"/>
      <c r="AB1008" s="28"/>
    </row>
  </sheetData>
  <mergeCells count="4">
    <mergeCell ref="H1:J1"/>
    <mergeCell ref="L1:N1"/>
    <mergeCell ref="P1:R1"/>
    <mergeCell ref="T1:V1"/>
  </mergeCells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6" max="6" width="14.38"/>
    <col customWidth="1" min="11" max="11" width="17.5"/>
  </cols>
  <sheetData>
    <row r="1">
      <c r="A1" s="1"/>
      <c r="B1" s="1"/>
      <c r="C1" s="1"/>
      <c r="D1" s="1"/>
      <c r="E1" s="1"/>
      <c r="F1" s="2" t="s">
        <v>0</v>
      </c>
      <c r="G1" s="2" t="s">
        <v>1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  <c r="M1" s="2" t="s">
        <v>9</v>
      </c>
      <c r="O1" s="1"/>
    </row>
    <row r="2">
      <c r="A2" s="2" t="s">
        <v>610</v>
      </c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>
      <c r="A3" s="2" t="s">
        <v>15</v>
      </c>
      <c r="B3" s="2" t="s">
        <v>16</v>
      </c>
      <c r="C3" s="2" t="s">
        <v>17</v>
      </c>
      <c r="D3" s="2" t="s">
        <v>18</v>
      </c>
      <c r="E3" s="2" t="s">
        <v>20</v>
      </c>
      <c r="F3" s="1"/>
      <c r="G3" s="1"/>
      <c r="H3" s="2" t="s">
        <v>20</v>
      </c>
      <c r="I3" s="2" t="s">
        <v>20</v>
      </c>
      <c r="J3" s="2" t="s">
        <v>20</v>
      </c>
      <c r="K3" s="1"/>
      <c r="L3" s="1"/>
      <c r="M3" s="1"/>
      <c r="N3" s="1"/>
      <c r="O3" s="1"/>
    </row>
    <row r="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</row>
    <row r="5">
      <c r="A5" s="2" t="s">
        <v>68</v>
      </c>
      <c r="B5" s="4">
        <v>22.0</v>
      </c>
      <c r="C5" s="4">
        <v>4.0</v>
      </c>
      <c r="D5" s="4">
        <v>361.0</v>
      </c>
      <c r="E5" s="4">
        <v>387.0</v>
      </c>
      <c r="F5" s="4">
        <v>600.0</v>
      </c>
      <c r="G5" s="6">
        <v>0.645</v>
      </c>
      <c r="H5" s="4">
        <v>1.0</v>
      </c>
      <c r="I5" s="4">
        <v>386.0</v>
      </c>
      <c r="J5" s="4">
        <v>0.0</v>
      </c>
      <c r="K5" s="4">
        <v>386.0</v>
      </c>
      <c r="L5" s="4">
        <v>386.0</v>
      </c>
      <c r="M5" s="4">
        <v>1.0</v>
      </c>
      <c r="N5" s="1"/>
      <c r="O5" s="1"/>
    </row>
    <row r="6">
      <c r="A6" s="2" t="s">
        <v>69</v>
      </c>
      <c r="B6" s="4">
        <v>55.0</v>
      </c>
      <c r="C6" s="4">
        <v>6.0</v>
      </c>
      <c r="D6" s="4">
        <v>443.0</v>
      </c>
      <c r="E6" s="4">
        <v>504.0</v>
      </c>
      <c r="F6" s="4">
        <v>797.0</v>
      </c>
      <c r="G6" s="6">
        <v>0.632</v>
      </c>
      <c r="H6" s="4">
        <v>7.0</v>
      </c>
      <c r="I6" s="4">
        <v>497.0</v>
      </c>
      <c r="J6" s="4">
        <v>0.0</v>
      </c>
      <c r="K6" s="4">
        <v>497.0</v>
      </c>
      <c r="L6" s="4">
        <v>497.0</v>
      </c>
      <c r="M6" s="4">
        <v>7.0</v>
      </c>
      <c r="N6" s="1"/>
      <c r="O6" s="1"/>
    </row>
    <row r="7">
      <c r="A7" s="2" t="s">
        <v>70</v>
      </c>
      <c r="B7" s="4">
        <v>11.0</v>
      </c>
      <c r="C7" s="4">
        <v>6.0</v>
      </c>
      <c r="D7" s="4">
        <v>209.0</v>
      </c>
      <c r="E7" s="4">
        <v>226.0</v>
      </c>
      <c r="F7" s="4">
        <v>414.0</v>
      </c>
      <c r="G7" s="6">
        <v>0.546</v>
      </c>
      <c r="H7" s="4">
        <v>1.0</v>
      </c>
      <c r="I7" s="4">
        <v>225.0</v>
      </c>
      <c r="J7" s="4">
        <v>0.0</v>
      </c>
      <c r="K7" s="4">
        <v>225.0</v>
      </c>
      <c r="L7" s="4">
        <v>225.0</v>
      </c>
      <c r="M7" s="4">
        <v>1.0</v>
      </c>
      <c r="N7" s="1"/>
      <c r="O7" s="1"/>
    </row>
    <row r="8">
      <c r="A8" s="2" t="s">
        <v>601</v>
      </c>
      <c r="B8" s="4">
        <v>88.0</v>
      </c>
      <c r="C8" s="4">
        <v>16.0</v>
      </c>
      <c r="D8" s="4">
        <v>1013.0</v>
      </c>
      <c r="E8" s="4">
        <v>1117.0</v>
      </c>
      <c r="F8" s="4">
        <v>1811.0</v>
      </c>
      <c r="G8" s="6">
        <v>0.617</v>
      </c>
      <c r="H8" s="4">
        <v>9.0</v>
      </c>
      <c r="I8" s="4">
        <v>1108.0</v>
      </c>
      <c r="J8" s="4">
        <v>0.0</v>
      </c>
      <c r="K8" s="4">
        <v>1108.0</v>
      </c>
      <c r="L8" s="4">
        <v>1108.0</v>
      </c>
      <c r="M8" s="4">
        <v>9.0</v>
      </c>
      <c r="N8" s="1"/>
      <c r="O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</row>
    <row r="10">
      <c r="A10" s="2" t="s">
        <v>611</v>
      </c>
      <c r="B10" s="4">
        <v>2.0</v>
      </c>
      <c r="C10" s="6">
        <v>0.222</v>
      </c>
      <c r="D10" s="6">
        <v>0.002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</row>
    <row r="11">
      <c r="A11" s="2" t="s">
        <v>612</v>
      </c>
      <c r="B11" s="4">
        <v>2.0</v>
      </c>
      <c r="C11" s="6">
        <v>0.222</v>
      </c>
      <c r="D11" s="6">
        <v>0.002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</row>
    <row r="12">
      <c r="A12" s="2" t="s">
        <v>613</v>
      </c>
      <c r="B12" s="4">
        <v>2.0</v>
      </c>
      <c r="C12" s="6">
        <v>0.222</v>
      </c>
      <c r="D12" s="6">
        <v>0.002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</row>
    <row r="13">
      <c r="A13" s="2" t="s">
        <v>349</v>
      </c>
      <c r="B13" s="4">
        <v>1.0</v>
      </c>
      <c r="C13" s="6">
        <v>0.111</v>
      </c>
      <c r="D13" s="6">
        <v>0.001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</row>
    <row r="14">
      <c r="A14" s="2" t="s">
        <v>614</v>
      </c>
      <c r="B14" s="4">
        <v>1.0</v>
      </c>
      <c r="C14" s="6">
        <v>0.111</v>
      </c>
      <c r="D14" s="6">
        <v>0.001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</row>
    <row r="15">
      <c r="A15" s="2" t="s">
        <v>615</v>
      </c>
      <c r="B15" s="4">
        <v>1.0</v>
      </c>
      <c r="C15" s="6">
        <v>0.111</v>
      </c>
      <c r="D15" s="6">
        <v>0.001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</row>
    <row r="16">
      <c r="A16" s="2" t="s">
        <v>5</v>
      </c>
      <c r="B16" s="5">
        <v>1108.0</v>
      </c>
      <c r="C16" s="1"/>
      <c r="D16" s="6">
        <v>0.992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</row>
    <row r="17">
      <c r="A17" s="2" t="s">
        <v>6</v>
      </c>
      <c r="B17" s="4">
        <v>0.0</v>
      </c>
      <c r="C17" s="1"/>
      <c r="D17" s="6">
        <v>0.0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</row>
    <row r="18">
      <c r="A18" s="2" t="s">
        <v>20</v>
      </c>
      <c r="B18" s="5">
        <v>1117.0</v>
      </c>
      <c r="C18" s="1"/>
      <c r="D18" s="6">
        <v>1.0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</row>
    <row r="20">
      <c r="A20" s="2" t="s">
        <v>385</v>
      </c>
      <c r="B20" s="2" t="s">
        <v>68</v>
      </c>
      <c r="C20" s="2" t="s">
        <v>69</v>
      </c>
      <c r="D20" s="2" t="s">
        <v>70</v>
      </c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</row>
    <row r="22">
      <c r="A22" s="2" t="s">
        <v>611</v>
      </c>
      <c r="B22" s="2"/>
      <c r="C22" s="4">
        <v>2.0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</row>
    <row r="23">
      <c r="A23" s="2" t="s">
        <v>612</v>
      </c>
      <c r="B23" s="2"/>
      <c r="C23" s="4">
        <v>2.0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</row>
    <row r="24">
      <c r="A24" s="2" t="s">
        <v>613</v>
      </c>
      <c r="B24" s="4">
        <v>1.0</v>
      </c>
      <c r="C24" s="4">
        <v>1.0</v>
      </c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</row>
    <row r="25">
      <c r="A25" s="2" t="s">
        <v>349</v>
      </c>
      <c r="B25" s="2"/>
      <c r="C25" s="4">
        <v>1.0</v>
      </c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</row>
    <row r="26">
      <c r="A26" s="2" t="s">
        <v>614</v>
      </c>
      <c r="B26" s="1"/>
      <c r="C26" s="4">
        <v>1.0</v>
      </c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</row>
    <row r="27">
      <c r="A27" s="2" t="s">
        <v>615</v>
      </c>
      <c r="B27" s="2"/>
      <c r="C27" s="1"/>
      <c r="D27" s="4">
        <v>1.0</v>
      </c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</row>
  </sheetData>
  <mergeCells count="2">
    <mergeCell ref="M1:N1"/>
    <mergeCell ref="A2:D2"/>
  </mergeCells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5.25"/>
  </cols>
  <sheetData>
    <row r="1">
      <c r="A1" s="9"/>
      <c r="B1" s="10"/>
      <c r="C1" s="10"/>
      <c r="D1" s="10"/>
      <c r="E1" s="11"/>
      <c r="F1" s="49" t="s">
        <v>0</v>
      </c>
      <c r="G1" s="49" t="s">
        <v>1</v>
      </c>
      <c r="H1" s="81" t="s">
        <v>616</v>
      </c>
      <c r="I1" s="14"/>
      <c r="J1" s="14"/>
      <c r="K1" s="19" t="s">
        <v>471</v>
      </c>
      <c r="L1" s="81" t="s">
        <v>617</v>
      </c>
      <c r="M1" s="14"/>
      <c r="N1" s="15"/>
      <c r="O1" s="19" t="s">
        <v>471</v>
      </c>
      <c r="P1" s="18" t="s">
        <v>4</v>
      </c>
      <c r="Q1" s="14"/>
      <c r="R1" s="15"/>
      <c r="S1" s="19"/>
      <c r="T1" s="18" t="s">
        <v>5</v>
      </c>
      <c r="U1" s="14"/>
      <c r="V1" s="15"/>
      <c r="W1" s="19"/>
      <c r="X1" s="18" t="s">
        <v>6</v>
      </c>
      <c r="Y1" s="14"/>
      <c r="Z1" s="15"/>
      <c r="AA1" s="19"/>
      <c r="AB1" s="50" t="s">
        <v>473</v>
      </c>
      <c r="AC1" s="50" t="s">
        <v>8</v>
      </c>
      <c r="AD1" s="49" t="s">
        <v>9</v>
      </c>
      <c r="AE1" s="28"/>
    </row>
    <row r="2">
      <c r="A2" s="51" t="s">
        <v>618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  <c r="AB2" s="25"/>
      <c r="AC2" s="26"/>
      <c r="AD2" s="26"/>
      <c r="AE2" s="28"/>
    </row>
    <row r="3">
      <c r="A3" s="29" t="s">
        <v>15</v>
      </c>
      <c r="B3" s="52" t="s">
        <v>16</v>
      </c>
      <c r="C3" s="52" t="s">
        <v>17</v>
      </c>
      <c r="D3" s="52" t="s">
        <v>18</v>
      </c>
      <c r="E3" s="52" t="s">
        <v>20</v>
      </c>
      <c r="F3" s="31"/>
      <c r="G3" s="31"/>
      <c r="H3" s="82" t="s">
        <v>475</v>
      </c>
      <c r="I3" s="82" t="s">
        <v>476</v>
      </c>
      <c r="J3" s="83" t="s">
        <v>477</v>
      </c>
      <c r="K3" s="52" t="s">
        <v>20</v>
      </c>
      <c r="L3" s="82" t="s">
        <v>475</v>
      </c>
      <c r="M3" s="82" t="s">
        <v>476</v>
      </c>
      <c r="N3" s="83" t="s">
        <v>477</v>
      </c>
      <c r="O3" s="52" t="s">
        <v>20</v>
      </c>
      <c r="P3" s="53" t="s">
        <v>475</v>
      </c>
      <c r="Q3" s="53" t="s">
        <v>476</v>
      </c>
      <c r="R3" s="54" t="s">
        <v>477</v>
      </c>
      <c r="S3" s="52" t="s">
        <v>20</v>
      </c>
      <c r="T3" s="53" t="s">
        <v>475</v>
      </c>
      <c r="U3" s="53" t="s">
        <v>476</v>
      </c>
      <c r="V3" s="54" t="s">
        <v>477</v>
      </c>
      <c r="W3" s="52" t="s">
        <v>20</v>
      </c>
      <c r="X3" s="53" t="s">
        <v>475</v>
      </c>
      <c r="Y3" s="53" t="s">
        <v>476</v>
      </c>
      <c r="Z3" s="54" t="s">
        <v>477</v>
      </c>
      <c r="AA3" s="52" t="s">
        <v>20</v>
      </c>
      <c r="AB3" s="91"/>
      <c r="AC3" s="91"/>
      <c r="AD3" s="31"/>
      <c r="AE3" s="28"/>
    </row>
    <row r="4">
      <c r="A4" s="29"/>
      <c r="B4" s="27"/>
      <c r="C4" s="27"/>
      <c r="D4" s="27"/>
      <c r="E4" s="35"/>
      <c r="F4" s="27"/>
      <c r="G4" s="35"/>
      <c r="H4" s="27"/>
      <c r="I4" s="27"/>
      <c r="J4" s="27"/>
      <c r="K4" s="35"/>
      <c r="L4" s="27"/>
      <c r="M4" s="27"/>
      <c r="N4" s="27"/>
      <c r="O4" s="35"/>
      <c r="P4" s="27"/>
      <c r="Q4" s="27"/>
      <c r="R4" s="27"/>
      <c r="S4" s="35"/>
      <c r="T4" s="27"/>
      <c r="U4" s="27"/>
      <c r="V4" s="27"/>
      <c r="W4" s="35"/>
      <c r="X4" s="27"/>
      <c r="Y4" s="27"/>
      <c r="Z4" s="27"/>
      <c r="AA4" s="35"/>
      <c r="AB4" s="27"/>
      <c r="AC4" s="27"/>
      <c r="AD4" s="27"/>
      <c r="AE4" s="28"/>
    </row>
    <row r="5">
      <c r="A5" s="36" t="s">
        <v>70</v>
      </c>
      <c r="B5" s="55">
        <v>11.0</v>
      </c>
      <c r="C5" s="55">
        <v>6.0</v>
      </c>
      <c r="D5" s="55">
        <v>209.0</v>
      </c>
      <c r="E5" s="56">
        <f>SUM(B5:D5)</f>
        <v>226</v>
      </c>
      <c r="F5" s="55">
        <v>414.0</v>
      </c>
      <c r="G5" s="84">
        <f t="shared" ref="G5:G6" si="2">E5/F5</f>
        <v>0.5458937198</v>
      </c>
      <c r="H5" s="55">
        <v>8.0</v>
      </c>
      <c r="I5" s="55">
        <v>5.0</v>
      </c>
      <c r="J5" s="55">
        <v>162.0</v>
      </c>
      <c r="K5" s="56">
        <f>SUM(H5:J5)</f>
        <v>175</v>
      </c>
      <c r="L5" s="55">
        <v>7.0</v>
      </c>
      <c r="M5" s="55">
        <v>5.0</v>
      </c>
      <c r="N5" s="55">
        <v>145.0</v>
      </c>
      <c r="O5" s="56">
        <f>SUM(L5:N5)</f>
        <v>157</v>
      </c>
      <c r="P5" s="55">
        <v>0.0</v>
      </c>
      <c r="Q5" s="55">
        <v>0.0</v>
      </c>
      <c r="R5" s="55">
        <v>0.0</v>
      </c>
      <c r="S5" s="56">
        <f>SUM(P5:R5)</f>
        <v>0</v>
      </c>
      <c r="T5" s="55">
        <v>7.0</v>
      </c>
      <c r="U5" s="55">
        <v>2.0</v>
      </c>
      <c r="V5" s="55">
        <v>111.0</v>
      </c>
      <c r="W5" s="56">
        <f>SUM(T5:V5)</f>
        <v>120</v>
      </c>
      <c r="X5" s="55">
        <v>0.0</v>
      </c>
      <c r="Y5" s="55">
        <v>0.0</v>
      </c>
      <c r="Z5" s="55">
        <v>0.0</v>
      </c>
      <c r="AA5" s="56">
        <f>SUM(X5:Z5)</f>
        <v>0</v>
      </c>
      <c r="AB5" s="57">
        <f>SUM(W5,AA5)</f>
        <v>120</v>
      </c>
      <c r="AC5" s="57">
        <f t="shared" ref="AC5:AC6" si="4">E5*2-AD5</f>
        <v>120</v>
      </c>
      <c r="AD5" s="57">
        <f>SUM(K5,O5,S5)</f>
        <v>332</v>
      </c>
      <c r="AE5" s="28"/>
    </row>
    <row r="6">
      <c r="A6" s="42" t="s">
        <v>619</v>
      </c>
      <c r="B6" s="56">
        <f t="shared" ref="B6:F6" si="1">SUM(B5)</f>
        <v>11</v>
      </c>
      <c r="C6" s="56">
        <f t="shared" si="1"/>
        <v>6</v>
      </c>
      <c r="D6" s="56">
        <f t="shared" si="1"/>
        <v>209</v>
      </c>
      <c r="E6" s="56">
        <f t="shared" si="1"/>
        <v>226</v>
      </c>
      <c r="F6" s="56">
        <f t="shared" si="1"/>
        <v>414</v>
      </c>
      <c r="G6" s="84">
        <f t="shared" si="2"/>
        <v>0.5458937198</v>
      </c>
      <c r="H6" s="56">
        <f t="shared" ref="H6:AA6" si="3">SUM(H5)</f>
        <v>8</v>
      </c>
      <c r="I6" s="56">
        <f t="shared" si="3"/>
        <v>5</v>
      </c>
      <c r="J6" s="56">
        <f t="shared" si="3"/>
        <v>162</v>
      </c>
      <c r="K6" s="56">
        <f t="shared" si="3"/>
        <v>175</v>
      </c>
      <c r="L6" s="56">
        <f t="shared" si="3"/>
        <v>7</v>
      </c>
      <c r="M6" s="56">
        <f t="shared" si="3"/>
        <v>5</v>
      </c>
      <c r="N6" s="56">
        <f t="shared" si="3"/>
        <v>145</v>
      </c>
      <c r="O6" s="56">
        <f t="shared" si="3"/>
        <v>157</v>
      </c>
      <c r="P6" s="56">
        <f t="shared" si="3"/>
        <v>0</v>
      </c>
      <c r="Q6" s="56">
        <f t="shared" si="3"/>
        <v>0</v>
      </c>
      <c r="R6" s="56">
        <f t="shared" si="3"/>
        <v>0</v>
      </c>
      <c r="S6" s="56">
        <f t="shared" si="3"/>
        <v>0</v>
      </c>
      <c r="T6" s="56">
        <f t="shared" si="3"/>
        <v>7</v>
      </c>
      <c r="U6" s="56">
        <f t="shared" si="3"/>
        <v>2</v>
      </c>
      <c r="V6" s="56">
        <f t="shared" si="3"/>
        <v>111</v>
      </c>
      <c r="W6" s="56">
        <f t="shared" si="3"/>
        <v>120</v>
      </c>
      <c r="X6" s="56">
        <f t="shared" si="3"/>
        <v>0</v>
      </c>
      <c r="Y6" s="56">
        <f t="shared" si="3"/>
        <v>0</v>
      </c>
      <c r="Z6" s="56">
        <f t="shared" si="3"/>
        <v>0</v>
      </c>
      <c r="AA6" s="56">
        <f t="shared" si="3"/>
        <v>0</v>
      </c>
      <c r="AB6" s="56">
        <f>AB5</f>
        <v>120</v>
      </c>
      <c r="AC6" s="56">
        <f t="shared" si="4"/>
        <v>120</v>
      </c>
      <c r="AD6" s="92">
        <f>AD5</f>
        <v>332</v>
      </c>
      <c r="AE6" s="28"/>
    </row>
    <row r="7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</row>
    <row r="8">
      <c r="A8" s="58" t="s">
        <v>616</v>
      </c>
      <c r="B8" s="59">
        <f>K6</f>
        <v>175</v>
      </c>
      <c r="C8" s="47">
        <f t="shared" ref="C8:C10" si="5">B8/($B$8+$B$9)</f>
        <v>0.5271084337</v>
      </c>
      <c r="D8" s="47">
        <f t="shared" ref="D8:D13" si="6">B8/$B$13</f>
        <v>0.3871681416</v>
      </c>
      <c r="E8" s="28"/>
      <c r="F8" s="28" t="s">
        <v>479</v>
      </c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</row>
    <row r="9">
      <c r="A9" s="58" t="s">
        <v>617</v>
      </c>
      <c r="B9" s="59">
        <f>O6</f>
        <v>157</v>
      </c>
      <c r="C9" s="47">
        <f t="shared" si="5"/>
        <v>0.4728915663</v>
      </c>
      <c r="D9" s="47">
        <f t="shared" si="6"/>
        <v>0.3473451327</v>
      </c>
      <c r="E9" s="28"/>
      <c r="F9" s="28"/>
      <c r="G9" s="28" t="s">
        <v>479</v>
      </c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</row>
    <row r="10">
      <c r="A10" s="58" t="s">
        <v>157</v>
      </c>
      <c r="B10" s="59">
        <f>S6</f>
        <v>0</v>
      </c>
      <c r="C10" s="47">
        <f t="shared" si="5"/>
        <v>0</v>
      </c>
      <c r="D10" s="47">
        <f t="shared" si="6"/>
        <v>0</v>
      </c>
      <c r="E10" s="28"/>
      <c r="F10" s="28"/>
      <c r="G10" s="28" t="s">
        <v>479</v>
      </c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</row>
    <row r="11">
      <c r="A11" s="28" t="s">
        <v>5</v>
      </c>
      <c r="B11" s="59">
        <f>W6</f>
        <v>120</v>
      </c>
      <c r="C11" s="44"/>
      <c r="D11" s="47">
        <f t="shared" si="6"/>
        <v>0.2654867257</v>
      </c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</row>
    <row r="12">
      <c r="A12" s="28" t="s">
        <v>6</v>
      </c>
      <c r="B12" s="59">
        <f>AA6</f>
        <v>0</v>
      </c>
      <c r="C12" s="44"/>
      <c r="D12" s="47">
        <f t="shared" si="6"/>
        <v>0</v>
      </c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 t="s">
        <v>479</v>
      </c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</row>
    <row r="13">
      <c r="A13" s="58" t="s">
        <v>20</v>
      </c>
      <c r="B13" s="59">
        <f>SUM(B8:B12)</f>
        <v>452</v>
      </c>
      <c r="C13" s="44"/>
      <c r="D13" s="47">
        <f t="shared" si="6"/>
        <v>1</v>
      </c>
      <c r="E13" s="28"/>
      <c r="F13" s="28"/>
      <c r="G13" s="28"/>
      <c r="H13" s="28"/>
      <c r="I13" s="28"/>
      <c r="J13" s="28"/>
      <c r="K13" s="28"/>
      <c r="L13" s="28"/>
      <c r="M13" s="28" t="s">
        <v>479</v>
      </c>
      <c r="N13" s="28"/>
      <c r="O13" s="28"/>
      <c r="P13" s="28"/>
      <c r="Q13" s="28"/>
      <c r="R13" s="28"/>
      <c r="S13" s="28" t="s">
        <v>479</v>
      </c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 t="s">
        <v>479</v>
      </c>
    </row>
    <row r="14">
      <c r="A14" s="28"/>
      <c r="B14" s="28"/>
      <c r="C14" s="44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</row>
    <row r="15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</row>
    <row r="16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 t="s">
        <v>479</v>
      </c>
      <c r="AD16" s="28"/>
      <c r="AE16" s="28"/>
    </row>
    <row r="17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</row>
    <row r="18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</row>
    <row r="19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</row>
    <row r="20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</row>
    <row r="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 t="s">
        <v>479</v>
      </c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</row>
    <row r="22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</row>
    <row r="23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</row>
    <row r="24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</row>
    <row r="25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</row>
    <row r="26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 t="s">
        <v>479</v>
      </c>
      <c r="AD26" s="28"/>
      <c r="AE26" s="28"/>
    </row>
    <row r="27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</row>
    <row r="28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</row>
    <row r="29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</row>
    <row r="30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</row>
    <row r="3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</row>
    <row r="32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</row>
    <row r="33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</row>
    <row r="34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</row>
    <row r="35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</row>
    <row r="36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</row>
    <row r="37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</row>
    <row r="38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</row>
    <row r="39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</row>
    <row r="40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</row>
    <row r="4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</row>
    <row r="42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</row>
    <row r="43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</row>
    <row r="44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</row>
    <row r="45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</row>
    <row r="46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</row>
    <row r="47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</row>
    <row r="48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</row>
    <row r="49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</row>
    <row r="50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</row>
    <row r="5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</row>
    <row r="52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</row>
    <row r="53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</row>
    <row r="54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</row>
    <row r="55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</row>
    <row r="56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</row>
    <row r="57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</row>
    <row r="58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</row>
    <row r="59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</row>
    <row r="60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</row>
    <row r="6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</row>
    <row r="62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</row>
    <row r="63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</row>
    <row r="64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</row>
    <row r="65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</row>
    <row r="66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</row>
    <row r="67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</row>
    <row r="68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</row>
    <row r="69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</row>
    <row r="70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</row>
    <row r="7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</row>
    <row r="72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</row>
    <row r="73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</row>
    <row r="74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</row>
    <row r="75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</row>
    <row r="76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</row>
    <row r="77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</row>
    <row r="78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</row>
    <row r="79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</row>
    <row r="80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</row>
    <row r="8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</row>
    <row r="82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</row>
    <row r="83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</row>
    <row r="84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</row>
    <row r="85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</row>
    <row r="86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</row>
    <row r="87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</row>
    <row r="88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</row>
    <row r="89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</row>
    <row r="90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</row>
    <row r="9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</row>
    <row r="92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</row>
    <row r="93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</row>
    <row r="94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</row>
    <row r="95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</row>
    <row r="96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</row>
    <row r="97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</row>
    <row r="98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</row>
    <row r="99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</row>
    <row r="100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</row>
    <row r="10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</row>
    <row r="102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</row>
    <row r="103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</row>
    <row r="104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</row>
    <row r="105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</row>
    <row r="106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</row>
    <row r="107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</row>
    <row r="108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</row>
    <row r="109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</row>
    <row r="110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</row>
    <row r="11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</row>
    <row r="112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</row>
    <row r="113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</row>
    <row r="114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</row>
    <row r="115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</row>
    <row r="116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</row>
    <row r="117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</row>
    <row r="118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</row>
    <row r="119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</row>
    <row r="120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</row>
    <row r="1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</row>
    <row r="122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</row>
    <row r="123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</row>
    <row r="124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</row>
    <row r="125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</row>
    <row r="126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</row>
    <row r="127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</row>
    <row r="128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</row>
    <row r="129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</row>
    <row r="130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</row>
    <row r="13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</row>
    <row r="132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</row>
    <row r="133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</row>
    <row r="134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</row>
    <row r="135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</row>
    <row r="136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</row>
    <row r="137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</row>
    <row r="138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</row>
    <row r="139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</row>
    <row r="140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</row>
    <row r="14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</row>
    <row r="142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</row>
    <row r="143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</row>
    <row r="144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</row>
    <row r="145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</row>
    <row r="146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</row>
    <row r="147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</row>
    <row r="148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</row>
    <row r="149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</row>
    <row r="150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</row>
    <row r="15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</row>
    <row r="152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</row>
    <row r="153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</row>
    <row r="154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</row>
    <row r="155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</row>
    <row r="156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</row>
    <row r="157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</row>
    <row r="158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</row>
    <row r="159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</row>
    <row r="160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</row>
    <row r="161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</row>
    <row r="162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</row>
    <row r="163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</row>
    <row r="164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</row>
    <row r="165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</row>
    <row r="166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</row>
    <row r="167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</row>
    <row r="168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</row>
    <row r="169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</row>
    <row r="170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</row>
    <row r="171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</row>
    <row r="172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</row>
    <row r="173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</row>
    <row r="174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</row>
    <row r="175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</row>
    <row r="176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</row>
    <row r="177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</row>
    <row r="178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</row>
    <row r="179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</row>
    <row r="180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</row>
    <row r="181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</row>
    <row r="182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</row>
    <row r="183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</row>
    <row r="184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</row>
    <row r="185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</row>
    <row r="186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</row>
    <row r="187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</row>
    <row r="188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</row>
    <row r="189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</row>
    <row r="190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</row>
    <row r="191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</row>
    <row r="192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</row>
    <row r="193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</row>
    <row r="194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</row>
    <row r="195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</row>
    <row r="196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</row>
    <row r="197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</row>
    <row r="198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</row>
    <row r="199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</row>
    <row r="200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</row>
    <row r="201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</row>
    <row r="202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</row>
    <row r="203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</row>
    <row r="204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</row>
    <row r="205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</row>
    <row r="206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</row>
    <row r="207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</row>
    <row r="208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</row>
    <row r="209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</row>
    <row r="210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</row>
    <row r="211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</row>
    <row r="212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  <c r="AE212" s="28"/>
    </row>
    <row r="213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</row>
    <row r="214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</row>
    <row r="215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</row>
    <row r="216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</row>
    <row r="217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</row>
    <row r="218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</row>
    <row r="219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  <c r="AE219" s="28"/>
    </row>
    <row r="220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</row>
    <row r="221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</row>
    <row r="222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</row>
    <row r="223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</row>
    <row r="224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</row>
    <row r="225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</row>
    <row r="226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</row>
    <row r="227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</row>
    <row r="228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</row>
    <row r="229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</row>
    <row r="230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</row>
    <row r="231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</row>
    <row r="232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</row>
    <row r="233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</row>
    <row r="234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</row>
    <row r="235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</row>
    <row r="236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</row>
    <row r="237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</row>
    <row r="238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</row>
    <row r="239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</row>
    <row r="240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</row>
    <row r="241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</row>
    <row r="242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</row>
    <row r="243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</row>
    <row r="244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</row>
    <row r="245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</row>
    <row r="246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</row>
    <row r="247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</row>
    <row r="248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</row>
    <row r="249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</row>
    <row r="250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</row>
    <row r="251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</row>
    <row r="252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</row>
    <row r="253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</row>
    <row r="254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</row>
    <row r="255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</row>
    <row r="256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</row>
    <row r="257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</row>
    <row r="258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</row>
    <row r="259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</row>
    <row r="260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</row>
    <row r="261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</row>
    <row r="262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</row>
    <row r="263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</row>
    <row r="264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</row>
    <row r="265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</row>
    <row r="266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</row>
    <row r="267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</row>
    <row r="268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</row>
    <row r="269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</row>
    <row r="270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</row>
    <row r="271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</row>
    <row r="272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</row>
    <row r="273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</row>
    <row r="274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</row>
    <row r="275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</row>
    <row r="276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</row>
    <row r="277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</row>
    <row r="278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</row>
    <row r="279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</row>
    <row r="280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</row>
    <row r="281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</row>
    <row r="282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</row>
    <row r="283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</row>
    <row r="284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</row>
    <row r="285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</row>
    <row r="286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</row>
    <row r="287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</row>
    <row r="288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</row>
    <row r="289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</row>
    <row r="290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</row>
    <row r="291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</row>
    <row r="292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</row>
    <row r="293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</row>
    <row r="294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</row>
    <row r="295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</row>
    <row r="296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</row>
    <row r="297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</row>
    <row r="298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</row>
    <row r="299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</row>
    <row r="300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</row>
    <row r="301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</row>
    <row r="302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</row>
    <row r="303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</row>
    <row r="304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</row>
    <row r="305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</row>
    <row r="306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</row>
    <row r="307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</row>
    <row r="308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</row>
    <row r="309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</row>
    <row r="310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</row>
    <row r="311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</row>
    <row r="312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</row>
    <row r="313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</row>
    <row r="314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</row>
    <row r="315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</row>
    <row r="316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</row>
    <row r="317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</row>
    <row r="318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</row>
    <row r="319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</row>
    <row r="320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</row>
    <row r="321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</row>
    <row r="322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</row>
    <row r="323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</row>
    <row r="324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</row>
    <row r="325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</row>
    <row r="326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</row>
    <row r="327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</row>
    <row r="328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</row>
    <row r="329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</row>
    <row r="330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</row>
    <row r="331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</row>
    <row r="332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</row>
    <row r="333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</row>
    <row r="334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</row>
    <row r="335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</row>
    <row r="336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</row>
    <row r="337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</row>
    <row r="338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</row>
    <row r="339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</row>
    <row r="340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</row>
    <row r="341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</row>
    <row r="342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</row>
    <row r="343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</row>
    <row r="344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</row>
    <row r="345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</row>
    <row r="346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</row>
    <row r="347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</row>
    <row r="348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</row>
    <row r="349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</row>
    <row r="350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</row>
    <row r="351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</row>
    <row r="352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</row>
    <row r="353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</row>
    <row r="354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</row>
    <row r="355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</row>
    <row r="356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</row>
    <row r="357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</row>
    <row r="358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</row>
    <row r="359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</row>
    <row r="360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</row>
    <row r="361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</row>
    <row r="362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</row>
    <row r="363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</row>
    <row r="364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</row>
    <row r="365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</row>
    <row r="366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</row>
    <row r="367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</row>
    <row r="368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</row>
    <row r="369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</row>
    <row r="370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</row>
    <row r="371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</row>
    <row r="372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</row>
    <row r="373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</row>
    <row r="374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</row>
    <row r="375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</row>
    <row r="376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</row>
    <row r="377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</row>
    <row r="378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</row>
    <row r="379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</row>
    <row r="380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</row>
    <row r="381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</row>
    <row r="382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</row>
    <row r="383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</row>
    <row r="384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</row>
    <row r="385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</row>
    <row r="386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</row>
    <row r="387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</row>
    <row r="388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</row>
    <row r="389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</row>
    <row r="390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</row>
    <row r="391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</row>
    <row r="392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</row>
    <row r="393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</row>
    <row r="394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</row>
    <row r="395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</row>
    <row r="396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</row>
    <row r="397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</row>
    <row r="398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</row>
    <row r="399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</row>
    <row r="400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</row>
    <row r="401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</row>
    <row r="402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</row>
    <row r="403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</row>
    <row r="404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</row>
    <row r="405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</row>
    <row r="406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</row>
    <row r="407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</row>
    <row r="408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</row>
    <row r="409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</row>
    <row r="410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</row>
    <row r="411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</row>
    <row r="412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</row>
    <row r="413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</row>
    <row r="414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</row>
    <row r="415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</row>
    <row r="416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</row>
    <row r="417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</row>
    <row r="418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</row>
    <row r="419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</row>
    <row r="420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</row>
    <row r="421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</row>
    <row r="422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</row>
    <row r="423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</row>
    <row r="424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</row>
    <row r="425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</row>
    <row r="426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</row>
    <row r="427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</row>
    <row r="428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</row>
    <row r="429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</row>
    <row r="430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</row>
    <row r="431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</row>
    <row r="432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</row>
    <row r="433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</row>
    <row r="434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</row>
    <row r="435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</row>
    <row r="436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</row>
    <row r="437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</row>
    <row r="438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</row>
    <row r="439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</row>
    <row r="440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</row>
    <row r="441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</row>
    <row r="442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</row>
    <row r="443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</row>
    <row r="444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</row>
    <row r="445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</row>
    <row r="446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</row>
    <row r="447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</row>
    <row r="448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</row>
    <row r="449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</row>
    <row r="450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</row>
    <row r="451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</row>
    <row r="452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</row>
    <row r="453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</row>
    <row r="454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</row>
    <row r="455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</row>
    <row r="456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</row>
    <row r="457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</row>
    <row r="458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</row>
    <row r="459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</row>
    <row r="460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</row>
    <row r="461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</row>
    <row r="462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</row>
    <row r="463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</row>
    <row r="464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</row>
    <row r="465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</row>
    <row r="466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</row>
    <row r="467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</row>
    <row r="468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</row>
    <row r="469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</row>
    <row r="470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</row>
    <row r="471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</row>
    <row r="472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</row>
    <row r="473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</row>
    <row r="474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</row>
    <row r="475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</row>
    <row r="476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</row>
    <row r="477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</row>
    <row r="478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</row>
    <row r="479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</row>
    <row r="480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</row>
    <row r="481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</row>
    <row r="482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</row>
    <row r="483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</row>
    <row r="484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</row>
    <row r="485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</row>
    <row r="486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</row>
    <row r="487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</row>
    <row r="488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</row>
    <row r="489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</row>
    <row r="490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</row>
    <row r="491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</row>
    <row r="492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</row>
    <row r="493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</row>
    <row r="494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</row>
    <row r="495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</row>
    <row r="496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</row>
    <row r="497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</row>
    <row r="498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</row>
    <row r="499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</row>
    <row r="500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</row>
    <row r="501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</row>
    <row r="502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</row>
    <row r="503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</row>
    <row r="504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</row>
    <row r="505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</row>
    <row r="506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</row>
    <row r="507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</row>
    <row r="508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</row>
    <row r="509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</row>
    <row r="510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</row>
    <row r="511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</row>
    <row r="512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</row>
    <row r="513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</row>
    <row r="514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</row>
    <row r="515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</row>
    <row r="516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</row>
    <row r="517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</row>
    <row r="518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</row>
    <row r="519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</row>
    <row r="520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</row>
    <row r="521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</row>
    <row r="522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</row>
    <row r="523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</row>
    <row r="524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</row>
    <row r="525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8"/>
      <c r="AE525" s="28"/>
    </row>
    <row r="526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</row>
    <row r="527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  <c r="AE527" s="28"/>
    </row>
    <row r="528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  <c r="AE528" s="28"/>
    </row>
    <row r="529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  <c r="AE529" s="28"/>
    </row>
    <row r="530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  <c r="AE530" s="28"/>
    </row>
    <row r="531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  <c r="AE531" s="28"/>
    </row>
    <row r="532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  <c r="AE532" s="28"/>
    </row>
    <row r="533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  <c r="AE533" s="28"/>
    </row>
    <row r="534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  <c r="AE534" s="28"/>
    </row>
    <row r="535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8"/>
      <c r="AE535" s="28"/>
    </row>
    <row r="536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  <c r="AE536" s="28"/>
    </row>
    <row r="537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  <c r="AE537" s="28"/>
    </row>
    <row r="538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  <c r="AE538" s="28"/>
    </row>
    <row r="539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  <c r="AE539" s="28"/>
    </row>
    <row r="540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  <c r="AE540" s="28"/>
    </row>
    <row r="541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8"/>
      <c r="AE541" s="28"/>
    </row>
    <row r="542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  <c r="AE542" s="28"/>
    </row>
    <row r="543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  <c r="AE543" s="28"/>
    </row>
    <row r="544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  <c r="AE544" s="28"/>
    </row>
    <row r="545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  <c r="AE545" s="28"/>
    </row>
    <row r="546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  <c r="AE546" s="28"/>
    </row>
    <row r="547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  <c r="AE547" s="28"/>
    </row>
    <row r="548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  <c r="AE548" s="28"/>
    </row>
    <row r="549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  <c r="AE549" s="28"/>
    </row>
    <row r="550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  <c r="AE550" s="28"/>
    </row>
    <row r="551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</row>
    <row r="552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</row>
    <row r="553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</row>
    <row r="554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  <c r="AE554" s="28"/>
    </row>
    <row r="555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  <c r="AE555" s="28"/>
    </row>
    <row r="556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  <c r="AE556" s="28"/>
    </row>
    <row r="557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  <c r="AE557" s="28"/>
    </row>
    <row r="558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  <c r="AE558" s="28"/>
    </row>
    <row r="559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  <c r="AE559" s="28"/>
    </row>
    <row r="560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  <c r="AE560" s="28"/>
    </row>
    <row r="561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8"/>
      <c r="AE561" s="28"/>
    </row>
    <row r="562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  <c r="AE562" s="28"/>
    </row>
    <row r="563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  <c r="AE563" s="28"/>
    </row>
    <row r="564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  <c r="AE564" s="28"/>
    </row>
    <row r="565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  <c r="AE565" s="28"/>
    </row>
    <row r="566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  <c r="AE566" s="28"/>
    </row>
    <row r="567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  <c r="AE567" s="28"/>
    </row>
    <row r="568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  <c r="AE568" s="28"/>
    </row>
    <row r="569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  <c r="AE569" s="28"/>
    </row>
    <row r="570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  <c r="AE570" s="28"/>
    </row>
    <row r="571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  <c r="AE571" s="28"/>
    </row>
    <row r="572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  <c r="AE572" s="28"/>
    </row>
    <row r="573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8"/>
      <c r="AE573" s="28"/>
    </row>
    <row r="574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8"/>
      <c r="AE574" s="28"/>
    </row>
    <row r="575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  <c r="AE575" s="28"/>
    </row>
    <row r="576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</row>
    <row r="577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  <c r="AE577" s="28"/>
    </row>
    <row r="578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  <c r="AE578" s="28"/>
    </row>
    <row r="579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  <c r="AE579" s="28"/>
    </row>
    <row r="580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  <c r="AE580" s="28"/>
    </row>
    <row r="581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  <c r="AE581" s="28"/>
    </row>
    <row r="582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  <c r="AE582" s="28"/>
    </row>
    <row r="583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  <c r="AE583" s="28"/>
    </row>
    <row r="584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  <c r="AE584" s="28"/>
    </row>
    <row r="585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  <c r="AE585" s="28"/>
    </row>
    <row r="586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  <c r="AE586" s="28"/>
    </row>
    <row r="587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  <c r="AE587" s="28"/>
    </row>
    <row r="588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</row>
    <row r="589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  <c r="AE589" s="28"/>
    </row>
    <row r="590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</row>
    <row r="591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  <c r="AE591" s="28"/>
    </row>
    <row r="592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  <c r="AE592" s="28"/>
    </row>
    <row r="593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  <c r="AE593" s="28"/>
    </row>
    <row r="594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  <c r="AE594" s="28"/>
    </row>
    <row r="595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  <c r="AE595" s="28"/>
    </row>
    <row r="596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  <c r="AE596" s="28"/>
    </row>
    <row r="597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  <c r="AE597" s="28"/>
    </row>
    <row r="598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  <c r="AE598" s="28"/>
    </row>
    <row r="599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  <c r="AE599" s="28"/>
    </row>
    <row r="600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  <c r="AE600" s="28"/>
    </row>
    <row r="601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  <c r="AE601" s="28"/>
    </row>
    <row r="602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  <c r="AE602" s="28"/>
    </row>
    <row r="603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8"/>
      <c r="AE603" s="28"/>
    </row>
    <row r="604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8"/>
      <c r="AE604" s="28"/>
    </row>
    <row r="605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  <c r="AE605" s="28"/>
    </row>
    <row r="606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  <c r="AE606" s="28"/>
    </row>
    <row r="607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  <c r="AE607" s="28"/>
    </row>
    <row r="608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  <c r="AE608" s="28"/>
    </row>
    <row r="609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  <c r="AE609" s="28"/>
    </row>
    <row r="610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8"/>
      <c r="AE610" s="28"/>
    </row>
    <row r="611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  <c r="AE611" s="28"/>
    </row>
    <row r="612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8"/>
      <c r="AE612" s="28"/>
    </row>
    <row r="613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  <c r="AE613" s="28"/>
    </row>
    <row r="614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  <c r="AE614" s="28"/>
    </row>
    <row r="615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  <c r="AE615" s="28"/>
    </row>
    <row r="616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8"/>
      <c r="AE616" s="28"/>
    </row>
    <row r="617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  <c r="AE617" s="28"/>
    </row>
    <row r="618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  <c r="AE618" s="28"/>
    </row>
    <row r="619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  <c r="AE619" s="28"/>
    </row>
    <row r="620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  <c r="AE620" s="28"/>
    </row>
    <row r="621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  <c r="AE621" s="28"/>
    </row>
    <row r="622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  <c r="AE622" s="28"/>
    </row>
    <row r="623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  <c r="AE623" s="28"/>
    </row>
    <row r="624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  <c r="AE624" s="28"/>
    </row>
    <row r="625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  <c r="AE625" s="28"/>
    </row>
    <row r="626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  <c r="AE626" s="28"/>
    </row>
    <row r="627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  <c r="AE627" s="28"/>
    </row>
    <row r="628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  <c r="AE628" s="28"/>
    </row>
    <row r="629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  <c r="AE629" s="28"/>
    </row>
    <row r="630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  <c r="AE630" s="28"/>
    </row>
    <row r="631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  <c r="AE631" s="28"/>
    </row>
    <row r="632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  <c r="AE632" s="28"/>
    </row>
    <row r="633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</row>
    <row r="634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  <c r="AE634" s="28"/>
    </row>
    <row r="635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  <c r="AE635" s="28"/>
    </row>
    <row r="636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  <c r="AE636" s="28"/>
    </row>
    <row r="637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  <c r="AE637" s="28"/>
    </row>
    <row r="638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  <c r="AE638" s="28"/>
    </row>
    <row r="639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  <c r="AE639" s="28"/>
    </row>
    <row r="640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  <c r="AE640" s="28"/>
    </row>
    <row r="641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  <c r="AE641" s="28"/>
    </row>
    <row r="642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  <c r="AE642" s="28"/>
    </row>
    <row r="643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  <c r="AE643" s="28"/>
    </row>
    <row r="644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  <c r="AE644" s="28"/>
    </row>
    <row r="645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  <c r="AE645" s="28"/>
    </row>
    <row r="646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  <c r="AE646" s="28"/>
    </row>
    <row r="647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  <c r="AE647" s="28"/>
    </row>
    <row r="648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  <c r="AE648" s="28"/>
    </row>
    <row r="649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  <c r="AE649" s="28"/>
    </row>
    <row r="650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  <c r="AE650" s="28"/>
    </row>
    <row r="651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  <c r="AE651" s="28"/>
    </row>
    <row r="652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  <c r="AE652" s="28"/>
    </row>
    <row r="653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  <c r="AE653" s="28"/>
    </row>
    <row r="654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  <c r="AE654" s="28"/>
    </row>
    <row r="655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  <c r="AE655" s="28"/>
    </row>
    <row r="656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  <c r="AE656" s="28"/>
    </row>
    <row r="657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  <c r="AE657" s="28"/>
    </row>
    <row r="658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  <c r="AE658" s="28"/>
    </row>
    <row r="659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  <c r="AE659" s="28"/>
    </row>
    <row r="660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  <c r="AE660" s="28"/>
    </row>
    <row r="661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  <c r="AE661" s="28"/>
    </row>
    <row r="662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  <c r="AE662" s="28"/>
    </row>
    <row r="663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  <c r="AE663" s="28"/>
    </row>
    <row r="664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</row>
    <row r="665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  <c r="AE665" s="28"/>
    </row>
    <row r="666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  <c r="AE666" s="28"/>
    </row>
    <row r="667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  <c r="AE667" s="28"/>
    </row>
    <row r="668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  <c r="AE668" s="28"/>
    </row>
    <row r="669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  <c r="AE669" s="28"/>
    </row>
    <row r="670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  <c r="AE670" s="28"/>
    </row>
    <row r="671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  <c r="AE671" s="28"/>
    </row>
    <row r="672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  <c r="AE672" s="28"/>
    </row>
    <row r="673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  <c r="AE673" s="28"/>
    </row>
    <row r="674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  <c r="AE674" s="28"/>
    </row>
    <row r="675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  <c r="AE675" s="28"/>
    </row>
    <row r="676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8"/>
      <c r="AE676" s="28"/>
    </row>
    <row r="677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  <c r="AE677" s="28"/>
    </row>
    <row r="678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  <c r="AE678" s="28"/>
    </row>
    <row r="679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  <c r="AE679" s="28"/>
    </row>
    <row r="680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  <c r="AE680" s="28"/>
    </row>
    <row r="681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  <c r="AE681" s="28"/>
    </row>
    <row r="682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  <c r="AE682" s="28"/>
    </row>
    <row r="683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8"/>
      <c r="AE683" s="28"/>
    </row>
    <row r="684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  <c r="AE684" s="28"/>
    </row>
    <row r="685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  <c r="AE685" s="28"/>
    </row>
    <row r="686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8"/>
      <c r="AE686" s="28"/>
    </row>
    <row r="687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  <c r="AE687" s="28"/>
    </row>
    <row r="688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8"/>
      <c r="AE688" s="28"/>
    </row>
    <row r="689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8"/>
      <c r="AE689" s="28"/>
    </row>
    <row r="690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  <c r="AE690" s="28"/>
    </row>
    <row r="691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8"/>
      <c r="AE691" s="28"/>
    </row>
    <row r="692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  <c r="AE692" s="28"/>
    </row>
    <row r="693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  <c r="AE693" s="28"/>
    </row>
    <row r="694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8"/>
      <c r="AE694" s="28"/>
    </row>
    <row r="695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  <c r="AE695" s="28"/>
    </row>
    <row r="696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  <c r="AE696" s="28"/>
    </row>
    <row r="697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  <c r="AE697" s="28"/>
    </row>
    <row r="698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  <c r="AE698" s="28"/>
    </row>
    <row r="699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  <c r="AE699" s="28"/>
    </row>
    <row r="700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  <c r="AE700" s="28"/>
    </row>
    <row r="701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  <c r="AE701" s="28"/>
    </row>
    <row r="702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  <c r="AE702" s="28"/>
    </row>
    <row r="703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  <c r="AE703" s="28"/>
    </row>
    <row r="704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  <c r="AE704" s="28"/>
    </row>
    <row r="705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  <c r="AE705" s="28"/>
    </row>
    <row r="706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8"/>
      <c r="AE706" s="28"/>
    </row>
    <row r="707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  <c r="AE707" s="28"/>
    </row>
    <row r="708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8"/>
      <c r="AE708" s="28"/>
    </row>
    <row r="709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8"/>
      <c r="AE709" s="28"/>
    </row>
    <row r="710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  <c r="AE710" s="28"/>
    </row>
    <row r="711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8"/>
      <c r="AE711" s="28"/>
    </row>
    <row r="712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  <c r="AE712" s="28"/>
    </row>
    <row r="713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  <c r="AE713" s="28"/>
    </row>
    <row r="714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  <c r="AE714" s="28"/>
    </row>
    <row r="715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8"/>
      <c r="AE715" s="28"/>
    </row>
    <row r="716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  <c r="AE716" s="28"/>
    </row>
    <row r="717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8"/>
      <c r="AE717" s="28"/>
    </row>
    <row r="718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  <c r="AD718" s="28"/>
      <c r="AE718" s="28"/>
    </row>
    <row r="719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  <c r="AD719" s="28"/>
      <c r="AE719" s="28"/>
    </row>
    <row r="720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  <c r="AD720" s="28"/>
      <c r="AE720" s="28"/>
    </row>
    <row r="721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8"/>
      <c r="AE721" s="28"/>
    </row>
    <row r="722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  <c r="AD722" s="28"/>
      <c r="AE722" s="28"/>
    </row>
    <row r="723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  <c r="AD723" s="28"/>
      <c r="AE723" s="28"/>
    </row>
    <row r="724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  <c r="AC724" s="28"/>
      <c r="AD724" s="28"/>
      <c r="AE724" s="28"/>
    </row>
    <row r="725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  <c r="AD725" s="28"/>
      <c r="AE725" s="28"/>
    </row>
    <row r="726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  <c r="AD726" s="28"/>
      <c r="AE726" s="28"/>
    </row>
    <row r="727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8"/>
      <c r="AE727" s="28"/>
    </row>
    <row r="728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  <c r="AD728" s="28"/>
      <c r="AE728" s="28"/>
    </row>
    <row r="729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  <c r="AD729" s="28"/>
      <c r="AE729" s="28"/>
    </row>
    <row r="730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  <c r="AD730" s="28"/>
      <c r="AE730" s="28"/>
    </row>
    <row r="731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  <c r="AD731" s="28"/>
      <c r="AE731" s="28"/>
    </row>
    <row r="732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  <c r="AD732" s="28"/>
      <c r="AE732" s="28"/>
    </row>
    <row r="733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  <c r="AC733" s="28"/>
      <c r="AD733" s="28"/>
      <c r="AE733" s="28"/>
    </row>
    <row r="734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  <c r="AC734" s="28"/>
      <c r="AD734" s="28"/>
      <c r="AE734" s="28"/>
    </row>
    <row r="735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  <c r="AD735" s="28"/>
      <c r="AE735" s="28"/>
    </row>
    <row r="736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  <c r="AC736" s="28"/>
      <c r="AD736" s="28"/>
      <c r="AE736" s="28"/>
    </row>
    <row r="737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  <c r="AC737" s="28"/>
      <c r="AD737" s="28"/>
      <c r="AE737" s="28"/>
    </row>
    <row r="738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  <c r="AD738" s="28"/>
      <c r="AE738" s="28"/>
    </row>
    <row r="739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  <c r="AD739" s="28"/>
      <c r="AE739" s="28"/>
    </row>
    <row r="740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  <c r="AC740" s="28"/>
      <c r="AD740" s="28"/>
      <c r="AE740" s="28"/>
    </row>
    <row r="741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  <c r="AD741" s="28"/>
      <c r="AE741" s="28"/>
    </row>
    <row r="742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  <c r="AD742" s="28"/>
      <c r="AE742" s="28"/>
    </row>
    <row r="743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  <c r="AD743" s="28"/>
      <c r="AE743" s="28"/>
    </row>
    <row r="744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  <c r="AD744" s="28"/>
      <c r="AE744" s="28"/>
    </row>
    <row r="745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  <c r="AE745" s="28"/>
    </row>
    <row r="746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  <c r="AD746" s="28"/>
      <c r="AE746" s="28"/>
    </row>
    <row r="747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  <c r="AD747" s="28"/>
      <c r="AE747" s="28"/>
    </row>
    <row r="748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  <c r="AC748" s="28"/>
      <c r="AD748" s="28"/>
      <c r="AE748" s="28"/>
    </row>
    <row r="749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  <c r="AD749" s="28"/>
      <c r="AE749" s="28"/>
    </row>
    <row r="750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  <c r="AC750" s="28"/>
      <c r="AD750" s="28"/>
      <c r="AE750" s="28"/>
    </row>
    <row r="751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  <c r="AD751" s="28"/>
      <c r="AE751" s="28"/>
    </row>
    <row r="752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  <c r="AD752" s="28"/>
      <c r="AE752" s="28"/>
    </row>
    <row r="753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8"/>
      <c r="AE753" s="28"/>
    </row>
    <row r="754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  <c r="AC754" s="28"/>
      <c r="AD754" s="28"/>
      <c r="AE754" s="28"/>
    </row>
    <row r="755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  <c r="AD755" s="28"/>
      <c r="AE755" s="28"/>
    </row>
    <row r="756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8"/>
      <c r="AE756" s="28"/>
    </row>
    <row r="757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  <c r="AE757" s="28"/>
    </row>
    <row r="758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  <c r="AE758" s="28"/>
    </row>
    <row r="759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  <c r="AE759" s="28"/>
    </row>
    <row r="760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  <c r="AE760" s="28"/>
    </row>
    <row r="761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  <c r="AE761" s="28"/>
    </row>
    <row r="762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  <c r="AE762" s="28"/>
    </row>
    <row r="763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</row>
    <row r="764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</row>
    <row r="765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</row>
    <row r="766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</row>
    <row r="767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</row>
    <row r="768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</row>
    <row r="769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</row>
    <row r="770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</row>
    <row r="771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</row>
    <row r="772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</row>
    <row r="773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</row>
    <row r="774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</row>
    <row r="775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</row>
    <row r="776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</row>
    <row r="777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</row>
    <row r="778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</row>
    <row r="779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</row>
    <row r="780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</row>
    <row r="781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</row>
    <row r="782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</row>
    <row r="783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</row>
    <row r="784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</row>
    <row r="785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</row>
    <row r="786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</row>
    <row r="787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</row>
    <row r="788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</row>
    <row r="789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</row>
    <row r="790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</row>
    <row r="791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</row>
    <row r="792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</row>
    <row r="793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</row>
    <row r="794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</row>
    <row r="795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</row>
    <row r="796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</row>
    <row r="797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</row>
    <row r="798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</row>
    <row r="799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</row>
    <row r="800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</row>
    <row r="801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</row>
    <row r="802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</row>
    <row r="803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</row>
    <row r="804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</row>
    <row r="805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</row>
    <row r="806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</row>
    <row r="807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</row>
    <row r="808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</row>
    <row r="809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</row>
    <row r="810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</row>
    <row r="811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</row>
    <row r="812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</row>
    <row r="813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</row>
    <row r="814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</row>
    <row r="815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</row>
    <row r="816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</row>
    <row r="817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</row>
    <row r="818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</row>
    <row r="819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</row>
    <row r="820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</row>
    <row r="821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</row>
    <row r="822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</row>
    <row r="823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</row>
    <row r="824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</row>
    <row r="825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</row>
    <row r="826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</row>
    <row r="827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</row>
    <row r="828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</row>
    <row r="829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</row>
    <row r="830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</row>
    <row r="831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</row>
    <row r="832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</row>
    <row r="833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</row>
    <row r="834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</row>
    <row r="835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</row>
    <row r="836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</row>
    <row r="837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</row>
    <row r="838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</row>
    <row r="839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</row>
    <row r="840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</row>
    <row r="841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</row>
    <row r="842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</row>
    <row r="843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</row>
    <row r="844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</row>
    <row r="845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</row>
    <row r="846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</row>
    <row r="847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</row>
    <row r="848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</row>
    <row r="849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</row>
    <row r="850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</row>
    <row r="851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</row>
    <row r="852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</row>
    <row r="853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</row>
    <row r="854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</row>
    <row r="855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</row>
    <row r="856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</row>
    <row r="857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</row>
    <row r="858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</row>
    <row r="859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</row>
    <row r="860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</row>
    <row r="861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</row>
    <row r="862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</row>
    <row r="863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</row>
    <row r="864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</row>
    <row r="865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</row>
    <row r="866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</row>
    <row r="867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</row>
    <row r="868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</row>
    <row r="869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</row>
    <row r="870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</row>
    <row r="871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</row>
    <row r="872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</row>
    <row r="873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</row>
    <row r="874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</row>
    <row r="875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</row>
    <row r="876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</row>
    <row r="877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</row>
    <row r="878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</row>
    <row r="879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</row>
    <row r="880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</row>
    <row r="881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</row>
    <row r="882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</row>
    <row r="883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</row>
    <row r="884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</row>
    <row r="885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</row>
    <row r="886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</row>
    <row r="887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</row>
    <row r="888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</row>
    <row r="889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</row>
    <row r="890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</row>
    <row r="891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</row>
    <row r="892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</row>
    <row r="893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</row>
    <row r="894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</row>
    <row r="895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</row>
    <row r="896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</row>
    <row r="897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</row>
    <row r="898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</row>
    <row r="899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</row>
    <row r="900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</row>
    <row r="901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</row>
    <row r="902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</row>
    <row r="903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</row>
    <row r="904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</row>
    <row r="905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</row>
    <row r="906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</row>
    <row r="907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</row>
    <row r="908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</row>
    <row r="909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</row>
    <row r="910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</row>
    <row r="911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</row>
    <row r="912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</row>
    <row r="913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</row>
    <row r="914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</row>
    <row r="915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</row>
    <row r="916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</row>
    <row r="917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</row>
    <row r="918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</row>
    <row r="919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</row>
    <row r="920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</row>
    <row r="921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</row>
    <row r="922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</row>
    <row r="923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</row>
    <row r="924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</row>
    <row r="925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</row>
    <row r="926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</row>
    <row r="927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</row>
    <row r="928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</row>
    <row r="929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</row>
    <row r="930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</row>
    <row r="931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</row>
    <row r="932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</row>
    <row r="933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</row>
    <row r="934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</row>
    <row r="935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</row>
    <row r="936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</row>
    <row r="937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</row>
    <row r="938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</row>
    <row r="939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</row>
    <row r="940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</row>
    <row r="941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</row>
    <row r="942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</row>
    <row r="943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</row>
    <row r="944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</row>
    <row r="945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</row>
    <row r="946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</row>
    <row r="947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</row>
    <row r="948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</row>
    <row r="949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</row>
    <row r="950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</row>
    <row r="951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</row>
    <row r="952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</row>
    <row r="953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</row>
    <row r="954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</row>
    <row r="955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</row>
    <row r="956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</row>
    <row r="957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</row>
    <row r="958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</row>
    <row r="959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</row>
    <row r="960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</row>
    <row r="961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</row>
    <row r="962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</row>
    <row r="963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</row>
    <row r="964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</row>
    <row r="965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</row>
    <row r="966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</row>
    <row r="967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</row>
    <row r="968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</row>
    <row r="969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</row>
    <row r="970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</row>
    <row r="971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</row>
    <row r="972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</row>
    <row r="973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</row>
    <row r="974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</row>
    <row r="975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</row>
    <row r="976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</row>
    <row r="977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</row>
    <row r="978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</row>
    <row r="979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</row>
    <row r="980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</row>
    <row r="981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</row>
    <row r="982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</row>
    <row r="983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</row>
    <row r="984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</row>
    <row r="985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</row>
    <row r="986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</row>
    <row r="987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</row>
    <row r="988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</row>
    <row r="989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</row>
    <row r="990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</row>
    <row r="991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  <c r="AC991" s="28"/>
      <c r="AD991" s="28"/>
      <c r="AE991" s="28"/>
    </row>
    <row r="992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  <c r="AA992" s="28"/>
      <c r="AB992" s="28"/>
      <c r="AC992" s="28"/>
      <c r="AD992" s="28"/>
      <c r="AE992" s="28"/>
    </row>
    <row r="993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  <c r="AA993" s="28"/>
      <c r="AB993" s="28"/>
      <c r="AC993" s="28"/>
      <c r="AD993" s="28"/>
      <c r="AE993" s="28"/>
    </row>
    <row r="994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  <c r="AA994" s="28"/>
      <c r="AB994" s="28"/>
      <c r="AC994" s="28"/>
      <c r="AD994" s="28"/>
      <c r="AE994" s="28"/>
    </row>
    <row r="995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  <c r="AA995" s="28"/>
      <c r="AB995" s="28"/>
      <c r="AC995" s="28"/>
      <c r="AD995" s="28"/>
      <c r="AE995" s="28"/>
    </row>
    <row r="996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  <c r="AA996" s="28"/>
      <c r="AB996" s="28"/>
      <c r="AC996" s="28"/>
      <c r="AD996" s="28"/>
      <c r="AE996" s="28"/>
    </row>
    <row r="997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  <c r="AA997" s="28"/>
      <c r="AB997" s="28"/>
      <c r="AC997" s="28"/>
      <c r="AD997" s="28"/>
      <c r="AE997" s="28"/>
    </row>
    <row r="998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  <c r="AA998" s="28"/>
      <c r="AB998" s="28"/>
      <c r="AC998" s="28"/>
      <c r="AD998" s="28"/>
      <c r="AE998" s="28"/>
    </row>
    <row r="999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  <c r="AA999" s="28"/>
      <c r="AB999" s="28"/>
      <c r="AC999" s="28"/>
      <c r="AD999" s="28"/>
      <c r="AE999" s="28"/>
    </row>
    <row r="1000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  <c r="AA1000" s="28"/>
      <c r="AB1000" s="28"/>
      <c r="AC1000" s="28"/>
      <c r="AD1000" s="28"/>
      <c r="AE1000" s="28"/>
    </row>
  </sheetData>
  <mergeCells count="5">
    <mergeCell ref="H1:J1"/>
    <mergeCell ref="L1:N1"/>
    <mergeCell ref="P1:R1"/>
    <mergeCell ref="T1:V1"/>
    <mergeCell ref="X1:Z1"/>
  </mergeCell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38"/>
    <col customWidth="1" min="2" max="2" width="14.25"/>
    <col customWidth="1" min="3" max="3" width="13.5"/>
    <col customWidth="1" min="4" max="4" width="13.75"/>
    <col customWidth="1" min="5" max="5" width="10.88"/>
    <col customWidth="1" min="12" max="12" width="17.5"/>
  </cols>
  <sheetData>
    <row r="1">
      <c r="A1" s="1"/>
      <c r="B1" s="1"/>
      <c r="C1" s="1"/>
      <c r="D1" s="1"/>
      <c r="E1" s="1"/>
      <c r="F1" s="2" t="s">
        <v>0</v>
      </c>
      <c r="G1" s="2" t="s">
        <v>1</v>
      </c>
      <c r="H1" s="2" t="s">
        <v>620</v>
      </c>
      <c r="I1" s="2" t="s">
        <v>4</v>
      </c>
      <c r="J1" s="2" t="s">
        <v>5</v>
      </c>
      <c r="K1" s="2" t="s">
        <v>6</v>
      </c>
      <c r="L1" s="2" t="s">
        <v>7</v>
      </c>
      <c r="M1" s="2" t="s">
        <v>8</v>
      </c>
      <c r="N1" s="2" t="s">
        <v>9</v>
      </c>
    </row>
    <row r="2">
      <c r="A2" s="2" t="s">
        <v>621</v>
      </c>
      <c r="E2" s="1"/>
      <c r="F2" s="1"/>
      <c r="G2" s="1"/>
      <c r="H2" s="2" t="s">
        <v>12</v>
      </c>
      <c r="I2" s="1"/>
      <c r="J2" s="1"/>
      <c r="K2" s="1"/>
      <c r="L2" s="1"/>
      <c r="M2" s="1"/>
      <c r="N2" s="1"/>
      <c r="O2" s="1"/>
      <c r="P2" s="1"/>
      <c r="Q2" s="1"/>
    </row>
    <row r="3">
      <c r="A3" s="2" t="s">
        <v>15</v>
      </c>
      <c r="B3" s="2" t="s">
        <v>16</v>
      </c>
      <c r="C3" s="2" t="s">
        <v>17</v>
      </c>
      <c r="D3" s="2" t="s">
        <v>18</v>
      </c>
      <c r="E3" s="2" t="s">
        <v>622</v>
      </c>
      <c r="H3" s="2" t="s">
        <v>20</v>
      </c>
      <c r="I3" s="2" t="s">
        <v>20</v>
      </c>
      <c r="J3" s="2" t="s">
        <v>20</v>
      </c>
      <c r="K3" s="2" t="s">
        <v>20</v>
      </c>
      <c r="L3" s="1"/>
      <c r="M3" s="1"/>
      <c r="N3" s="1"/>
    </row>
    <row r="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</row>
    <row r="5">
      <c r="A5" s="2" t="s">
        <v>73</v>
      </c>
      <c r="B5" s="4">
        <v>26.0</v>
      </c>
      <c r="C5" s="4">
        <v>8.0</v>
      </c>
      <c r="D5" s="4">
        <v>560.0</v>
      </c>
      <c r="E5" s="4">
        <v>594.0</v>
      </c>
      <c r="F5" s="4">
        <v>975.0</v>
      </c>
      <c r="G5" s="6">
        <v>0.609</v>
      </c>
      <c r="H5" s="4">
        <v>507.0</v>
      </c>
      <c r="I5" s="4">
        <v>1.0</v>
      </c>
      <c r="J5" s="4">
        <v>86.0</v>
      </c>
      <c r="K5" s="4">
        <v>0.0</v>
      </c>
      <c r="L5" s="4">
        <v>86.0</v>
      </c>
      <c r="M5" s="4">
        <v>86.0</v>
      </c>
      <c r="N5" s="4">
        <v>508.0</v>
      </c>
    </row>
    <row r="6">
      <c r="A6" s="2" t="s">
        <v>74</v>
      </c>
      <c r="B6" s="4">
        <v>28.0</v>
      </c>
      <c r="C6" s="4">
        <v>3.0</v>
      </c>
      <c r="D6" s="4">
        <v>574.0</v>
      </c>
      <c r="E6" s="4">
        <v>605.0</v>
      </c>
      <c r="F6" s="5">
        <v>1090.0</v>
      </c>
      <c r="G6" s="6">
        <v>0.555</v>
      </c>
      <c r="H6" s="4">
        <v>494.0</v>
      </c>
      <c r="I6" s="4">
        <v>2.0</v>
      </c>
      <c r="J6" s="4">
        <v>109.0</v>
      </c>
      <c r="K6" s="4">
        <v>0.0</v>
      </c>
      <c r="L6" s="4">
        <v>109.0</v>
      </c>
      <c r="M6" s="4">
        <v>109.0</v>
      </c>
      <c r="N6" s="4">
        <v>496.0</v>
      </c>
    </row>
    <row r="7">
      <c r="A7" s="2" t="s">
        <v>623</v>
      </c>
      <c r="B7" s="4">
        <v>54.0</v>
      </c>
      <c r="C7" s="4">
        <v>11.0</v>
      </c>
      <c r="D7" s="4">
        <v>1134.0</v>
      </c>
      <c r="E7" s="4">
        <v>1199.0</v>
      </c>
      <c r="F7" s="4">
        <v>2065.0</v>
      </c>
      <c r="G7" s="6">
        <v>0.581</v>
      </c>
      <c r="H7" s="4">
        <v>1001.0</v>
      </c>
      <c r="I7" s="4">
        <v>3.0</v>
      </c>
      <c r="J7" s="4">
        <v>195.0</v>
      </c>
      <c r="K7" s="4">
        <v>0.0</v>
      </c>
      <c r="L7" s="4">
        <v>195.0</v>
      </c>
      <c r="M7" s="4">
        <v>195.0</v>
      </c>
      <c r="N7" s="4">
        <v>1004.0</v>
      </c>
    </row>
    <row r="8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2" t="s">
        <v>620</v>
      </c>
      <c r="B9" s="5">
        <v>1001.0</v>
      </c>
      <c r="C9" s="6">
        <v>0.997</v>
      </c>
      <c r="D9" s="6">
        <v>0.835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2" t="s">
        <v>157</v>
      </c>
      <c r="B10" s="4">
        <v>3.0</v>
      </c>
      <c r="C10" s="6">
        <v>0.003</v>
      </c>
      <c r="D10" s="6">
        <v>0.003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2" t="s">
        <v>5</v>
      </c>
      <c r="B11" s="4">
        <v>195.0</v>
      </c>
      <c r="C11" s="1"/>
      <c r="D11" s="6">
        <v>0.163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2" t="s">
        <v>6</v>
      </c>
      <c r="B12" s="4">
        <v>0.0</v>
      </c>
      <c r="C12" s="1"/>
      <c r="D12" s="6">
        <v>0.0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2" t="s">
        <v>20</v>
      </c>
      <c r="B13" s="5">
        <v>1199.0</v>
      </c>
      <c r="C13" s="1"/>
      <c r="D13" s="6">
        <v>1.0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2" t="s">
        <v>385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1"/>
      <c r="B17" s="2" t="s">
        <v>624</v>
      </c>
      <c r="C17" s="2" t="s">
        <v>625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2" t="s">
        <v>421</v>
      </c>
      <c r="B18" s="4">
        <v>1.0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2" t="s">
        <v>270</v>
      </c>
      <c r="B19" s="2"/>
      <c r="C19" s="4">
        <v>1.0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2" t="s">
        <v>356</v>
      </c>
      <c r="B20" s="2"/>
      <c r="C20" s="4">
        <v>1.0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</sheetData>
  <mergeCells count="2">
    <mergeCell ref="A2:D2"/>
    <mergeCell ref="E3:G3"/>
  </mergeCells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5.13"/>
    <col customWidth="1" min="2" max="2" width="14.25"/>
    <col customWidth="1" min="3" max="3" width="13.5"/>
    <col customWidth="1" min="4" max="4" width="13.75"/>
    <col customWidth="1" min="6" max="6" width="14.38"/>
  </cols>
  <sheetData>
    <row r="1">
      <c r="A1" s="1"/>
      <c r="B1" s="1"/>
      <c r="C1" s="1"/>
      <c r="D1" s="1"/>
      <c r="E1" s="1"/>
      <c r="F1" s="2" t="s">
        <v>0</v>
      </c>
      <c r="G1" s="2" t="s">
        <v>1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  <c r="M1" s="2" t="s">
        <v>9</v>
      </c>
      <c r="O1" s="1"/>
    </row>
    <row r="2">
      <c r="A2" s="2" t="s">
        <v>626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>
      <c r="A3" s="2" t="s">
        <v>15</v>
      </c>
      <c r="B3" s="2" t="s">
        <v>16</v>
      </c>
      <c r="C3" s="2" t="s">
        <v>17</v>
      </c>
      <c r="D3" s="2" t="s">
        <v>18</v>
      </c>
      <c r="E3" s="2" t="s">
        <v>20</v>
      </c>
      <c r="F3" s="1"/>
      <c r="G3" s="1"/>
      <c r="H3" s="2" t="s">
        <v>20</v>
      </c>
      <c r="I3" s="2" t="s">
        <v>20</v>
      </c>
      <c r="J3" s="2" t="s">
        <v>20</v>
      </c>
      <c r="K3" s="1"/>
      <c r="L3" s="1"/>
      <c r="M3" s="1"/>
      <c r="N3" s="1"/>
      <c r="O3" s="1"/>
    </row>
    <row r="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</row>
    <row r="5">
      <c r="A5" s="2" t="s">
        <v>75</v>
      </c>
      <c r="B5" s="4">
        <v>19.0</v>
      </c>
      <c r="C5" s="4">
        <v>5.0</v>
      </c>
      <c r="D5" s="4">
        <v>228.0</v>
      </c>
      <c r="E5" s="4">
        <v>252.0</v>
      </c>
      <c r="F5" s="4">
        <v>558.0</v>
      </c>
      <c r="G5" s="6">
        <v>0.452</v>
      </c>
      <c r="H5" s="4">
        <v>4.0</v>
      </c>
      <c r="I5" s="4">
        <v>248.0</v>
      </c>
      <c r="J5" s="4">
        <v>0.0</v>
      </c>
      <c r="K5" s="4">
        <v>248.0</v>
      </c>
      <c r="L5" s="4">
        <v>248.0</v>
      </c>
      <c r="M5" s="4">
        <v>4.0</v>
      </c>
      <c r="N5" s="1"/>
      <c r="O5" s="1"/>
    </row>
    <row r="6">
      <c r="A6" s="2" t="s">
        <v>627</v>
      </c>
      <c r="B6" s="4">
        <v>19.0</v>
      </c>
      <c r="C6" s="4">
        <v>5.0</v>
      </c>
      <c r="D6" s="4">
        <v>228.0</v>
      </c>
      <c r="E6" s="4">
        <v>252.0</v>
      </c>
      <c r="F6" s="4">
        <v>558.0</v>
      </c>
      <c r="G6" s="6">
        <v>0.452</v>
      </c>
      <c r="H6" s="4">
        <v>4.0</v>
      </c>
      <c r="I6" s="4">
        <v>248.0</v>
      </c>
      <c r="J6" s="4">
        <v>0.0</v>
      </c>
      <c r="K6" s="4">
        <v>248.0</v>
      </c>
      <c r="L6" s="4">
        <v>248.0</v>
      </c>
      <c r="M6" s="4">
        <v>4.0</v>
      </c>
      <c r="N6" s="1"/>
      <c r="O6" s="1"/>
    </row>
    <row r="7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>
      <c r="A8" s="2" t="s">
        <v>628</v>
      </c>
      <c r="B8" s="4">
        <v>1.0</v>
      </c>
      <c r="C8" s="6">
        <v>0.25</v>
      </c>
      <c r="D8" s="6">
        <v>0.004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>
      <c r="A9" s="2" t="s">
        <v>629</v>
      </c>
      <c r="B9" s="4">
        <v>1.0</v>
      </c>
      <c r="C9" s="6">
        <v>0.25</v>
      </c>
      <c r="D9" s="6">
        <v>0.004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</row>
    <row r="10">
      <c r="A10" s="2" t="s">
        <v>630</v>
      </c>
      <c r="B10" s="4">
        <v>1.0</v>
      </c>
      <c r="C10" s="6">
        <v>0.25</v>
      </c>
      <c r="D10" s="6">
        <v>0.004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</row>
    <row r="11">
      <c r="A11" s="2" t="s">
        <v>631</v>
      </c>
      <c r="B11" s="4">
        <v>1.0</v>
      </c>
      <c r="C11" s="6">
        <v>0.25</v>
      </c>
      <c r="D11" s="6">
        <v>0.004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</row>
    <row r="12">
      <c r="A12" s="2" t="s">
        <v>5</v>
      </c>
      <c r="B12" s="4">
        <v>248.0</v>
      </c>
      <c r="C12" s="1"/>
      <c r="D12" s="6">
        <v>0.984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</row>
    <row r="13">
      <c r="A13" s="2" t="s">
        <v>6</v>
      </c>
      <c r="B13" s="4">
        <v>0.0</v>
      </c>
      <c r="C13" s="1"/>
      <c r="D13" s="6">
        <v>0.0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</row>
    <row r="14">
      <c r="A14" s="2" t="s">
        <v>20</v>
      </c>
      <c r="B14" s="4">
        <v>252.0</v>
      </c>
      <c r="C14" s="1"/>
      <c r="D14" s="6">
        <v>1.0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</row>
  </sheetData>
  <mergeCells count="2">
    <mergeCell ref="M1:N1"/>
    <mergeCell ref="A2:E2"/>
  </mergeCells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5.0"/>
  </cols>
  <sheetData>
    <row r="1">
      <c r="A1" s="9"/>
      <c r="B1" s="10"/>
      <c r="C1" s="10"/>
      <c r="D1" s="10"/>
      <c r="E1" s="11"/>
      <c r="F1" s="49" t="s">
        <v>0</v>
      </c>
      <c r="G1" s="49" t="s">
        <v>1</v>
      </c>
      <c r="H1" s="18" t="s">
        <v>632</v>
      </c>
      <c r="I1" s="14"/>
      <c r="J1" s="15"/>
      <c r="K1" s="19" t="s">
        <v>471</v>
      </c>
      <c r="L1" s="18" t="s">
        <v>4</v>
      </c>
      <c r="M1" s="14"/>
      <c r="N1" s="15"/>
      <c r="O1" s="19"/>
      <c r="P1" s="18" t="s">
        <v>5</v>
      </c>
      <c r="Q1" s="14"/>
      <c r="R1" s="15"/>
      <c r="S1" s="19"/>
      <c r="T1" s="18" t="s">
        <v>6</v>
      </c>
      <c r="U1" s="14"/>
      <c r="V1" s="15"/>
      <c r="W1" s="19"/>
      <c r="X1" s="50" t="s">
        <v>473</v>
      </c>
      <c r="Y1" s="50" t="s">
        <v>8</v>
      </c>
      <c r="Z1" s="90" t="s">
        <v>9</v>
      </c>
      <c r="AA1" s="28"/>
      <c r="AB1" s="28"/>
    </row>
    <row r="2">
      <c r="A2" s="51" t="s">
        <v>497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31"/>
      <c r="AA2" s="28"/>
      <c r="AB2" s="28"/>
    </row>
    <row r="3">
      <c r="A3" s="29" t="s">
        <v>15</v>
      </c>
      <c r="B3" s="52" t="s">
        <v>16</v>
      </c>
      <c r="C3" s="52" t="s">
        <v>17</v>
      </c>
      <c r="D3" s="52" t="s">
        <v>18</v>
      </c>
      <c r="E3" s="52" t="s">
        <v>20</v>
      </c>
      <c r="F3" s="31"/>
      <c r="G3" s="31"/>
      <c r="H3" s="82" t="s">
        <v>475</v>
      </c>
      <c r="I3" s="82" t="s">
        <v>476</v>
      </c>
      <c r="J3" s="83" t="s">
        <v>477</v>
      </c>
      <c r="K3" s="52" t="s">
        <v>20</v>
      </c>
      <c r="L3" s="82" t="s">
        <v>475</v>
      </c>
      <c r="M3" s="82" t="s">
        <v>476</v>
      </c>
      <c r="N3" s="83" t="s">
        <v>477</v>
      </c>
      <c r="O3" s="52" t="s">
        <v>20</v>
      </c>
      <c r="P3" s="53" t="s">
        <v>475</v>
      </c>
      <c r="Q3" s="53" t="s">
        <v>476</v>
      </c>
      <c r="R3" s="54" t="s">
        <v>477</v>
      </c>
      <c r="S3" s="52" t="s">
        <v>20</v>
      </c>
      <c r="T3" s="53" t="s">
        <v>475</v>
      </c>
      <c r="U3" s="53" t="s">
        <v>476</v>
      </c>
      <c r="V3" s="54" t="s">
        <v>477</v>
      </c>
      <c r="W3" s="52" t="s">
        <v>20</v>
      </c>
      <c r="X3" s="34"/>
      <c r="Y3" s="34"/>
      <c r="Z3" s="27"/>
      <c r="AA3" s="28"/>
      <c r="AB3" s="28"/>
    </row>
    <row r="4">
      <c r="A4" s="29"/>
      <c r="B4" s="27"/>
      <c r="C4" s="27"/>
      <c r="D4" s="27"/>
      <c r="E4" s="35"/>
      <c r="F4" s="27"/>
      <c r="G4" s="35"/>
      <c r="H4" s="27"/>
      <c r="I4" s="27"/>
      <c r="J4" s="27"/>
      <c r="K4" s="35"/>
      <c r="L4" s="27"/>
      <c r="M4" s="27"/>
      <c r="N4" s="27"/>
      <c r="O4" s="35"/>
      <c r="P4" s="27"/>
      <c r="Q4" s="27"/>
      <c r="R4" s="27"/>
      <c r="S4" s="35"/>
      <c r="T4" s="27"/>
      <c r="U4" s="27"/>
      <c r="V4" s="27"/>
      <c r="W4" s="35"/>
      <c r="X4" s="27"/>
      <c r="Y4" s="27"/>
      <c r="Z4" s="27"/>
      <c r="AA4" s="28"/>
      <c r="AB4" s="28"/>
    </row>
    <row r="5">
      <c r="A5" s="36" t="s">
        <v>77</v>
      </c>
      <c r="B5" s="55">
        <v>14.0</v>
      </c>
      <c r="C5" s="55">
        <v>0.0</v>
      </c>
      <c r="D5" s="55">
        <v>496.0</v>
      </c>
      <c r="E5" s="56">
        <f>SUM(B5:D5)</f>
        <v>510</v>
      </c>
      <c r="F5" s="55">
        <v>799.0</v>
      </c>
      <c r="G5" s="84">
        <f t="shared" ref="G5:G6" si="2">E5/F5</f>
        <v>0.6382978723</v>
      </c>
      <c r="H5" s="55">
        <v>7.0</v>
      </c>
      <c r="I5" s="55">
        <v>0.0</v>
      </c>
      <c r="J5" s="55">
        <v>408.0</v>
      </c>
      <c r="K5" s="56">
        <f>SUM(H5:J5)</f>
        <v>415</v>
      </c>
      <c r="L5" s="55">
        <v>0.0</v>
      </c>
      <c r="M5" s="55">
        <v>0.0</v>
      </c>
      <c r="N5" s="55">
        <v>4.0</v>
      </c>
      <c r="O5" s="56">
        <f>SUM(L5:N5)</f>
        <v>4</v>
      </c>
      <c r="P5" s="55">
        <v>7.0</v>
      </c>
      <c r="Q5" s="55">
        <v>0.0</v>
      </c>
      <c r="R5" s="55">
        <v>84.0</v>
      </c>
      <c r="S5" s="56">
        <f>SUM(P5:R5)</f>
        <v>91</v>
      </c>
      <c r="T5" s="55">
        <v>0.0</v>
      </c>
      <c r="U5" s="55">
        <v>0.0</v>
      </c>
      <c r="V5" s="55">
        <v>0.0</v>
      </c>
      <c r="W5" s="56">
        <f t="shared" ref="W5:W6" si="4">SUM(T5:V5)</f>
        <v>0</v>
      </c>
      <c r="X5" s="57">
        <f t="shared" ref="X5:X6" si="5">SUM(S5,W5)</f>
        <v>91</v>
      </c>
      <c r="Y5" s="57">
        <f t="shared" ref="Y5:Y6" si="6">E5-Z5</f>
        <v>91</v>
      </c>
      <c r="Z5" s="68">
        <f t="shared" ref="Z5:Z6" si="7">SUM(K5,O5)</f>
        <v>419</v>
      </c>
      <c r="AA5" s="28"/>
      <c r="AB5" s="28"/>
    </row>
    <row r="6">
      <c r="A6" s="42" t="s">
        <v>633</v>
      </c>
      <c r="B6" s="56">
        <f t="shared" ref="B6:F6" si="1">SUM(B5)</f>
        <v>14</v>
      </c>
      <c r="C6" s="56">
        <f t="shared" si="1"/>
        <v>0</v>
      </c>
      <c r="D6" s="56">
        <f t="shared" si="1"/>
        <v>496</v>
      </c>
      <c r="E6" s="56">
        <f t="shared" si="1"/>
        <v>510</v>
      </c>
      <c r="F6" s="56">
        <f t="shared" si="1"/>
        <v>799</v>
      </c>
      <c r="G6" s="84">
        <f t="shared" si="2"/>
        <v>0.6382978723</v>
      </c>
      <c r="H6" s="56">
        <f t="shared" ref="H6:V6" si="3">SUM(H5)</f>
        <v>7</v>
      </c>
      <c r="I6" s="56">
        <f t="shared" si="3"/>
        <v>0</v>
      </c>
      <c r="J6" s="56">
        <f t="shared" si="3"/>
        <v>408</v>
      </c>
      <c r="K6" s="56">
        <f t="shared" si="3"/>
        <v>415</v>
      </c>
      <c r="L6" s="56">
        <f t="shared" si="3"/>
        <v>0</v>
      </c>
      <c r="M6" s="56">
        <f t="shared" si="3"/>
        <v>0</v>
      </c>
      <c r="N6" s="56">
        <f t="shared" si="3"/>
        <v>4</v>
      </c>
      <c r="O6" s="56">
        <f t="shared" si="3"/>
        <v>4</v>
      </c>
      <c r="P6" s="56">
        <f t="shared" si="3"/>
        <v>7</v>
      </c>
      <c r="Q6" s="56">
        <f t="shared" si="3"/>
        <v>0</v>
      </c>
      <c r="R6" s="56">
        <f t="shared" si="3"/>
        <v>84</v>
      </c>
      <c r="S6" s="56">
        <f t="shared" si="3"/>
        <v>91</v>
      </c>
      <c r="T6" s="56">
        <f t="shared" si="3"/>
        <v>0</v>
      </c>
      <c r="U6" s="56">
        <f t="shared" si="3"/>
        <v>0</v>
      </c>
      <c r="V6" s="56">
        <f t="shared" si="3"/>
        <v>0</v>
      </c>
      <c r="W6" s="56">
        <f t="shared" si="4"/>
        <v>0</v>
      </c>
      <c r="X6" s="56">
        <f t="shared" si="5"/>
        <v>91</v>
      </c>
      <c r="Y6" s="56">
        <f t="shared" si="6"/>
        <v>91</v>
      </c>
      <c r="Z6" s="68">
        <f t="shared" si="7"/>
        <v>419</v>
      </c>
      <c r="AA6" s="28"/>
      <c r="AB6" s="28"/>
    </row>
    <row r="7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 t="s">
        <v>479</v>
      </c>
      <c r="Y7" s="28"/>
      <c r="Z7" s="28"/>
      <c r="AA7" s="28"/>
      <c r="AB7" s="28"/>
    </row>
    <row r="8">
      <c r="A8" s="28" t="s">
        <v>632</v>
      </c>
      <c r="B8" s="59">
        <f>K6</f>
        <v>415</v>
      </c>
      <c r="C8" s="47">
        <f t="shared" ref="C8:C10" si="8">B8/($B$8+$B$9+$B$10)</f>
        <v>0.9904534606</v>
      </c>
      <c r="D8" s="47">
        <f t="shared" ref="D8:D13" si="9">B8/$B$13</f>
        <v>0.8137254902</v>
      </c>
      <c r="E8" s="28"/>
      <c r="F8" s="28" t="s">
        <v>479</v>
      </c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</row>
    <row r="9">
      <c r="A9" s="28" t="s">
        <v>634</v>
      </c>
      <c r="B9" s="59">
        <v>3.0</v>
      </c>
      <c r="C9" s="47">
        <f t="shared" si="8"/>
        <v>0.007159904535</v>
      </c>
      <c r="D9" s="47">
        <f t="shared" si="9"/>
        <v>0.005882352941</v>
      </c>
      <c r="E9" s="28"/>
      <c r="F9" s="28"/>
      <c r="G9" s="28" t="s">
        <v>479</v>
      </c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 t="s">
        <v>479</v>
      </c>
      <c r="Z9" s="28"/>
      <c r="AA9" s="28"/>
      <c r="AB9" s="28"/>
    </row>
    <row r="10">
      <c r="A10" s="28" t="s">
        <v>635</v>
      </c>
      <c r="B10" s="59">
        <v>1.0</v>
      </c>
      <c r="C10" s="47">
        <f t="shared" si="8"/>
        <v>0.002386634845</v>
      </c>
      <c r="D10" s="47">
        <f t="shared" si="9"/>
        <v>0.001960784314</v>
      </c>
      <c r="E10" s="28"/>
      <c r="F10" s="28"/>
      <c r="G10" s="28" t="s">
        <v>479</v>
      </c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</row>
    <row r="11">
      <c r="A11" s="28" t="s">
        <v>5</v>
      </c>
      <c r="B11" s="59">
        <f>S6</f>
        <v>91</v>
      </c>
      <c r="C11" s="44"/>
      <c r="D11" s="47">
        <f t="shared" si="9"/>
        <v>0.1784313725</v>
      </c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 t="s">
        <v>479</v>
      </c>
      <c r="S11" s="28"/>
      <c r="T11" s="28"/>
      <c r="U11" s="28"/>
      <c r="V11" s="28" t="s">
        <v>479</v>
      </c>
      <c r="W11" s="28" t="s">
        <v>479</v>
      </c>
      <c r="X11" s="28"/>
      <c r="Y11" s="28"/>
      <c r="Z11" s="28"/>
      <c r="AA11" s="28"/>
      <c r="AB11" s="28"/>
    </row>
    <row r="12">
      <c r="A12" s="28" t="s">
        <v>6</v>
      </c>
      <c r="B12" s="59">
        <f>W6</f>
        <v>0</v>
      </c>
      <c r="C12" s="44"/>
      <c r="D12" s="47">
        <f t="shared" si="9"/>
        <v>0</v>
      </c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 t="s">
        <v>479</v>
      </c>
      <c r="T12" s="28"/>
      <c r="U12" s="28"/>
      <c r="V12" s="28"/>
      <c r="W12" s="28" t="s">
        <v>479</v>
      </c>
      <c r="X12" s="28"/>
      <c r="Y12" s="28"/>
      <c r="Z12" s="28"/>
      <c r="AA12" s="28"/>
      <c r="AB12" s="28"/>
    </row>
    <row r="13">
      <c r="A13" s="28" t="s">
        <v>93</v>
      </c>
      <c r="B13" s="59">
        <f>SUM(B8:B12)</f>
        <v>510</v>
      </c>
      <c r="C13" s="44"/>
      <c r="D13" s="47">
        <f t="shared" si="9"/>
        <v>1</v>
      </c>
      <c r="E13" s="28"/>
      <c r="F13" s="28"/>
      <c r="G13" s="28"/>
      <c r="H13" s="28"/>
      <c r="I13" s="28"/>
      <c r="J13" s="28"/>
      <c r="K13" s="28" t="s">
        <v>479</v>
      </c>
      <c r="L13" s="28"/>
      <c r="M13" s="28"/>
      <c r="N13" s="28"/>
      <c r="O13" s="28" t="s">
        <v>479</v>
      </c>
      <c r="P13" s="28" t="s">
        <v>479</v>
      </c>
      <c r="Q13" s="28"/>
      <c r="R13" s="28"/>
      <c r="S13" s="28"/>
      <c r="T13" s="28"/>
      <c r="U13" s="28"/>
      <c r="V13" s="28" t="s">
        <v>479</v>
      </c>
      <c r="W13" s="28"/>
      <c r="X13" s="28"/>
      <c r="Y13" s="28"/>
      <c r="Z13" s="28"/>
      <c r="AA13" s="28"/>
      <c r="AB13" s="28"/>
    </row>
    <row r="14">
      <c r="A14" s="28"/>
      <c r="B14" s="28" t="s">
        <v>479</v>
      </c>
      <c r="C14" s="28"/>
      <c r="D14" s="28"/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 t="s">
        <v>479</v>
      </c>
      <c r="V14" s="28" t="s">
        <v>479</v>
      </c>
      <c r="W14" s="28"/>
      <c r="X14" s="28"/>
      <c r="Y14" s="28"/>
      <c r="Z14" s="28"/>
      <c r="AA14" s="28"/>
      <c r="AB14" s="28"/>
    </row>
    <row r="15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 t="s">
        <v>479</v>
      </c>
    </row>
    <row r="16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 t="s">
        <v>479</v>
      </c>
      <c r="S16" s="28"/>
      <c r="T16" s="28"/>
      <c r="U16" s="28"/>
      <c r="V16" s="28" t="s">
        <v>479</v>
      </c>
      <c r="W16" s="28"/>
      <c r="X16" s="28"/>
      <c r="Y16" s="28"/>
      <c r="Z16" s="28"/>
      <c r="AA16" s="28"/>
      <c r="AB16" s="28"/>
    </row>
    <row r="17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</row>
    <row r="18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</row>
    <row r="19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</row>
    <row r="20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</row>
    <row r="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</row>
    <row r="22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</row>
    <row r="23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</row>
    <row r="24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</row>
    <row r="25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</row>
    <row r="26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</row>
    <row r="27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</row>
    <row r="28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</row>
    <row r="29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</row>
    <row r="30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</row>
    <row r="3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</row>
    <row r="32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</row>
    <row r="33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</row>
    <row r="34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</row>
    <row r="35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</row>
    <row r="36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</row>
    <row r="37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</row>
    <row r="38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</row>
    <row r="39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</row>
    <row r="40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</row>
    <row r="4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</row>
    <row r="42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</row>
    <row r="43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</row>
    <row r="44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</row>
    <row r="45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</row>
    <row r="46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</row>
    <row r="47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</row>
    <row r="48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</row>
    <row r="49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</row>
    <row r="50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</row>
    <row r="5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</row>
    <row r="52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</row>
    <row r="53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</row>
    <row r="54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</row>
    <row r="55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</row>
    <row r="56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</row>
    <row r="57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</row>
    <row r="58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</row>
    <row r="59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</row>
    <row r="60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</row>
    <row r="6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</row>
    <row r="62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</row>
    <row r="63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</row>
    <row r="64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</row>
    <row r="65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</row>
    <row r="66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</row>
    <row r="67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</row>
    <row r="68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</row>
    <row r="69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</row>
    <row r="70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</row>
    <row r="7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</row>
    <row r="72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</row>
    <row r="73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</row>
    <row r="74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</row>
    <row r="75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</row>
    <row r="76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</row>
    <row r="77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</row>
    <row r="78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</row>
    <row r="79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</row>
    <row r="80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</row>
    <row r="8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</row>
    <row r="82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</row>
    <row r="83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</row>
    <row r="84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</row>
    <row r="85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</row>
    <row r="86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</row>
    <row r="87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</row>
    <row r="88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</row>
    <row r="89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</row>
    <row r="90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</row>
    <row r="9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</row>
    <row r="92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</row>
    <row r="93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</row>
    <row r="94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</row>
    <row r="95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</row>
    <row r="96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</row>
    <row r="97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</row>
    <row r="98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</row>
    <row r="99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</row>
    <row r="100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</row>
    <row r="10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</row>
    <row r="102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</row>
    <row r="103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</row>
    <row r="104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</row>
    <row r="105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</row>
    <row r="106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</row>
    <row r="107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</row>
    <row r="108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</row>
    <row r="109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</row>
    <row r="110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</row>
    <row r="11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</row>
    <row r="112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</row>
    <row r="113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</row>
    <row r="114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</row>
    <row r="115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</row>
    <row r="116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</row>
    <row r="117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</row>
    <row r="118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</row>
    <row r="119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</row>
    <row r="120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</row>
    <row r="1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</row>
    <row r="122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</row>
    <row r="123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</row>
    <row r="124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</row>
    <row r="125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</row>
    <row r="126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</row>
    <row r="127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</row>
    <row r="128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</row>
    <row r="129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</row>
    <row r="130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</row>
    <row r="13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</row>
    <row r="132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</row>
    <row r="133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</row>
    <row r="134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</row>
    <row r="135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</row>
    <row r="136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</row>
    <row r="137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</row>
    <row r="138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</row>
    <row r="139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</row>
    <row r="140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</row>
    <row r="14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</row>
    <row r="142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</row>
    <row r="143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</row>
    <row r="144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</row>
    <row r="145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</row>
    <row r="146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</row>
    <row r="147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</row>
    <row r="148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</row>
    <row r="149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</row>
    <row r="150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</row>
    <row r="15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</row>
    <row r="152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</row>
    <row r="153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</row>
    <row r="154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</row>
    <row r="155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</row>
    <row r="156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</row>
    <row r="157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</row>
    <row r="158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</row>
    <row r="159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</row>
    <row r="160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</row>
    <row r="161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</row>
    <row r="162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</row>
    <row r="163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</row>
    <row r="164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</row>
    <row r="165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</row>
    <row r="166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</row>
    <row r="167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</row>
    <row r="168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</row>
    <row r="169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</row>
    <row r="170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</row>
    <row r="171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</row>
    <row r="172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</row>
    <row r="173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</row>
    <row r="174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</row>
    <row r="175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</row>
    <row r="176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</row>
    <row r="177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</row>
    <row r="178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</row>
    <row r="179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</row>
    <row r="180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</row>
    <row r="181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</row>
    <row r="182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</row>
    <row r="183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</row>
    <row r="184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</row>
    <row r="185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</row>
    <row r="186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</row>
    <row r="187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</row>
    <row r="188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</row>
    <row r="189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</row>
    <row r="190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</row>
    <row r="191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</row>
    <row r="192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</row>
    <row r="193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</row>
    <row r="194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</row>
    <row r="195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</row>
    <row r="196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</row>
    <row r="197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</row>
    <row r="198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</row>
    <row r="199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</row>
    <row r="200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</row>
    <row r="201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</row>
    <row r="202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</row>
    <row r="203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</row>
    <row r="204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</row>
    <row r="205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</row>
    <row r="206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</row>
    <row r="207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</row>
    <row r="208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</row>
    <row r="209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</row>
    <row r="210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</row>
    <row r="211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</row>
    <row r="212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</row>
    <row r="213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</row>
    <row r="214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</row>
    <row r="215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</row>
    <row r="216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</row>
    <row r="217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</row>
    <row r="218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</row>
    <row r="219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</row>
    <row r="220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</row>
    <row r="221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</row>
    <row r="222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</row>
    <row r="223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</row>
    <row r="224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</row>
    <row r="225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</row>
    <row r="226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</row>
    <row r="227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</row>
    <row r="228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</row>
    <row r="229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</row>
    <row r="230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</row>
    <row r="231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</row>
    <row r="232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</row>
    <row r="233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</row>
    <row r="234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</row>
    <row r="235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</row>
    <row r="236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</row>
    <row r="237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</row>
    <row r="238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</row>
    <row r="239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</row>
    <row r="240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</row>
    <row r="241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</row>
    <row r="242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</row>
    <row r="243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</row>
    <row r="244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</row>
    <row r="245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</row>
    <row r="246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</row>
    <row r="247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</row>
    <row r="248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</row>
    <row r="249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</row>
    <row r="250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</row>
    <row r="251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</row>
    <row r="252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</row>
    <row r="253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</row>
    <row r="254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</row>
    <row r="255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</row>
    <row r="256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</row>
    <row r="257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</row>
    <row r="258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</row>
    <row r="259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</row>
    <row r="260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</row>
    <row r="261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</row>
    <row r="262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</row>
    <row r="263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</row>
    <row r="264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</row>
    <row r="265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</row>
    <row r="266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</row>
    <row r="267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</row>
    <row r="268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</row>
    <row r="269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</row>
    <row r="270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</row>
    <row r="271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</row>
    <row r="272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</row>
    <row r="273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</row>
    <row r="274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</row>
    <row r="275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</row>
    <row r="276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</row>
    <row r="277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</row>
    <row r="278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</row>
    <row r="279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</row>
    <row r="280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</row>
    <row r="281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</row>
    <row r="282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</row>
    <row r="283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</row>
    <row r="284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</row>
    <row r="285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</row>
    <row r="286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</row>
    <row r="287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</row>
    <row r="288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</row>
    <row r="289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</row>
    <row r="290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</row>
    <row r="291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</row>
    <row r="292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</row>
    <row r="293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</row>
    <row r="294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</row>
    <row r="295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</row>
    <row r="296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</row>
    <row r="297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</row>
    <row r="298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</row>
    <row r="299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</row>
    <row r="300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</row>
    <row r="301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</row>
    <row r="302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</row>
    <row r="303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</row>
    <row r="304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</row>
    <row r="305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</row>
    <row r="306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</row>
    <row r="307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</row>
    <row r="308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</row>
    <row r="309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</row>
    <row r="310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</row>
    <row r="311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</row>
    <row r="312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</row>
    <row r="313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</row>
    <row r="314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</row>
    <row r="315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</row>
    <row r="316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</row>
    <row r="317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</row>
    <row r="318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</row>
    <row r="319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</row>
    <row r="320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</row>
    <row r="321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</row>
    <row r="322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</row>
    <row r="323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</row>
    <row r="324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</row>
    <row r="325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</row>
    <row r="326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</row>
    <row r="327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</row>
    <row r="328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</row>
    <row r="329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</row>
    <row r="330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</row>
    <row r="331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</row>
    <row r="332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</row>
    <row r="333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</row>
    <row r="334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</row>
    <row r="335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</row>
    <row r="336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</row>
    <row r="337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</row>
    <row r="338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</row>
    <row r="339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</row>
    <row r="340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</row>
    <row r="341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</row>
    <row r="342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</row>
    <row r="343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</row>
    <row r="344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</row>
    <row r="345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</row>
    <row r="346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</row>
    <row r="347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</row>
    <row r="348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</row>
    <row r="349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</row>
    <row r="350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</row>
    <row r="351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</row>
    <row r="352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</row>
    <row r="353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</row>
    <row r="354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</row>
    <row r="355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</row>
    <row r="356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</row>
    <row r="357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</row>
    <row r="358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</row>
    <row r="359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</row>
    <row r="360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</row>
    <row r="361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</row>
    <row r="362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</row>
    <row r="363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</row>
    <row r="364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</row>
    <row r="365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</row>
    <row r="366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</row>
    <row r="367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</row>
    <row r="368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</row>
    <row r="369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</row>
    <row r="370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</row>
    <row r="371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</row>
    <row r="372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</row>
    <row r="373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</row>
    <row r="374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</row>
    <row r="375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</row>
    <row r="376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</row>
    <row r="377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</row>
    <row r="378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</row>
    <row r="379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</row>
    <row r="380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</row>
    <row r="381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</row>
    <row r="382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</row>
    <row r="383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</row>
    <row r="384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</row>
    <row r="385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</row>
    <row r="386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</row>
    <row r="387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</row>
    <row r="388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</row>
    <row r="389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</row>
    <row r="390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</row>
    <row r="391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</row>
    <row r="392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</row>
    <row r="393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</row>
    <row r="394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</row>
    <row r="395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</row>
    <row r="396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</row>
    <row r="397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</row>
    <row r="398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</row>
    <row r="399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</row>
    <row r="400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</row>
    <row r="401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</row>
    <row r="402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</row>
    <row r="403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</row>
    <row r="404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</row>
    <row r="405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</row>
    <row r="406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</row>
    <row r="407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</row>
    <row r="408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</row>
    <row r="409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</row>
    <row r="410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</row>
    <row r="411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</row>
    <row r="412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</row>
    <row r="413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</row>
    <row r="414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</row>
    <row r="415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</row>
    <row r="416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</row>
    <row r="417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</row>
    <row r="418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</row>
    <row r="419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</row>
    <row r="420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</row>
    <row r="421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</row>
    <row r="422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</row>
    <row r="423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</row>
    <row r="424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</row>
    <row r="425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</row>
    <row r="426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</row>
    <row r="427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</row>
    <row r="428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</row>
    <row r="429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</row>
    <row r="430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</row>
    <row r="431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</row>
    <row r="432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</row>
    <row r="433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</row>
    <row r="434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</row>
    <row r="435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</row>
    <row r="436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</row>
    <row r="437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</row>
    <row r="438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</row>
    <row r="439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</row>
    <row r="440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</row>
    <row r="441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</row>
    <row r="442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</row>
    <row r="443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</row>
    <row r="444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</row>
    <row r="445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</row>
    <row r="446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</row>
    <row r="447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</row>
    <row r="448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</row>
    <row r="449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</row>
    <row r="450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</row>
    <row r="451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</row>
    <row r="452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</row>
    <row r="453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</row>
    <row r="454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</row>
    <row r="455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</row>
    <row r="456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</row>
    <row r="457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</row>
    <row r="458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</row>
    <row r="459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</row>
    <row r="460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</row>
    <row r="461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</row>
    <row r="462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</row>
    <row r="463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</row>
    <row r="464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</row>
    <row r="465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</row>
    <row r="466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</row>
    <row r="467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</row>
    <row r="468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</row>
    <row r="469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</row>
    <row r="470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</row>
    <row r="471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</row>
    <row r="472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</row>
    <row r="473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</row>
    <row r="474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</row>
    <row r="475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</row>
    <row r="476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</row>
    <row r="477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</row>
    <row r="478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</row>
    <row r="479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</row>
    <row r="480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</row>
    <row r="481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</row>
    <row r="482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</row>
    <row r="483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</row>
    <row r="484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</row>
    <row r="485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</row>
    <row r="486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</row>
    <row r="487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</row>
    <row r="488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</row>
    <row r="489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</row>
    <row r="490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</row>
    <row r="491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</row>
    <row r="492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</row>
    <row r="493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</row>
    <row r="494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</row>
    <row r="495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</row>
    <row r="496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</row>
    <row r="497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</row>
    <row r="498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</row>
    <row r="499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</row>
    <row r="500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</row>
    <row r="501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</row>
    <row r="502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</row>
    <row r="503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</row>
    <row r="504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</row>
    <row r="505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</row>
    <row r="506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</row>
    <row r="507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</row>
    <row r="508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</row>
    <row r="509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</row>
    <row r="510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</row>
    <row r="511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</row>
    <row r="512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</row>
    <row r="513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</row>
    <row r="514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</row>
    <row r="515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</row>
    <row r="516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</row>
    <row r="517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</row>
    <row r="518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</row>
    <row r="519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</row>
    <row r="520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</row>
    <row r="521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</row>
    <row r="522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</row>
    <row r="523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</row>
    <row r="524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</row>
    <row r="525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</row>
    <row r="526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</row>
    <row r="527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</row>
    <row r="528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</row>
    <row r="529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</row>
    <row r="530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</row>
    <row r="531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</row>
    <row r="532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</row>
    <row r="533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</row>
    <row r="534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</row>
    <row r="535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</row>
    <row r="536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</row>
    <row r="537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</row>
    <row r="538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</row>
    <row r="539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</row>
    <row r="540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</row>
    <row r="541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</row>
    <row r="542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</row>
    <row r="543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</row>
    <row r="544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</row>
    <row r="545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</row>
    <row r="546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</row>
    <row r="547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</row>
    <row r="548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</row>
    <row r="549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</row>
    <row r="550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</row>
    <row r="551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</row>
    <row r="552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</row>
    <row r="553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</row>
    <row r="554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</row>
    <row r="555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</row>
    <row r="556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</row>
    <row r="557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</row>
    <row r="558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</row>
    <row r="559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</row>
    <row r="560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</row>
    <row r="561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</row>
    <row r="562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</row>
    <row r="563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</row>
    <row r="564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</row>
    <row r="565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</row>
    <row r="566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</row>
    <row r="567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</row>
    <row r="568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</row>
    <row r="569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</row>
    <row r="570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</row>
    <row r="571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</row>
    <row r="572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</row>
    <row r="573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</row>
    <row r="574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</row>
    <row r="575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</row>
    <row r="576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</row>
    <row r="577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</row>
    <row r="578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</row>
    <row r="579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</row>
    <row r="580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</row>
    <row r="581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</row>
    <row r="582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</row>
    <row r="583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</row>
    <row r="584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</row>
    <row r="585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</row>
    <row r="586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</row>
    <row r="587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</row>
    <row r="588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</row>
    <row r="589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</row>
    <row r="590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</row>
    <row r="591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</row>
    <row r="592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</row>
    <row r="593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</row>
    <row r="594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</row>
    <row r="595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</row>
    <row r="596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</row>
    <row r="597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</row>
    <row r="598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</row>
    <row r="599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</row>
    <row r="600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</row>
    <row r="601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</row>
    <row r="602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</row>
    <row r="603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</row>
    <row r="604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</row>
    <row r="605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</row>
    <row r="606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</row>
    <row r="607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</row>
    <row r="608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</row>
    <row r="609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</row>
    <row r="610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</row>
    <row r="611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</row>
    <row r="612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</row>
    <row r="613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</row>
    <row r="614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</row>
    <row r="615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</row>
    <row r="616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</row>
    <row r="617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</row>
    <row r="618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</row>
    <row r="619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</row>
    <row r="620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</row>
    <row r="621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</row>
    <row r="622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</row>
    <row r="623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</row>
    <row r="624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</row>
    <row r="625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</row>
    <row r="626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</row>
    <row r="627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</row>
    <row r="628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</row>
    <row r="629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</row>
    <row r="630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</row>
    <row r="631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</row>
    <row r="632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</row>
    <row r="633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</row>
    <row r="634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</row>
    <row r="635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</row>
    <row r="636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</row>
    <row r="637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</row>
    <row r="638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</row>
    <row r="639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</row>
    <row r="640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</row>
    <row r="641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</row>
    <row r="642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</row>
    <row r="643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</row>
    <row r="644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</row>
    <row r="645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</row>
    <row r="646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</row>
    <row r="647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</row>
    <row r="648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</row>
    <row r="649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</row>
    <row r="650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</row>
    <row r="651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</row>
    <row r="652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</row>
    <row r="653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</row>
    <row r="654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</row>
    <row r="655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</row>
    <row r="656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</row>
    <row r="657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</row>
    <row r="658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</row>
    <row r="659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</row>
    <row r="660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</row>
    <row r="661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</row>
    <row r="662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</row>
    <row r="663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</row>
    <row r="664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</row>
    <row r="665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</row>
    <row r="666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</row>
    <row r="667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</row>
    <row r="668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</row>
    <row r="669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</row>
    <row r="670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</row>
    <row r="671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</row>
    <row r="672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</row>
    <row r="673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</row>
    <row r="674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</row>
    <row r="675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</row>
    <row r="676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</row>
    <row r="677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</row>
    <row r="678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</row>
    <row r="679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</row>
    <row r="680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</row>
    <row r="681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</row>
    <row r="682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</row>
    <row r="683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</row>
    <row r="684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</row>
    <row r="685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</row>
    <row r="686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</row>
    <row r="687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</row>
    <row r="688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</row>
    <row r="689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</row>
    <row r="690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</row>
    <row r="691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</row>
    <row r="692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</row>
    <row r="693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</row>
    <row r="694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</row>
    <row r="695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</row>
    <row r="696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</row>
    <row r="697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</row>
    <row r="698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</row>
    <row r="699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</row>
    <row r="700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</row>
    <row r="701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</row>
    <row r="702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</row>
    <row r="703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</row>
    <row r="704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</row>
    <row r="705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</row>
    <row r="706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</row>
    <row r="707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</row>
    <row r="708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</row>
    <row r="709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</row>
    <row r="710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</row>
    <row r="711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</row>
    <row r="712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</row>
    <row r="713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</row>
    <row r="714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</row>
    <row r="715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</row>
    <row r="716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</row>
    <row r="717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</row>
    <row r="718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</row>
    <row r="719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</row>
    <row r="720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</row>
    <row r="721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</row>
    <row r="722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</row>
    <row r="723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</row>
    <row r="724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</row>
    <row r="725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</row>
    <row r="726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</row>
    <row r="727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</row>
    <row r="728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</row>
    <row r="729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</row>
    <row r="730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</row>
    <row r="731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</row>
    <row r="732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</row>
    <row r="733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</row>
    <row r="734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</row>
    <row r="735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</row>
    <row r="736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</row>
    <row r="737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</row>
    <row r="738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</row>
    <row r="739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</row>
    <row r="740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</row>
    <row r="741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</row>
    <row r="742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</row>
    <row r="743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</row>
    <row r="744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</row>
    <row r="745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</row>
    <row r="746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</row>
    <row r="747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</row>
    <row r="748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</row>
    <row r="749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</row>
    <row r="750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</row>
    <row r="751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</row>
    <row r="752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</row>
    <row r="753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</row>
    <row r="754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</row>
    <row r="755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</row>
    <row r="756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</row>
    <row r="757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</row>
    <row r="758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</row>
    <row r="759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</row>
    <row r="760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</row>
    <row r="761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</row>
    <row r="762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</row>
    <row r="763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</row>
    <row r="764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</row>
    <row r="765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</row>
    <row r="766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</row>
    <row r="767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</row>
    <row r="768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</row>
    <row r="769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</row>
    <row r="770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</row>
    <row r="771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</row>
    <row r="772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</row>
    <row r="773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</row>
    <row r="774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</row>
    <row r="775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</row>
    <row r="776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</row>
    <row r="777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</row>
    <row r="778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</row>
    <row r="779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</row>
    <row r="780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</row>
    <row r="781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</row>
    <row r="782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</row>
    <row r="783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</row>
    <row r="784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</row>
    <row r="785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</row>
    <row r="786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</row>
    <row r="787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</row>
    <row r="788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</row>
    <row r="789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</row>
    <row r="790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</row>
    <row r="791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</row>
    <row r="792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</row>
    <row r="793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</row>
    <row r="794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</row>
    <row r="795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</row>
    <row r="796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</row>
    <row r="797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</row>
    <row r="798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</row>
    <row r="799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</row>
    <row r="800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</row>
    <row r="801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</row>
    <row r="802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</row>
    <row r="803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</row>
    <row r="804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</row>
    <row r="805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</row>
    <row r="806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</row>
    <row r="807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</row>
    <row r="808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</row>
    <row r="809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</row>
    <row r="810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</row>
    <row r="811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</row>
    <row r="812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</row>
    <row r="813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</row>
    <row r="814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</row>
    <row r="815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</row>
    <row r="816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</row>
    <row r="817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</row>
    <row r="818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</row>
    <row r="819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</row>
    <row r="820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</row>
    <row r="821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</row>
    <row r="822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</row>
    <row r="823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</row>
    <row r="824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</row>
    <row r="825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</row>
    <row r="826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</row>
    <row r="827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</row>
    <row r="828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</row>
    <row r="829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</row>
    <row r="830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</row>
    <row r="831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</row>
    <row r="832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</row>
    <row r="833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</row>
    <row r="834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</row>
    <row r="835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</row>
    <row r="836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</row>
    <row r="837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</row>
    <row r="838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</row>
    <row r="839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</row>
    <row r="840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</row>
    <row r="841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</row>
    <row r="842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</row>
    <row r="843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</row>
    <row r="844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</row>
    <row r="845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</row>
    <row r="846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</row>
    <row r="847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</row>
    <row r="848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</row>
    <row r="849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</row>
    <row r="850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</row>
    <row r="851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</row>
    <row r="852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</row>
    <row r="853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</row>
    <row r="854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</row>
    <row r="855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</row>
    <row r="856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</row>
    <row r="857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</row>
    <row r="858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</row>
    <row r="859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</row>
    <row r="860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</row>
    <row r="861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</row>
    <row r="862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</row>
    <row r="863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</row>
    <row r="864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</row>
    <row r="865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</row>
    <row r="866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</row>
    <row r="867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</row>
    <row r="868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</row>
    <row r="869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</row>
    <row r="870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</row>
    <row r="871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</row>
    <row r="872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</row>
    <row r="873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</row>
    <row r="874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</row>
    <row r="875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</row>
    <row r="876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</row>
    <row r="877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</row>
    <row r="878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</row>
    <row r="879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</row>
    <row r="880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</row>
    <row r="881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</row>
    <row r="882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</row>
    <row r="883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</row>
    <row r="884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</row>
    <row r="885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</row>
    <row r="886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</row>
    <row r="887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</row>
    <row r="888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</row>
    <row r="889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</row>
    <row r="890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</row>
    <row r="891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</row>
    <row r="892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</row>
    <row r="893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</row>
    <row r="894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</row>
    <row r="895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</row>
    <row r="896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</row>
    <row r="897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</row>
    <row r="898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</row>
    <row r="899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</row>
    <row r="900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</row>
    <row r="901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</row>
    <row r="902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</row>
    <row r="903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</row>
    <row r="904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</row>
    <row r="905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</row>
    <row r="906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</row>
    <row r="907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</row>
    <row r="908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</row>
    <row r="909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</row>
    <row r="910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</row>
    <row r="911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</row>
    <row r="912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</row>
    <row r="913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</row>
    <row r="914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</row>
    <row r="915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</row>
    <row r="916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</row>
    <row r="917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</row>
    <row r="918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</row>
    <row r="919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</row>
    <row r="920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</row>
    <row r="921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</row>
    <row r="922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</row>
    <row r="923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</row>
    <row r="924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</row>
    <row r="925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</row>
    <row r="926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</row>
    <row r="927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</row>
    <row r="928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</row>
    <row r="929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</row>
    <row r="930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</row>
    <row r="931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</row>
    <row r="932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</row>
    <row r="933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</row>
    <row r="934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</row>
    <row r="935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</row>
    <row r="936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</row>
    <row r="937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</row>
    <row r="938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</row>
    <row r="939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</row>
    <row r="940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</row>
    <row r="941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</row>
    <row r="942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</row>
    <row r="943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</row>
    <row r="944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</row>
    <row r="945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</row>
    <row r="946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</row>
    <row r="947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</row>
    <row r="948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</row>
    <row r="949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</row>
    <row r="950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</row>
    <row r="951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</row>
    <row r="952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</row>
    <row r="953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</row>
    <row r="954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</row>
    <row r="955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</row>
    <row r="956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</row>
    <row r="957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</row>
    <row r="958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</row>
    <row r="959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</row>
    <row r="960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</row>
    <row r="961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</row>
    <row r="962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</row>
    <row r="963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</row>
    <row r="964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</row>
    <row r="965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</row>
    <row r="966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</row>
    <row r="967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</row>
    <row r="968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</row>
    <row r="969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</row>
    <row r="970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</row>
    <row r="971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</row>
    <row r="972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</row>
    <row r="973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</row>
    <row r="974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</row>
    <row r="975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</row>
    <row r="976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</row>
    <row r="977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</row>
    <row r="978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</row>
    <row r="979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</row>
    <row r="980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</row>
    <row r="981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</row>
    <row r="982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</row>
    <row r="983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</row>
    <row r="984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</row>
    <row r="985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</row>
    <row r="986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</row>
    <row r="987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</row>
    <row r="988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</row>
    <row r="989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</row>
    <row r="990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</row>
    <row r="991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</row>
    <row r="992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  <c r="AA992" s="28"/>
      <c r="AB992" s="28"/>
    </row>
    <row r="993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  <c r="AA993" s="28"/>
      <c r="AB993" s="28"/>
    </row>
    <row r="994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  <c r="AA994" s="28"/>
      <c r="AB994" s="28"/>
    </row>
    <row r="995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  <c r="AA995" s="28"/>
      <c r="AB995" s="28"/>
    </row>
    <row r="996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  <c r="AA996" s="28"/>
      <c r="AB996" s="28"/>
    </row>
    <row r="997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  <c r="AA997" s="28"/>
      <c r="AB997" s="28"/>
    </row>
    <row r="998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  <c r="AA998" s="28"/>
      <c r="AB998" s="28"/>
    </row>
    <row r="999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  <c r="AA999" s="28"/>
      <c r="AB999" s="28"/>
    </row>
    <row r="1000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  <c r="AA1000" s="28"/>
      <c r="AB1000" s="28"/>
    </row>
  </sheetData>
  <mergeCells count="4">
    <mergeCell ref="H1:J1"/>
    <mergeCell ref="L1:N1"/>
    <mergeCell ref="P1:R1"/>
    <mergeCell ref="T1:V1"/>
  </mergeCells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" width="14.25"/>
    <col customWidth="1" min="3" max="3" width="13.5"/>
    <col customWidth="1" min="4" max="4" width="13.75"/>
    <col customWidth="1" min="6" max="6" width="14.38"/>
    <col customWidth="1" min="12" max="12" width="17.5"/>
  </cols>
  <sheetData>
    <row r="1">
      <c r="A1" s="1"/>
      <c r="B1" s="1"/>
      <c r="C1" s="1"/>
      <c r="D1" s="1"/>
      <c r="E1" s="1"/>
      <c r="F1" s="2" t="s">
        <v>0</v>
      </c>
      <c r="G1" s="2" t="s">
        <v>1</v>
      </c>
      <c r="H1" s="2" t="s">
        <v>636</v>
      </c>
      <c r="I1" s="2" t="s">
        <v>4</v>
      </c>
      <c r="J1" s="2" t="s">
        <v>5</v>
      </c>
      <c r="K1" s="2" t="s">
        <v>6</v>
      </c>
      <c r="L1" s="2" t="s">
        <v>7</v>
      </c>
      <c r="M1" s="2" t="s">
        <v>8</v>
      </c>
      <c r="N1" s="2" t="s">
        <v>9</v>
      </c>
    </row>
    <row r="2">
      <c r="A2" s="2" t="s">
        <v>637</v>
      </c>
      <c r="E2" s="1"/>
      <c r="F2" s="1"/>
      <c r="G2" s="1"/>
      <c r="H2" s="2" t="s">
        <v>12</v>
      </c>
      <c r="I2" s="1"/>
      <c r="J2" s="1"/>
      <c r="K2" s="1"/>
      <c r="L2" s="1"/>
      <c r="M2" s="1"/>
      <c r="N2" s="1"/>
    </row>
    <row r="3">
      <c r="A3" s="2" t="s">
        <v>15</v>
      </c>
      <c r="B3" s="2" t="s">
        <v>16</v>
      </c>
      <c r="C3" s="2" t="s">
        <v>17</v>
      </c>
      <c r="D3" s="2" t="s">
        <v>18</v>
      </c>
      <c r="E3" s="2" t="s">
        <v>20</v>
      </c>
      <c r="F3" s="1"/>
      <c r="G3" s="1"/>
      <c r="H3" s="2" t="s">
        <v>20</v>
      </c>
      <c r="I3" s="2" t="s">
        <v>20</v>
      </c>
      <c r="J3" s="2" t="s">
        <v>20</v>
      </c>
      <c r="K3" s="2" t="s">
        <v>20</v>
      </c>
      <c r="L3" s="1"/>
      <c r="M3" s="1"/>
      <c r="N3" s="1"/>
    </row>
    <row r="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</row>
    <row r="5">
      <c r="A5" s="2" t="s">
        <v>78</v>
      </c>
      <c r="B5" s="4">
        <v>14.0</v>
      </c>
      <c r="C5" s="4">
        <v>0.0</v>
      </c>
      <c r="D5" s="4">
        <v>457.0</v>
      </c>
      <c r="E5" s="4">
        <v>471.0</v>
      </c>
      <c r="F5" s="4">
        <v>759.0</v>
      </c>
      <c r="G5" s="6">
        <v>0.621</v>
      </c>
      <c r="H5" s="4">
        <v>393.0</v>
      </c>
      <c r="I5" s="4">
        <v>1.0</v>
      </c>
      <c r="J5" s="4">
        <v>77.0</v>
      </c>
      <c r="K5" s="4">
        <v>0.0</v>
      </c>
      <c r="L5" s="4">
        <v>77.0</v>
      </c>
      <c r="M5" s="4">
        <v>77.0</v>
      </c>
      <c r="N5" s="4">
        <v>394.0</v>
      </c>
    </row>
    <row r="6">
      <c r="A6" s="2" t="s">
        <v>79</v>
      </c>
      <c r="B6" s="4">
        <v>23.0</v>
      </c>
      <c r="C6" s="4">
        <v>2.0</v>
      </c>
      <c r="D6" s="4">
        <v>341.0</v>
      </c>
      <c r="E6" s="4">
        <v>366.0</v>
      </c>
      <c r="F6" s="4">
        <v>736.0</v>
      </c>
      <c r="G6" s="6">
        <v>0.497</v>
      </c>
      <c r="H6" s="4">
        <v>304.0</v>
      </c>
      <c r="I6" s="4">
        <v>1.0</v>
      </c>
      <c r="J6" s="4">
        <v>61.0</v>
      </c>
      <c r="K6" s="4">
        <v>0.0</v>
      </c>
      <c r="L6" s="4">
        <v>61.0</v>
      </c>
      <c r="M6" s="4">
        <v>61.0</v>
      </c>
      <c r="N6" s="4">
        <v>305.0</v>
      </c>
    </row>
    <row r="7">
      <c r="A7" s="2" t="s">
        <v>80</v>
      </c>
      <c r="B7" s="4">
        <v>5.0</v>
      </c>
      <c r="C7" s="4">
        <v>0.0</v>
      </c>
      <c r="D7" s="4">
        <v>123.0</v>
      </c>
      <c r="E7" s="4">
        <v>128.0</v>
      </c>
      <c r="F7" s="4">
        <v>250.0</v>
      </c>
      <c r="G7" s="6">
        <v>0.512</v>
      </c>
      <c r="H7" s="4">
        <v>100.0</v>
      </c>
      <c r="I7" s="4">
        <v>0.0</v>
      </c>
      <c r="J7" s="4">
        <v>28.0</v>
      </c>
      <c r="K7" s="4">
        <v>0.0</v>
      </c>
      <c r="L7" s="4">
        <v>28.0</v>
      </c>
      <c r="M7" s="4">
        <v>28.0</v>
      </c>
      <c r="N7" s="4">
        <v>100.0</v>
      </c>
    </row>
    <row r="8">
      <c r="A8" s="2" t="s">
        <v>638</v>
      </c>
      <c r="B8" s="4">
        <v>42.0</v>
      </c>
      <c r="C8" s="4">
        <v>2.0</v>
      </c>
      <c r="D8" s="4">
        <v>921.0</v>
      </c>
      <c r="E8" s="4">
        <v>965.0</v>
      </c>
      <c r="F8" s="4">
        <v>1745.0</v>
      </c>
      <c r="G8" s="6">
        <v>0.553</v>
      </c>
      <c r="H8" s="4">
        <v>797.0</v>
      </c>
      <c r="I8" s="4">
        <v>2.0</v>
      </c>
      <c r="J8" s="4">
        <v>166.0</v>
      </c>
      <c r="K8" s="4">
        <v>0.0</v>
      </c>
      <c r="L8" s="4">
        <v>166.0</v>
      </c>
      <c r="M8" s="4">
        <v>166.0</v>
      </c>
      <c r="N8" s="4">
        <v>799.0</v>
      </c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2" t="s">
        <v>636</v>
      </c>
      <c r="B10" s="4">
        <v>797.0</v>
      </c>
      <c r="C10" s="6">
        <v>0.997</v>
      </c>
      <c r="D10" s="6">
        <v>0.826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2" t="s">
        <v>92</v>
      </c>
      <c r="B11" s="4">
        <v>2.0</v>
      </c>
      <c r="C11" s="6">
        <v>0.003</v>
      </c>
      <c r="D11" s="6">
        <v>0.002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2" t="s">
        <v>5</v>
      </c>
      <c r="B12" s="4">
        <v>166.0</v>
      </c>
      <c r="C12" s="1"/>
      <c r="D12" s="6">
        <v>0.172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2" t="s">
        <v>6</v>
      </c>
      <c r="B13" s="4">
        <v>0.0</v>
      </c>
      <c r="C13" s="1"/>
      <c r="D13" s="6">
        <v>0.0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2" t="s">
        <v>20</v>
      </c>
      <c r="B14" s="4">
        <v>965.0</v>
      </c>
      <c r="C14" s="1"/>
      <c r="D14" s="6">
        <v>1.0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1"/>
      <c r="B16" s="2" t="s">
        <v>182</v>
      </c>
      <c r="C16" s="2" t="s">
        <v>373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2" t="s">
        <v>639</v>
      </c>
      <c r="B17" s="4">
        <v>1.0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2" t="s">
        <v>381</v>
      </c>
      <c r="B18" s="2"/>
      <c r="C18" s="4">
        <v>1.0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</sheetData>
  <mergeCells count="1">
    <mergeCell ref="A2:D2"/>
  </mergeCells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25"/>
  </cols>
  <sheetData>
    <row r="1">
      <c r="A1" s="9"/>
      <c r="B1" s="10"/>
      <c r="C1" s="10"/>
      <c r="D1" s="10"/>
      <c r="E1" s="11"/>
      <c r="F1" s="49" t="s">
        <v>0</v>
      </c>
      <c r="G1" s="49" t="s">
        <v>1</v>
      </c>
      <c r="H1" s="81" t="s">
        <v>640</v>
      </c>
      <c r="I1" s="14"/>
      <c r="J1" s="14"/>
      <c r="K1" s="19" t="s">
        <v>471</v>
      </c>
      <c r="L1" s="18" t="s">
        <v>4</v>
      </c>
      <c r="M1" s="14"/>
      <c r="N1" s="15"/>
      <c r="O1" s="50" t="s">
        <v>564</v>
      </c>
      <c r="P1" s="18" t="s">
        <v>5</v>
      </c>
      <c r="Q1" s="14"/>
      <c r="R1" s="15"/>
      <c r="S1" s="19"/>
      <c r="T1" s="18" t="s">
        <v>6</v>
      </c>
      <c r="U1" s="14"/>
      <c r="V1" s="15"/>
      <c r="W1" s="19"/>
      <c r="X1" s="50" t="s">
        <v>473</v>
      </c>
      <c r="Y1" s="50" t="s">
        <v>8</v>
      </c>
      <c r="Z1" s="90" t="s">
        <v>9</v>
      </c>
      <c r="AA1" s="28"/>
    </row>
    <row r="2">
      <c r="A2" s="51" t="s">
        <v>641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31"/>
      <c r="AA2" s="28"/>
    </row>
    <row r="3">
      <c r="A3" s="29" t="s">
        <v>15</v>
      </c>
      <c r="B3" s="52" t="s">
        <v>16</v>
      </c>
      <c r="C3" s="52" t="s">
        <v>17</v>
      </c>
      <c r="D3" s="52" t="s">
        <v>18</v>
      </c>
      <c r="E3" s="52" t="s">
        <v>20</v>
      </c>
      <c r="F3" s="31"/>
      <c r="G3" s="31"/>
      <c r="H3" s="82" t="s">
        <v>475</v>
      </c>
      <c r="I3" s="82" t="s">
        <v>476</v>
      </c>
      <c r="J3" s="83" t="s">
        <v>477</v>
      </c>
      <c r="K3" s="52" t="s">
        <v>20</v>
      </c>
      <c r="L3" s="82" t="s">
        <v>475</v>
      </c>
      <c r="M3" s="82" t="s">
        <v>476</v>
      </c>
      <c r="N3" s="83" t="s">
        <v>477</v>
      </c>
      <c r="O3" s="52" t="s">
        <v>20</v>
      </c>
      <c r="P3" s="53" t="s">
        <v>475</v>
      </c>
      <c r="Q3" s="53" t="s">
        <v>476</v>
      </c>
      <c r="R3" s="54" t="s">
        <v>477</v>
      </c>
      <c r="S3" s="52" t="s">
        <v>20</v>
      </c>
      <c r="T3" s="53" t="s">
        <v>475</v>
      </c>
      <c r="U3" s="53" t="s">
        <v>476</v>
      </c>
      <c r="V3" s="54" t="s">
        <v>477</v>
      </c>
      <c r="W3" s="52" t="s">
        <v>20</v>
      </c>
      <c r="X3" s="34"/>
      <c r="Y3" s="34"/>
      <c r="Z3" s="27"/>
      <c r="AA3" s="28"/>
    </row>
    <row r="4">
      <c r="A4" s="29"/>
      <c r="B4" s="27"/>
      <c r="C4" s="27"/>
      <c r="D4" s="27"/>
      <c r="E4" s="35"/>
      <c r="F4" s="27"/>
      <c r="G4" s="35"/>
      <c r="H4" s="27"/>
      <c r="I4" s="27"/>
      <c r="J4" s="27"/>
      <c r="K4" s="35"/>
      <c r="L4" s="27"/>
      <c r="M4" s="27"/>
      <c r="N4" s="27"/>
      <c r="O4" s="35"/>
      <c r="P4" s="27"/>
      <c r="Q4" s="27"/>
      <c r="R4" s="27"/>
      <c r="S4" s="35"/>
      <c r="T4" s="27"/>
      <c r="U4" s="27"/>
      <c r="V4" s="27"/>
      <c r="W4" s="35"/>
      <c r="X4" s="27"/>
      <c r="Y4" s="27"/>
      <c r="Z4" s="27"/>
      <c r="AA4" s="28"/>
    </row>
    <row r="5">
      <c r="A5" s="36" t="s">
        <v>81</v>
      </c>
      <c r="B5" s="55">
        <v>57.0</v>
      </c>
      <c r="C5" s="55">
        <v>8.0</v>
      </c>
      <c r="D5" s="55">
        <v>885.0</v>
      </c>
      <c r="E5" s="56">
        <f>SUM(B5:D5)</f>
        <v>950</v>
      </c>
      <c r="F5" s="69">
        <v>1676.0</v>
      </c>
      <c r="G5" s="84">
        <f t="shared" ref="G5:G6" si="2">E5/F5</f>
        <v>0.5668257757</v>
      </c>
      <c r="H5" s="55">
        <v>38.0</v>
      </c>
      <c r="I5" s="55">
        <v>7.0</v>
      </c>
      <c r="J5" s="55">
        <v>707.0</v>
      </c>
      <c r="K5" s="56">
        <f>SUM(H5:J5)</f>
        <v>752</v>
      </c>
      <c r="L5" s="55">
        <v>0.0</v>
      </c>
      <c r="M5" s="55">
        <v>0.0</v>
      </c>
      <c r="N5" s="55">
        <v>4.0</v>
      </c>
      <c r="O5" s="56">
        <f>SUM(L5:N5)</f>
        <v>4</v>
      </c>
      <c r="P5" s="55">
        <v>19.0</v>
      </c>
      <c r="Q5" s="55">
        <v>1.0</v>
      </c>
      <c r="R5" s="55">
        <v>174.0</v>
      </c>
      <c r="S5" s="56">
        <f>SUM(P5:R5)</f>
        <v>194</v>
      </c>
      <c r="T5" s="55">
        <v>0.0</v>
      </c>
      <c r="U5" s="55">
        <v>0.0</v>
      </c>
      <c r="V5" s="55">
        <v>0.0</v>
      </c>
      <c r="W5" s="56">
        <f>SUM(T5:V5)</f>
        <v>0</v>
      </c>
      <c r="X5" s="57">
        <f>SUM(S5,W5)</f>
        <v>194</v>
      </c>
      <c r="Y5" s="57">
        <f t="shared" ref="Y5:Y6" si="4">E5-Z5</f>
        <v>194</v>
      </c>
      <c r="Z5" s="57">
        <f>SUM(K5,O5)</f>
        <v>756</v>
      </c>
      <c r="AA5" s="28"/>
    </row>
    <row r="6">
      <c r="A6" s="42" t="s">
        <v>642</v>
      </c>
      <c r="B6" s="56">
        <f t="shared" ref="B6:F6" si="1">B5</f>
        <v>57</v>
      </c>
      <c r="C6" s="56">
        <f t="shared" si="1"/>
        <v>8</v>
      </c>
      <c r="D6" s="56">
        <f t="shared" si="1"/>
        <v>885</v>
      </c>
      <c r="E6" s="56">
        <f t="shared" si="1"/>
        <v>950</v>
      </c>
      <c r="F6" s="85">
        <f t="shared" si="1"/>
        <v>1676</v>
      </c>
      <c r="G6" s="84">
        <f t="shared" si="2"/>
        <v>0.5668257757</v>
      </c>
      <c r="H6" s="56">
        <f t="shared" ref="H6:X6" si="3">H5</f>
        <v>38</v>
      </c>
      <c r="I6" s="56">
        <f t="shared" si="3"/>
        <v>7</v>
      </c>
      <c r="J6" s="56">
        <f t="shared" si="3"/>
        <v>707</v>
      </c>
      <c r="K6" s="56">
        <f t="shared" si="3"/>
        <v>752</v>
      </c>
      <c r="L6" s="56">
        <f t="shared" si="3"/>
        <v>0</v>
      </c>
      <c r="M6" s="56">
        <f t="shared" si="3"/>
        <v>0</v>
      </c>
      <c r="N6" s="56">
        <f t="shared" si="3"/>
        <v>4</v>
      </c>
      <c r="O6" s="56">
        <f t="shared" si="3"/>
        <v>4</v>
      </c>
      <c r="P6" s="56">
        <f t="shared" si="3"/>
        <v>19</v>
      </c>
      <c r="Q6" s="56">
        <f t="shared" si="3"/>
        <v>1</v>
      </c>
      <c r="R6" s="56">
        <f t="shared" si="3"/>
        <v>174</v>
      </c>
      <c r="S6" s="56">
        <f t="shared" si="3"/>
        <v>194</v>
      </c>
      <c r="T6" s="56">
        <f t="shared" si="3"/>
        <v>0</v>
      </c>
      <c r="U6" s="56">
        <f t="shared" si="3"/>
        <v>0</v>
      </c>
      <c r="V6" s="56">
        <f t="shared" si="3"/>
        <v>0</v>
      </c>
      <c r="W6" s="56">
        <f t="shared" si="3"/>
        <v>0</v>
      </c>
      <c r="X6" s="56">
        <f t="shared" si="3"/>
        <v>194</v>
      </c>
      <c r="Y6" s="56">
        <f t="shared" si="4"/>
        <v>194</v>
      </c>
      <c r="Z6" s="57">
        <f>Z5</f>
        <v>756</v>
      </c>
      <c r="AA6" s="28"/>
    </row>
    <row r="7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</row>
    <row r="8">
      <c r="A8" s="28" t="s">
        <v>640</v>
      </c>
      <c r="B8" s="59">
        <f>K6</f>
        <v>752</v>
      </c>
      <c r="C8" s="47">
        <f t="shared" ref="C8:C12" si="5">B8/SUM($B$8:$B$12)</f>
        <v>0.9947089947</v>
      </c>
      <c r="D8" s="47">
        <f t="shared" ref="D8:D15" si="6">B8/$B$15</f>
        <v>0.7915789474</v>
      </c>
      <c r="E8" s="28"/>
      <c r="F8" s="28" t="s">
        <v>479</v>
      </c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</row>
    <row r="9">
      <c r="A9" s="28" t="s">
        <v>643</v>
      </c>
      <c r="B9" s="59">
        <v>1.0</v>
      </c>
      <c r="C9" s="47">
        <f t="shared" si="5"/>
        <v>0.001322751323</v>
      </c>
      <c r="D9" s="47">
        <f t="shared" si="6"/>
        <v>0.001052631579</v>
      </c>
      <c r="E9" s="28"/>
      <c r="F9" s="28"/>
      <c r="G9" s="28" t="s">
        <v>479</v>
      </c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 t="s">
        <v>479</v>
      </c>
      <c r="Z9" s="28"/>
      <c r="AA9" s="28"/>
    </row>
    <row r="10">
      <c r="A10" s="28" t="s">
        <v>326</v>
      </c>
      <c r="B10" s="59">
        <v>1.0</v>
      </c>
      <c r="C10" s="47">
        <f t="shared" si="5"/>
        <v>0.001322751323</v>
      </c>
      <c r="D10" s="47">
        <f t="shared" si="6"/>
        <v>0.001052631579</v>
      </c>
      <c r="E10" s="28"/>
      <c r="F10" s="28"/>
      <c r="G10" s="28" t="s">
        <v>479</v>
      </c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 t="s">
        <v>479</v>
      </c>
      <c r="Y10" s="28"/>
      <c r="Z10" s="28"/>
      <c r="AA10" s="28"/>
    </row>
    <row r="11">
      <c r="A11" s="28" t="s">
        <v>644</v>
      </c>
      <c r="B11" s="59">
        <v>1.0</v>
      </c>
      <c r="C11" s="47">
        <f t="shared" si="5"/>
        <v>0.001322751323</v>
      </c>
      <c r="D11" s="47">
        <f t="shared" si="6"/>
        <v>0.001052631579</v>
      </c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</row>
    <row r="12">
      <c r="A12" s="28" t="s">
        <v>645</v>
      </c>
      <c r="B12" s="59">
        <v>1.0</v>
      </c>
      <c r="C12" s="47">
        <f t="shared" si="5"/>
        <v>0.001322751323</v>
      </c>
      <c r="D12" s="47">
        <f t="shared" si="6"/>
        <v>0.001052631579</v>
      </c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  <c r="AA12" s="28"/>
    </row>
    <row r="13">
      <c r="A13" s="28" t="s">
        <v>5</v>
      </c>
      <c r="B13" s="59">
        <f>S6</f>
        <v>194</v>
      </c>
      <c r="C13" s="44"/>
      <c r="D13" s="47">
        <f t="shared" si="6"/>
        <v>0.2042105263</v>
      </c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</row>
    <row r="14">
      <c r="A14" s="28" t="s">
        <v>6</v>
      </c>
      <c r="B14" s="59">
        <f>W6</f>
        <v>0</v>
      </c>
      <c r="C14" s="44"/>
      <c r="D14" s="47">
        <f t="shared" si="6"/>
        <v>0</v>
      </c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 t="s">
        <v>479</v>
      </c>
      <c r="X14" s="28"/>
      <c r="Y14" s="28"/>
      <c r="Z14" s="28"/>
      <c r="AA14" s="28"/>
    </row>
    <row r="15">
      <c r="A15" s="28" t="s">
        <v>20</v>
      </c>
      <c r="B15" s="59">
        <f>SUM(B8:B14)</f>
        <v>950</v>
      </c>
      <c r="C15" s="44"/>
      <c r="D15" s="47">
        <f t="shared" si="6"/>
        <v>1</v>
      </c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 t="s">
        <v>479</v>
      </c>
      <c r="X15" s="28"/>
      <c r="Y15" s="28"/>
      <c r="Z15" s="28"/>
      <c r="AA15" s="28"/>
    </row>
    <row r="16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 t="s">
        <v>479</v>
      </c>
      <c r="W16" s="28"/>
      <c r="X16" s="28"/>
      <c r="Y16" s="28"/>
      <c r="Z16" s="28"/>
      <c r="AA16" s="28"/>
    </row>
    <row r="17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 t="s">
        <v>479</v>
      </c>
      <c r="W17" s="28"/>
      <c r="X17" s="28"/>
      <c r="Y17" s="28"/>
      <c r="Z17" s="28"/>
      <c r="AA17" s="28"/>
    </row>
    <row r="18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 t="s">
        <v>479</v>
      </c>
      <c r="V18" s="28"/>
      <c r="W18" s="28"/>
      <c r="X18" s="28"/>
      <c r="Y18" s="28"/>
      <c r="Z18" s="28"/>
      <c r="AA18" s="28"/>
    </row>
    <row r="19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 t="s">
        <v>479</v>
      </c>
      <c r="W19" s="28"/>
      <c r="X19" s="28"/>
      <c r="Y19" s="28"/>
      <c r="Z19" s="28"/>
      <c r="AA19" s="28"/>
    </row>
    <row r="20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</row>
    <row r="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</row>
    <row r="22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</row>
    <row r="23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 t="s">
        <v>479</v>
      </c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</row>
    <row r="24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</row>
    <row r="25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</row>
    <row r="26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</row>
    <row r="27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</row>
    <row r="28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</row>
    <row r="29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</row>
    <row r="30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</row>
    <row r="3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</row>
    <row r="32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</row>
    <row r="33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</row>
    <row r="34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</row>
    <row r="35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</row>
    <row r="36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</row>
    <row r="37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</row>
    <row r="38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</row>
    <row r="39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</row>
    <row r="40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</row>
    <row r="4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</row>
    <row r="42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</row>
    <row r="43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</row>
    <row r="44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</row>
    <row r="45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</row>
    <row r="46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</row>
    <row r="47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</row>
    <row r="48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</row>
    <row r="49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</row>
    <row r="50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</row>
    <row r="5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</row>
    <row r="52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</row>
    <row r="53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</row>
    <row r="54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</row>
    <row r="55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</row>
    <row r="56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</row>
    <row r="57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</row>
    <row r="58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</row>
    <row r="59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</row>
    <row r="60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</row>
    <row r="6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</row>
    <row r="62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</row>
    <row r="63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</row>
    <row r="64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</row>
    <row r="65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</row>
    <row r="66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</row>
    <row r="67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</row>
    <row r="68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</row>
    <row r="69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</row>
    <row r="70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</row>
    <row r="7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</row>
    <row r="72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</row>
    <row r="73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</row>
    <row r="74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</row>
    <row r="75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</row>
    <row r="76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</row>
    <row r="77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</row>
    <row r="78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</row>
    <row r="79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</row>
    <row r="80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</row>
    <row r="8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</row>
    <row r="82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</row>
    <row r="83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</row>
    <row r="84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</row>
    <row r="85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</row>
    <row r="86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</row>
    <row r="87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</row>
    <row r="88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</row>
    <row r="89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</row>
    <row r="90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</row>
    <row r="9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</row>
    <row r="92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</row>
    <row r="93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</row>
    <row r="94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</row>
    <row r="95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</row>
    <row r="96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</row>
    <row r="97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</row>
    <row r="98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</row>
    <row r="99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</row>
    <row r="100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</row>
    <row r="10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</row>
    <row r="102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</row>
    <row r="103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</row>
    <row r="104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</row>
    <row r="105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</row>
    <row r="106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</row>
    <row r="107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</row>
    <row r="108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</row>
    <row r="109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</row>
    <row r="110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</row>
    <row r="11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</row>
    <row r="112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</row>
    <row r="113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</row>
    <row r="114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</row>
    <row r="115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</row>
    <row r="116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</row>
    <row r="117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</row>
    <row r="118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</row>
    <row r="119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</row>
    <row r="120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</row>
    <row r="1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</row>
    <row r="122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</row>
    <row r="123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</row>
    <row r="124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</row>
    <row r="125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</row>
    <row r="126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</row>
    <row r="127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</row>
    <row r="128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</row>
    <row r="129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</row>
    <row r="130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</row>
    <row r="13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</row>
    <row r="132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</row>
    <row r="133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</row>
    <row r="134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</row>
    <row r="135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</row>
    <row r="136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</row>
    <row r="137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</row>
    <row r="138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</row>
    <row r="139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</row>
    <row r="140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</row>
    <row r="14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</row>
    <row r="142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</row>
    <row r="143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</row>
    <row r="144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</row>
    <row r="145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</row>
    <row r="146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</row>
    <row r="147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</row>
    <row r="148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</row>
    <row r="149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</row>
    <row r="150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</row>
    <row r="15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</row>
    <row r="152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</row>
    <row r="153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</row>
    <row r="154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</row>
    <row r="155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</row>
    <row r="156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</row>
    <row r="157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</row>
    <row r="158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</row>
    <row r="159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</row>
    <row r="160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</row>
    <row r="161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</row>
    <row r="162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</row>
    <row r="163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</row>
    <row r="164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</row>
    <row r="165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</row>
    <row r="166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</row>
    <row r="167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</row>
    <row r="168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</row>
    <row r="169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</row>
    <row r="170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</row>
    <row r="171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</row>
    <row r="172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</row>
    <row r="173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</row>
    <row r="174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</row>
    <row r="175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</row>
    <row r="176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</row>
    <row r="177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</row>
    <row r="178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</row>
    <row r="179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</row>
    <row r="180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</row>
    <row r="181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</row>
    <row r="182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</row>
    <row r="183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</row>
    <row r="184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</row>
    <row r="185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</row>
    <row r="186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</row>
    <row r="187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</row>
    <row r="188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</row>
    <row r="189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</row>
    <row r="190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</row>
    <row r="191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</row>
    <row r="192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</row>
    <row r="193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</row>
    <row r="194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</row>
    <row r="195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</row>
    <row r="196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</row>
    <row r="197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</row>
    <row r="198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</row>
    <row r="199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</row>
    <row r="200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</row>
    <row r="201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</row>
    <row r="202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</row>
    <row r="203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</row>
    <row r="204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</row>
    <row r="205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</row>
    <row r="206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</row>
    <row r="207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</row>
    <row r="208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</row>
    <row r="209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</row>
    <row r="210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</row>
    <row r="211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</row>
    <row r="212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</row>
    <row r="213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</row>
    <row r="214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</row>
    <row r="215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</row>
    <row r="216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</row>
    <row r="217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</row>
    <row r="218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</row>
    <row r="219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</row>
    <row r="220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</row>
    <row r="221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</row>
    <row r="222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</row>
    <row r="223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</row>
    <row r="224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</row>
    <row r="225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</row>
    <row r="226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</row>
    <row r="227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</row>
    <row r="228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</row>
    <row r="229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</row>
    <row r="230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</row>
    <row r="231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</row>
    <row r="232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</row>
    <row r="233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</row>
    <row r="234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</row>
    <row r="235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</row>
    <row r="236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</row>
    <row r="237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</row>
    <row r="238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</row>
    <row r="239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</row>
    <row r="240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</row>
    <row r="241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</row>
    <row r="242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</row>
    <row r="243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</row>
    <row r="244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</row>
    <row r="245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</row>
    <row r="246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</row>
    <row r="247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</row>
    <row r="248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</row>
    <row r="249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</row>
    <row r="250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</row>
    <row r="251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</row>
    <row r="252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</row>
    <row r="253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</row>
    <row r="254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</row>
    <row r="255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</row>
    <row r="256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</row>
    <row r="257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</row>
    <row r="258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</row>
    <row r="259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</row>
    <row r="260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</row>
    <row r="261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</row>
    <row r="262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</row>
    <row r="263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</row>
    <row r="264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</row>
    <row r="265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</row>
    <row r="266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</row>
    <row r="267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</row>
    <row r="268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</row>
    <row r="269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</row>
    <row r="270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</row>
    <row r="271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</row>
    <row r="272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</row>
    <row r="273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</row>
    <row r="274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</row>
    <row r="275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</row>
    <row r="276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</row>
    <row r="277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</row>
    <row r="278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</row>
    <row r="279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</row>
    <row r="280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</row>
    <row r="281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</row>
    <row r="282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</row>
    <row r="283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</row>
    <row r="284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</row>
    <row r="285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</row>
    <row r="286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</row>
    <row r="287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</row>
    <row r="288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</row>
    <row r="289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</row>
    <row r="290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</row>
    <row r="291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</row>
    <row r="292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</row>
    <row r="293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</row>
    <row r="294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</row>
    <row r="295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</row>
    <row r="296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</row>
    <row r="297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</row>
    <row r="298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</row>
    <row r="299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</row>
    <row r="300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</row>
    <row r="301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</row>
    <row r="302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</row>
    <row r="303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</row>
    <row r="304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</row>
    <row r="305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</row>
    <row r="306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</row>
    <row r="307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</row>
    <row r="308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</row>
    <row r="309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</row>
    <row r="310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</row>
    <row r="311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</row>
    <row r="312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</row>
    <row r="313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</row>
    <row r="314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</row>
    <row r="315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</row>
    <row r="316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</row>
    <row r="317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</row>
    <row r="318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</row>
    <row r="319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</row>
    <row r="320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</row>
    <row r="321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</row>
    <row r="322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</row>
    <row r="323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</row>
    <row r="324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</row>
    <row r="325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</row>
    <row r="326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</row>
    <row r="327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</row>
    <row r="328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</row>
    <row r="329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</row>
    <row r="330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</row>
    <row r="331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</row>
    <row r="332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</row>
    <row r="333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</row>
    <row r="334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</row>
    <row r="335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</row>
    <row r="336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</row>
    <row r="337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</row>
    <row r="338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</row>
    <row r="339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</row>
    <row r="340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</row>
    <row r="341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</row>
    <row r="342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</row>
    <row r="343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</row>
    <row r="344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</row>
    <row r="345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</row>
    <row r="346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</row>
    <row r="347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</row>
    <row r="348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</row>
    <row r="349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</row>
    <row r="350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</row>
    <row r="351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</row>
    <row r="352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</row>
    <row r="353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</row>
    <row r="354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</row>
    <row r="355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</row>
    <row r="356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</row>
    <row r="357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</row>
    <row r="358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</row>
    <row r="359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</row>
    <row r="360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</row>
    <row r="361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</row>
    <row r="362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</row>
    <row r="363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</row>
    <row r="364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</row>
    <row r="365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</row>
    <row r="366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</row>
    <row r="367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</row>
    <row r="368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</row>
    <row r="369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</row>
    <row r="370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</row>
    <row r="371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</row>
    <row r="372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</row>
    <row r="373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</row>
    <row r="374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</row>
    <row r="375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</row>
    <row r="376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</row>
    <row r="377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</row>
    <row r="378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</row>
    <row r="379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</row>
    <row r="380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</row>
    <row r="381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</row>
    <row r="382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</row>
    <row r="383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</row>
    <row r="384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</row>
    <row r="385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</row>
    <row r="386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</row>
    <row r="387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</row>
    <row r="388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</row>
    <row r="389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</row>
    <row r="390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</row>
    <row r="391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</row>
    <row r="392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</row>
    <row r="393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</row>
    <row r="394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</row>
    <row r="395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</row>
    <row r="396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</row>
    <row r="397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</row>
    <row r="398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</row>
    <row r="399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</row>
    <row r="400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</row>
    <row r="401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</row>
    <row r="402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</row>
    <row r="403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</row>
    <row r="404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</row>
    <row r="405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</row>
    <row r="406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</row>
    <row r="407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</row>
    <row r="408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</row>
    <row r="409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</row>
    <row r="410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</row>
    <row r="411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</row>
    <row r="412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</row>
    <row r="413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</row>
    <row r="414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</row>
    <row r="415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</row>
    <row r="416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</row>
    <row r="417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</row>
    <row r="418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</row>
    <row r="419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</row>
    <row r="420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</row>
    <row r="421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</row>
    <row r="422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</row>
    <row r="423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</row>
    <row r="424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</row>
    <row r="425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</row>
    <row r="426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</row>
    <row r="427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</row>
    <row r="428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</row>
    <row r="429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</row>
    <row r="430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</row>
    <row r="431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</row>
    <row r="432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</row>
    <row r="433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</row>
    <row r="434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</row>
    <row r="435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</row>
    <row r="436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</row>
    <row r="437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</row>
    <row r="438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</row>
    <row r="439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</row>
    <row r="440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</row>
    <row r="441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</row>
    <row r="442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</row>
    <row r="443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</row>
    <row r="444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</row>
    <row r="445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</row>
    <row r="446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</row>
    <row r="447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</row>
    <row r="448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</row>
    <row r="449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</row>
    <row r="450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</row>
    <row r="451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</row>
    <row r="452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</row>
    <row r="453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</row>
    <row r="454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</row>
    <row r="455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</row>
    <row r="456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</row>
    <row r="457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</row>
    <row r="458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</row>
    <row r="459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</row>
    <row r="460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</row>
    <row r="461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</row>
    <row r="462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</row>
    <row r="463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</row>
    <row r="464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</row>
    <row r="465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</row>
    <row r="466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</row>
    <row r="467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</row>
    <row r="468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</row>
    <row r="469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</row>
    <row r="470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</row>
    <row r="471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</row>
    <row r="472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</row>
    <row r="473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</row>
    <row r="474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</row>
    <row r="475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</row>
    <row r="476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</row>
    <row r="477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</row>
    <row r="478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</row>
    <row r="479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</row>
    <row r="480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</row>
    <row r="481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</row>
    <row r="482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</row>
    <row r="483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</row>
    <row r="484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</row>
    <row r="485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</row>
    <row r="486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</row>
    <row r="487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</row>
    <row r="488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</row>
    <row r="489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</row>
    <row r="490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</row>
    <row r="491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</row>
    <row r="492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</row>
    <row r="493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</row>
    <row r="494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</row>
    <row r="495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</row>
    <row r="496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</row>
    <row r="497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</row>
    <row r="498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</row>
    <row r="499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</row>
    <row r="500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</row>
    <row r="501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</row>
    <row r="502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</row>
    <row r="503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</row>
    <row r="504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</row>
    <row r="505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</row>
    <row r="506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</row>
    <row r="507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</row>
    <row r="508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</row>
    <row r="509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</row>
    <row r="510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</row>
    <row r="511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</row>
    <row r="512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</row>
    <row r="513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</row>
    <row r="514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</row>
    <row r="515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</row>
    <row r="516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</row>
    <row r="517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</row>
    <row r="518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</row>
    <row r="519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</row>
    <row r="520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</row>
    <row r="521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</row>
    <row r="522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</row>
    <row r="523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</row>
    <row r="524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</row>
    <row r="525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</row>
    <row r="526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</row>
    <row r="527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</row>
    <row r="528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</row>
    <row r="529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</row>
    <row r="530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</row>
    <row r="531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</row>
    <row r="532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</row>
    <row r="533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</row>
    <row r="534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</row>
    <row r="535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</row>
    <row r="536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</row>
    <row r="537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</row>
    <row r="538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</row>
    <row r="539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</row>
    <row r="540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</row>
    <row r="541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</row>
    <row r="542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</row>
    <row r="543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</row>
    <row r="544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</row>
    <row r="545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</row>
    <row r="546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</row>
    <row r="547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</row>
    <row r="548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</row>
    <row r="549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</row>
    <row r="550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</row>
    <row r="551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</row>
    <row r="552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</row>
    <row r="553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</row>
    <row r="554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</row>
    <row r="555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</row>
    <row r="556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</row>
    <row r="557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</row>
    <row r="558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</row>
    <row r="559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</row>
    <row r="560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</row>
    <row r="561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</row>
    <row r="562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</row>
    <row r="563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</row>
    <row r="564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</row>
    <row r="565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</row>
    <row r="566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</row>
    <row r="567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</row>
    <row r="568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</row>
    <row r="569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</row>
    <row r="570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</row>
    <row r="571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</row>
    <row r="572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</row>
    <row r="573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</row>
    <row r="574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</row>
    <row r="575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</row>
    <row r="576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</row>
    <row r="577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</row>
    <row r="578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</row>
    <row r="579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</row>
    <row r="580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</row>
    <row r="581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</row>
    <row r="582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</row>
    <row r="583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</row>
    <row r="584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</row>
    <row r="585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</row>
    <row r="586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</row>
    <row r="587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</row>
    <row r="588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</row>
    <row r="589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</row>
    <row r="590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</row>
    <row r="591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</row>
    <row r="592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</row>
    <row r="593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</row>
    <row r="594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</row>
    <row r="595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</row>
    <row r="596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</row>
    <row r="597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</row>
    <row r="598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</row>
    <row r="599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</row>
    <row r="600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</row>
    <row r="601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</row>
    <row r="602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</row>
    <row r="603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</row>
    <row r="604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</row>
    <row r="605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</row>
    <row r="606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</row>
    <row r="607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</row>
    <row r="608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</row>
    <row r="609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</row>
    <row r="610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</row>
    <row r="611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</row>
    <row r="612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</row>
    <row r="613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</row>
    <row r="614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</row>
    <row r="615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</row>
    <row r="616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</row>
    <row r="617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</row>
    <row r="618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</row>
    <row r="619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</row>
    <row r="620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</row>
    <row r="621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</row>
    <row r="622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</row>
    <row r="623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</row>
    <row r="624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</row>
    <row r="625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</row>
    <row r="626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</row>
    <row r="627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</row>
    <row r="628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</row>
    <row r="629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</row>
    <row r="630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</row>
    <row r="631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</row>
    <row r="632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</row>
    <row r="633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</row>
    <row r="634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</row>
    <row r="635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</row>
    <row r="636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</row>
    <row r="637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</row>
    <row r="638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</row>
    <row r="639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</row>
    <row r="640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</row>
    <row r="641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</row>
    <row r="642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</row>
    <row r="643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</row>
    <row r="644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</row>
    <row r="645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</row>
    <row r="646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</row>
    <row r="647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</row>
    <row r="648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</row>
    <row r="649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</row>
    <row r="650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</row>
    <row r="651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</row>
    <row r="652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</row>
    <row r="653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</row>
    <row r="654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</row>
    <row r="655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</row>
    <row r="656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</row>
    <row r="657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</row>
    <row r="658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</row>
    <row r="659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</row>
    <row r="660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</row>
    <row r="661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</row>
    <row r="662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</row>
    <row r="663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</row>
    <row r="664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</row>
    <row r="665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</row>
    <row r="666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</row>
    <row r="667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</row>
    <row r="668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</row>
    <row r="669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</row>
    <row r="670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</row>
    <row r="671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</row>
    <row r="672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</row>
    <row r="673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</row>
    <row r="674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</row>
    <row r="675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</row>
    <row r="676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</row>
    <row r="677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</row>
    <row r="678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</row>
    <row r="679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</row>
    <row r="680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</row>
    <row r="681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</row>
    <row r="682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</row>
    <row r="683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</row>
    <row r="684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</row>
    <row r="685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</row>
    <row r="686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</row>
    <row r="687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</row>
    <row r="688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</row>
    <row r="689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</row>
    <row r="690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</row>
    <row r="691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</row>
    <row r="692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</row>
    <row r="693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</row>
    <row r="694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</row>
    <row r="695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</row>
    <row r="696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</row>
    <row r="697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</row>
    <row r="698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</row>
    <row r="699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</row>
    <row r="700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</row>
    <row r="701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</row>
    <row r="702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</row>
    <row r="703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</row>
    <row r="704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</row>
    <row r="705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</row>
    <row r="706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</row>
    <row r="707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</row>
    <row r="708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</row>
    <row r="709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</row>
    <row r="710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</row>
    <row r="711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</row>
    <row r="712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</row>
    <row r="713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</row>
    <row r="714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</row>
    <row r="715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</row>
    <row r="716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</row>
    <row r="717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</row>
    <row r="718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</row>
    <row r="719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</row>
    <row r="720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</row>
    <row r="721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</row>
    <row r="722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</row>
    <row r="723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</row>
    <row r="724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</row>
    <row r="725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</row>
    <row r="726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</row>
    <row r="727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</row>
    <row r="728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</row>
    <row r="729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</row>
    <row r="730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</row>
    <row r="731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</row>
    <row r="732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</row>
    <row r="733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</row>
    <row r="734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</row>
    <row r="735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</row>
    <row r="736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</row>
    <row r="737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</row>
    <row r="738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</row>
    <row r="739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</row>
    <row r="740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</row>
    <row r="741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</row>
    <row r="742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</row>
    <row r="743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</row>
    <row r="744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</row>
    <row r="745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</row>
    <row r="746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</row>
    <row r="747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</row>
    <row r="748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</row>
    <row r="749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</row>
    <row r="750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</row>
    <row r="751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</row>
    <row r="752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</row>
    <row r="753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</row>
    <row r="754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</row>
    <row r="755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</row>
    <row r="756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</row>
    <row r="757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</row>
    <row r="758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</row>
    <row r="759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</row>
    <row r="760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</row>
    <row r="761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</row>
    <row r="762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</row>
    <row r="763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</row>
    <row r="764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</row>
    <row r="765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</row>
    <row r="766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</row>
    <row r="767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</row>
    <row r="768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</row>
    <row r="769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</row>
    <row r="770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</row>
    <row r="771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</row>
    <row r="772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</row>
    <row r="773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</row>
    <row r="774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</row>
    <row r="775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</row>
    <row r="776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</row>
    <row r="777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</row>
    <row r="778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</row>
    <row r="779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</row>
    <row r="780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</row>
    <row r="781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</row>
    <row r="782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</row>
    <row r="783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</row>
    <row r="784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</row>
    <row r="785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</row>
    <row r="786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</row>
    <row r="787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</row>
    <row r="788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</row>
    <row r="789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</row>
    <row r="790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</row>
    <row r="791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</row>
    <row r="792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</row>
    <row r="793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</row>
    <row r="794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</row>
    <row r="795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</row>
    <row r="796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</row>
    <row r="797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</row>
    <row r="798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</row>
    <row r="799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</row>
    <row r="800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</row>
    <row r="801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</row>
    <row r="802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</row>
    <row r="803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</row>
    <row r="804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</row>
    <row r="805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</row>
    <row r="806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</row>
    <row r="807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</row>
    <row r="808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</row>
    <row r="809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</row>
    <row r="810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</row>
    <row r="811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</row>
    <row r="812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</row>
    <row r="813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</row>
    <row r="814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</row>
    <row r="815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</row>
    <row r="816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</row>
    <row r="817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</row>
    <row r="818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</row>
    <row r="819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</row>
    <row r="820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</row>
    <row r="821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</row>
    <row r="822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</row>
    <row r="823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</row>
    <row r="824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</row>
    <row r="825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</row>
    <row r="826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</row>
    <row r="827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</row>
    <row r="828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</row>
    <row r="829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</row>
    <row r="830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</row>
    <row r="831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</row>
    <row r="832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</row>
    <row r="833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</row>
    <row r="834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</row>
    <row r="835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</row>
    <row r="836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</row>
    <row r="837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</row>
    <row r="838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</row>
    <row r="839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</row>
    <row r="840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</row>
    <row r="841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</row>
    <row r="842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</row>
    <row r="843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</row>
    <row r="844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</row>
    <row r="845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</row>
    <row r="846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</row>
    <row r="847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</row>
    <row r="848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</row>
    <row r="849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</row>
    <row r="850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</row>
    <row r="851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</row>
    <row r="852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</row>
    <row r="853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</row>
    <row r="854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</row>
    <row r="855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</row>
    <row r="856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</row>
    <row r="857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</row>
    <row r="858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</row>
    <row r="859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</row>
    <row r="860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</row>
    <row r="861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</row>
    <row r="862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</row>
    <row r="863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</row>
    <row r="864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</row>
    <row r="865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</row>
    <row r="866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</row>
    <row r="867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</row>
    <row r="868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</row>
    <row r="869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</row>
    <row r="870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</row>
    <row r="871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</row>
    <row r="872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</row>
    <row r="873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</row>
    <row r="874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</row>
    <row r="875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</row>
    <row r="876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</row>
    <row r="877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</row>
    <row r="878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</row>
    <row r="879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</row>
    <row r="880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</row>
    <row r="881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</row>
    <row r="882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</row>
    <row r="883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</row>
    <row r="884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</row>
    <row r="885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</row>
    <row r="886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</row>
    <row r="887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</row>
    <row r="888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</row>
    <row r="889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</row>
    <row r="890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</row>
    <row r="891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</row>
    <row r="892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</row>
    <row r="893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</row>
    <row r="894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</row>
    <row r="895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</row>
    <row r="896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</row>
    <row r="897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</row>
    <row r="898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</row>
    <row r="899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</row>
    <row r="900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</row>
    <row r="901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</row>
    <row r="902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</row>
    <row r="903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</row>
    <row r="904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</row>
    <row r="905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</row>
    <row r="906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</row>
    <row r="907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</row>
    <row r="908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</row>
    <row r="909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</row>
    <row r="910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</row>
    <row r="911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</row>
    <row r="912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</row>
    <row r="913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</row>
    <row r="914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</row>
    <row r="915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</row>
    <row r="916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</row>
    <row r="917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</row>
    <row r="918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</row>
    <row r="919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</row>
    <row r="920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</row>
    <row r="921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</row>
    <row r="922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</row>
    <row r="923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</row>
    <row r="924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</row>
    <row r="925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</row>
    <row r="926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</row>
    <row r="927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</row>
    <row r="928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</row>
    <row r="929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</row>
    <row r="930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</row>
    <row r="931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</row>
    <row r="932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</row>
    <row r="933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</row>
    <row r="934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</row>
    <row r="935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</row>
    <row r="936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</row>
    <row r="937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</row>
    <row r="938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</row>
    <row r="939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</row>
    <row r="940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</row>
    <row r="941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</row>
    <row r="942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</row>
    <row r="943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</row>
    <row r="944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</row>
    <row r="945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</row>
    <row r="946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</row>
    <row r="947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</row>
    <row r="948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</row>
    <row r="949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</row>
    <row r="950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</row>
    <row r="951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</row>
    <row r="952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</row>
    <row r="953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</row>
    <row r="954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</row>
    <row r="955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</row>
    <row r="956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</row>
    <row r="957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</row>
    <row r="958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</row>
    <row r="959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</row>
    <row r="960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</row>
    <row r="961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</row>
    <row r="962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</row>
    <row r="963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</row>
    <row r="964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</row>
    <row r="965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</row>
    <row r="966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</row>
    <row r="967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</row>
    <row r="968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</row>
    <row r="969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</row>
    <row r="970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</row>
    <row r="971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</row>
    <row r="972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</row>
    <row r="973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</row>
    <row r="974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</row>
    <row r="975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</row>
    <row r="976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</row>
    <row r="977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</row>
    <row r="978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</row>
    <row r="979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</row>
    <row r="980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</row>
    <row r="981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</row>
    <row r="982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</row>
    <row r="983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</row>
    <row r="984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</row>
    <row r="985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</row>
    <row r="986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</row>
    <row r="987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</row>
    <row r="988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</row>
    <row r="989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</row>
    <row r="990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</row>
    <row r="991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</row>
    <row r="992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  <c r="AA992" s="28"/>
    </row>
    <row r="993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  <c r="AA993" s="28"/>
    </row>
    <row r="994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  <c r="AA994" s="28"/>
    </row>
    <row r="995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  <c r="AA995" s="28"/>
    </row>
    <row r="996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  <c r="AA996" s="28"/>
    </row>
    <row r="997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  <c r="AA997" s="28"/>
    </row>
    <row r="998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  <c r="AA998" s="28"/>
    </row>
    <row r="999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  <c r="AA999" s="28"/>
    </row>
    <row r="1000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  <c r="AA1000" s="28"/>
    </row>
  </sheetData>
  <mergeCells count="4">
    <mergeCell ref="H1:J1"/>
    <mergeCell ref="L1:N1"/>
    <mergeCell ref="P1:R1"/>
    <mergeCell ref="T1:V1"/>
  </mergeCells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9"/>
      <c r="B1" s="10"/>
      <c r="C1" s="10"/>
      <c r="D1" s="10"/>
      <c r="E1" s="11"/>
      <c r="F1" s="49" t="s">
        <v>0</v>
      </c>
      <c r="G1" s="49" t="s">
        <v>1</v>
      </c>
      <c r="H1" s="81" t="s">
        <v>646</v>
      </c>
      <c r="I1" s="14"/>
      <c r="J1" s="14"/>
      <c r="K1" s="19" t="s">
        <v>471</v>
      </c>
      <c r="L1" s="18" t="s">
        <v>4</v>
      </c>
      <c r="M1" s="14"/>
      <c r="N1" s="15"/>
      <c r="O1" s="50" t="s">
        <v>564</v>
      </c>
      <c r="P1" s="18" t="s">
        <v>5</v>
      </c>
      <c r="Q1" s="14"/>
      <c r="R1" s="15"/>
      <c r="S1" s="19"/>
      <c r="T1" s="18" t="s">
        <v>6</v>
      </c>
      <c r="U1" s="14"/>
      <c r="V1" s="15"/>
      <c r="W1" s="19"/>
      <c r="X1" s="50" t="s">
        <v>473</v>
      </c>
      <c r="Y1" s="50" t="s">
        <v>8</v>
      </c>
      <c r="Z1" s="90" t="s">
        <v>9</v>
      </c>
      <c r="AA1" s="28"/>
    </row>
    <row r="2">
      <c r="A2" s="51" t="s">
        <v>641</v>
      </c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31"/>
      <c r="AA2" s="28"/>
    </row>
    <row r="3">
      <c r="A3" s="29" t="s">
        <v>15</v>
      </c>
      <c r="B3" s="52" t="s">
        <v>16</v>
      </c>
      <c r="C3" s="52" t="s">
        <v>17</v>
      </c>
      <c r="D3" s="52" t="s">
        <v>18</v>
      </c>
      <c r="E3" s="52" t="s">
        <v>20</v>
      </c>
      <c r="F3" s="31"/>
      <c r="G3" s="31"/>
      <c r="H3" s="82" t="s">
        <v>475</v>
      </c>
      <c r="I3" s="82" t="s">
        <v>476</v>
      </c>
      <c r="J3" s="83" t="s">
        <v>477</v>
      </c>
      <c r="K3" s="52" t="s">
        <v>20</v>
      </c>
      <c r="L3" s="82" t="s">
        <v>475</v>
      </c>
      <c r="M3" s="82" t="s">
        <v>476</v>
      </c>
      <c r="N3" s="83" t="s">
        <v>477</v>
      </c>
      <c r="O3" s="52" t="s">
        <v>20</v>
      </c>
      <c r="P3" s="53" t="s">
        <v>475</v>
      </c>
      <c r="Q3" s="53" t="s">
        <v>476</v>
      </c>
      <c r="R3" s="54" t="s">
        <v>477</v>
      </c>
      <c r="S3" s="52" t="s">
        <v>20</v>
      </c>
      <c r="T3" s="53" t="s">
        <v>475</v>
      </c>
      <c r="U3" s="53" t="s">
        <v>476</v>
      </c>
      <c r="V3" s="54" t="s">
        <v>477</v>
      </c>
      <c r="W3" s="52" t="s">
        <v>20</v>
      </c>
      <c r="X3" s="34"/>
      <c r="Y3" s="34"/>
      <c r="Z3" s="27"/>
      <c r="AA3" s="28"/>
    </row>
    <row r="4">
      <c r="A4" s="29"/>
      <c r="B4" s="27"/>
      <c r="C4" s="27"/>
      <c r="D4" s="27"/>
      <c r="E4" s="35"/>
      <c r="F4" s="27"/>
      <c r="G4" s="35"/>
      <c r="H4" s="27"/>
      <c r="I4" s="27"/>
      <c r="J4" s="27"/>
      <c r="K4" s="35"/>
      <c r="L4" s="27"/>
      <c r="M4" s="27"/>
      <c r="N4" s="27"/>
      <c r="O4" s="35"/>
      <c r="P4" s="27"/>
      <c r="Q4" s="27"/>
      <c r="R4" s="27"/>
      <c r="S4" s="35"/>
      <c r="T4" s="27"/>
      <c r="U4" s="27"/>
      <c r="V4" s="27"/>
      <c r="W4" s="35"/>
      <c r="X4" s="27"/>
      <c r="Y4" s="27"/>
      <c r="Z4" s="27"/>
      <c r="AA4" s="28"/>
    </row>
    <row r="5">
      <c r="A5" s="36" t="s">
        <v>81</v>
      </c>
      <c r="B5" s="55">
        <v>57.0</v>
      </c>
      <c r="C5" s="55">
        <v>8.0</v>
      </c>
      <c r="D5" s="55">
        <v>885.0</v>
      </c>
      <c r="E5" s="56">
        <f>SUM(B5:D5)</f>
        <v>950</v>
      </c>
      <c r="F5" s="69">
        <v>1676.0</v>
      </c>
      <c r="G5" s="84">
        <f t="shared" ref="G5:G6" si="2">E5/F5</f>
        <v>0.5668257757</v>
      </c>
      <c r="H5" s="55">
        <v>34.0</v>
      </c>
      <c r="I5" s="55">
        <v>7.0</v>
      </c>
      <c r="J5" s="55">
        <v>696.0</v>
      </c>
      <c r="K5" s="56">
        <f>SUM(H5:J5)</f>
        <v>737</v>
      </c>
      <c r="L5" s="55">
        <v>0.0</v>
      </c>
      <c r="M5" s="55">
        <v>0.0</v>
      </c>
      <c r="N5" s="55">
        <v>4.0</v>
      </c>
      <c r="O5" s="56">
        <f>SUM(L5:N5)</f>
        <v>4</v>
      </c>
      <c r="P5" s="55">
        <v>23.0</v>
      </c>
      <c r="Q5" s="55">
        <v>1.0</v>
      </c>
      <c r="R5" s="55">
        <v>185.0</v>
      </c>
      <c r="S5" s="56">
        <f>SUM(P5:R5)</f>
        <v>209</v>
      </c>
      <c r="T5" s="55">
        <v>0.0</v>
      </c>
      <c r="U5" s="55">
        <v>0.0</v>
      </c>
      <c r="V5" s="55">
        <v>0.0</v>
      </c>
      <c r="W5" s="56">
        <f>SUM(T5:V5)</f>
        <v>0</v>
      </c>
      <c r="X5" s="57">
        <f>SUM(S5,W5)</f>
        <v>209</v>
      </c>
      <c r="Y5" s="57">
        <f t="shared" ref="Y5:Y6" si="4">E5-Z5</f>
        <v>209</v>
      </c>
      <c r="Z5" s="57">
        <f>SUM(K5,O5)</f>
        <v>741</v>
      </c>
      <c r="AA5" s="28"/>
    </row>
    <row r="6">
      <c r="A6" s="42" t="s">
        <v>642</v>
      </c>
      <c r="B6" s="56">
        <f t="shared" ref="B6:F6" si="1">B5</f>
        <v>57</v>
      </c>
      <c r="C6" s="56">
        <f t="shared" si="1"/>
        <v>8</v>
      </c>
      <c r="D6" s="56">
        <f t="shared" si="1"/>
        <v>885</v>
      </c>
      <c r="E6" s="56">
        <f t="shared" si="1"/>
        <v>950</v>
      </c>
      <c r="F6" s="85">
        <f t="shared" si="1"/>
        <v>1676</v>
      </c>
      <c r="G6" s="84">
        <f t="shared" si="2"/>
        <v>0.5668257757</v>
      </c>
      <c r="H6" s="56">
        <f t="shared" ref="H6:X6" si="3">H5</f>
        <v>34</v>
      </c>
      <c r="I6" s="56">
        <f t="shared" si="3"/>
        <v>7</v>
      </c>
      <c r="J6" s="56">
        <f t="shared" si="3"/>
        <v>696</v>
      </c>
      <c r="K6" s="56">
        <f t="shared" si="3"/>
        <v>737</v>
      </c>
      <c r="L6" s="56">
        <f t="shared" si="3"/>
        <v>0</v>
      </c>
      <c r="M6" s="56">
        <f t="shared" si="3"/>
        <v>0</v>
      </c>
      <c r="N6" s="56">
        <f t="shared" si="3"/>
        <v>4</v>
      </c>
      <c r="O6" s="56">
        <f t="shared" si="3"/>
        <v>4</v>
      </c>
      <c r="P6" s="56">
        <f t="shared" si="3"/>
        <v>23</v>
      </c>
      <c r="Q6" s="56">
        <f t="shared" si="3"/>
        <v>1</v>
      </c>
      <c r="R6" s="56">
        <f t="shared" si="3"/>
        <v>185</v>
      </c>
      <c r="S6" s="56">
        <f t="shared" si="3"/>
        <v>209</v>
      </c>
      <c r="T6" s="56">
        <f t="shared" si="3"/>
        <v>0</v>
      </c>
      <c r="U6" s="56">
        <f t="shared" si="3"/>
        <v>0</v>
      </c>
      <c r="V6" s="56">
        <f t="shared" si="3"/>
        <v>0</v>
      </c>
      <c r="W6" s="56">
        <f t="shared" si="3"/>
        <v>0</v>
      </c>
      <c r="X6" s="56">
        <f t="shared" si="3"/>
        <v>209</v>
      </c>
      <c r="Y6" s="56">
        <f t="shared" si="4"/>
        <v>209</v>
      </c>
      <c r="Z6" s="57">
        <f>Z5</f>
        <v>741</v>
      </c>
      <c r="AA6" s="28"/>
    </row>
    <row r="7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</row>
    <row r="8">
      <c r="A8" s="28" t="s">
        <v>646</v>
      </c>
      <c r="B8" s="59">
        <f>K6</f>
        <v>737</v>
      </c>
      <c r="C8" s="47">
        <f t="shared" ref="C8:C12" si="5">B8/SUM($B$8:$B$12)</f>
        <v>0.9946018893</v>
      </c>
      <c r="D8" s="47">
        <f t="shared" ref="D8:D15" si="6">B8/$B$15</f>
        <v>0.7757894737</v>
      </c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</row>
    <row r="9">
      <c r="A9" s="28" t="s">
        <v>647</v>
      </c>
      <c r="B9" s="59">
        <v>1.0</v>
      </c>
      <c r="C9" s="47">
        <f t="shared" si="5"/>
        <v>0.001349527665</v>
      </c>
      <c r="D9" s="47">
        <f t="shared" si="6"/>
        <v>0.001052631579</v>
      </c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 t="s">
        <v>479</v>
      </c>
      <c r="Z9" s="28"/>
      <c r="AA9" s="28"/>
    </row>
    <row r="10">
      <c r="A10" s="28" t="s">
        <v>326</v>
      </c>
      <c r="B10" s="59">
        <v>1.0</v>
      </c>
      <c r="C10" s="47">
        <f t="shared" si="5"/>
        <v>0.001349527665</v>
      </c>
      <c r="D10" s="47">
        <f t="shared" si="6"/>
        <v>0.001052631579</v>
      </c>
      <c r="E10" s="28"/>
      <c r="F10" s="28"/>
      <c r="G10" s="28"/>
      <c r="H10" s="28"/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 t="s">
        <v>479</v>
      </c>
      <c r="Y10" s="28"/>
      <c r="Z10" s="28"/>
      <c r="AA10" s="28"/>
    </row>
    <row r="11">
      <c r="A11" s="28" t="s">
        <v>648</v>
      </c>
      <c r="B11" s="59">
        <v>1.0</v>
      </c>
      <c r="C11" s="47">
        <f t="shared" si="5"/>
        <v>0.001349527665</v>
      </c>
      <c r="D11" s="47">
        <f t="shared" si="6"/>
        <v>0.001052631579</v>
      </c>
      <c r="E11" s="28"/>
      <c r="F11" s="28"/>
      <c r="G11" s="28"/>
      <c r="H11" s="28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</row>
    <row r="12">
      <c r="A12" s="28" t="s">
        <v>649</v>
      </c>
      <c r="B12" s="59">
        <v>1.0</v>
      </c>
      <c r="C12" s="47">
        <f t="shared" si="5"/>
        <v>0.001349527665</v>
      </c>
      <c r="D12" s="47">
        <f t="shared" si="6"/>
        <v>0.001052631579</v>
      </c>
      <c r="E12" s="28"/>
      <c r="F12" s="28"/>
      <c r="G12" s="28"/>
      <c r="H12" s="28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  <c r="AA12" s="28"/>
    </row>
    <row r="13">
      <c r="A13" s="28" t="s">
        <v>5</v>
      </c>
      <c r="B13" s="59">
        <f>S6</f>
        <v>209</v>
      </c>
      <c r="C13" s="44"/>
      <c r="D13" s="47">
        <f t="shared" si="6"/>
        <v>0.22</v>
      </c>
      <c r="E13" s="28"/>
      <c r="F13" s="28"/>
      <c r="G13" s="28"/>
      <c r="H13" s="28"/>
      <c r="I13" s="28"/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</row>
    <row r="14">
      <c r="A14" s="28" t="s">
        <v>6</v>
      </c>
      <c r="B14" s="59">
        <f>W6</f>
        <v>0</v>
      </c>
      <c r="C14" s="44"/>
      <c r="D14" s="47">
        <f t="shared" si="6"/>
        <v>0</v>
      </c>
      <c r="E14" s="28"/>
      <c r="F14" s="28"/>
      <c r="G14" s="28"/>
      <c r="H14" s="28"/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 t="s">
        <v>479</v>
      </c>
      <c r="X14" s="28"/>
      <c r="Y14" s="28"/>
      <c r="Z14" s="28"/>
      <c r="AA14" s="28"/>
    </row>
    <row r="15">
      <c r="A15" s="28" t="s">
        <v>20</v>
      </c>
      <c r="B15" s="59">
        <f>SUM(B8:B14)</f>
        <v>950</v>
      </c>
      <c r="C15" s="44"/>
      <c r="D15" s="47">
        <f t="shared" si="6"/>
        <v>1</v>
      </c>
      <c r="E15" s="28"/>
      <c r="F15" s="28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 t="s">
        <v>479</v>
      </c>
      <c r="X15" s="28"/>
      <c r="Y15" s="28"/>
      <c r="Z15" s="28"/>
      <c r="AA15" s="28"/>
    </row>
    <row r="16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 t="s">
        <v>479</v>
      </c>
      <c r="W16" s="28"/>
      <c r="X16" s="28"/>
      <c r="Y16" s="28"/>
      <c r="Z16" s="28"/>
      <c r="AA16" s="28"/>
    </row>
    <row r="17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/>
      <c r="S17" s="28"/>
      <c r="T17" s="28"/>
      <c r="U17" s="28"/>
      <c r="V17" s="28" t="s">
        <v>479</v>
      </c>
      <c r="W17" s="28"/>
      <c r="X17" s="28"/>
      <c r="Y17" s="28"/>
      <c r="Z17" s="28"/>
      <c r="AA17" s="28"/>
    </row>
    <row r="18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 t="s">
        <v>479</v>
      </c>
      <c r="V18" s="28"/>
      <c r="W18" s="28"/>
      <c r="X18" s="28"/>
      <c r="Y18" s="28"/>
      <c r="Z18" s="28"/>
      <c r="AA18" s="28"/>
    </row>
    <row r="19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 t="s">
        <v>479</v>
      </c>
      <c r="W19" s="28"/>
      <c r="X19" s="28"/>
      <c r="Y19" s="28"/>
      <c r="Z19" s="28"/>
      <c r="AA19" s="28"/>
    </row>
    <row r="20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</row>
    <row r="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</row>
    <row r="22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</row>
    <row r="23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 t="s">
        <v>479</v>
      </c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</row>
    <row r="24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</row>
    <row r="25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</row>
    <row r="26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</row>
    <row r="27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</row>
    <row r="28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</row>
    <row r="29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</row>
    <row r="30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</row>
    <row r="3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</row>
    <row r="32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</row>
    <row r="33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</row>
    <row r="34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</row>
    <row r="35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</row>
    <row r="36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</row>
    <row r="37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</row>
    <row r="38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</row>
    <row r="39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</row>
    <row r="40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</row>
    <row r="4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</row>
    <row r="42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</row>
    <row r="43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</row>
    <row r="44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</row>
    <row r="45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</row>
    <row r="46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</row>
    <row r="47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</row>
    <row r="48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</row>
    <row r="49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</row>
    <row r="50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</row>
    <row r="5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</row>
    <row r="52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</row>
    <row r="53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</row>
    <row r="54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</row>
    <row r="55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</row>
    <row r="56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</row>
    <row r="57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</row>
    <row r="58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</row>
    <row r="59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</row>
    <row r="60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</row>
    <row r="6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</row>
    <row r="62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</row>
    <row r="63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</row>
    <row r="64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</row>
    <row r="65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</row>
    <row r="66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</row>
    <row r="67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</row>
    <row r="68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</row>
    <row r="69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</row>
    <row r="70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</row>
    <row r="7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</row>
    <row r="72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</row>
    <row r="73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</row>
    <row r="74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</row>
    <row r="75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</row>
    <row r="76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</row>
    <row r="77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</row>
    <row r="78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</row>
    <row r="79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</row>
    <row r="80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</row>
    <row r="8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</row>
    <row r="82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</row>
    <row r="83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</row>
    <row r="84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</row>
    <row r="85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</row>
    <row r="86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</row>
    <row r="87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</row>
    <row r="88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</row>
    <row r="89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</row>
    <row r="90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</row>
    <row r="9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</row>
    <row r="92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</row>
    <row r="93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</row>
    <row r="94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</row>
    <row r="95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</row>
    <row r="96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</row>
    <row r="97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</row>
    <row r="98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</row>
    <row r="99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</row>
    <row r="100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</row>
    <row r="10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</row>
    <row r="102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</row>
    <row r="103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</row>
    <row r="104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</row>
    <row r="105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</row>
    <row r="106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</row>
    <row r="107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</row>
    <row r="108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</row>
    <row r="109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</row>
    <row r="110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</row>
    <row r="11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</row>
    <row r="112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</row>
    <row r="113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</row>
    <row r="114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</row>
    <row r="115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</row>
    <row r="116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</row>
    <row r="117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</row>
    <row r="118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</row>
    <row r="119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</row>
    <row r="120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</row>
    <row r="1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</row>
    <row r="122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</row>
    <row r="123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</row>
    <row r="124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</row>
    <row r="125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</row>
    <row r="126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</row>
    <row r="127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</row>
    <row r="128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</row>
    <row r="129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</row>
    <row r="130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</row>
    <row r="13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</row>
    <row r="132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</row>
    <row r="133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</row>
    <row r="134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</row>
    <row r="135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</row>
    <row r="136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</row>
    <row r="137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</row>
    <row r="138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</row>
    <row r="139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</row>
    <row r="140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</row>
    <row r="14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</row>
    <row r="142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</row>
    <row r="143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</row>
    <row r="144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</row>
    <row r="145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</row>
    <row r="146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</row>
    <row r="147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</row>
    <row r="148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</row>
    <row r="149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</row>
    <row r="150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</row>
    <row r="15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</row>
    <row r="152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</row>
    <row r="153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</row>
    <row r="154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</row>
    <row r="155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</row>
    <row r="156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</row>
    <row r="157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</row>
    <row r="158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</row>
    <row r="159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</row>
    <row r="160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</row>
    <row r="161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</row>
    <row r="162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</row>
    <row r="163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</row>
    <row r="164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</row>
    <row r="165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</row>
    <row r="166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</row>
    <row r="167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</row>
    <row r="168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</row>
    <row r="169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</row>
    <row r="170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</row>
    <row r="171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</row>
    <row r="172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</row>
    <row r="173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</row>
    <row r="174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</row>
    <row r="175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</row>
    <row r="176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</row>
    <row r="177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</row>
    <row r="178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</row>
    <row r="179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</row>
    <row r="180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</row>
    <row r="181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</row>
    <row r="182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</row>
    <row r="183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</row>
    <row r="184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</row>
    <row r="185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</row>
    <row r="186">
      <c r="A186" s="28"/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</row>
    <row r="187">
      <c r="A187" s="28"/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</row>
    <row r="188">
      <c r="A188" s="28"/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</row>
    <row r="189">
      <c r="A189" s="28"/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</row>
    <row r="190">
      <c r="A190" s="28"/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</row>
    <row r="191">
      <c r="A191" s="28"/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</row>
    <row r="192">
      <c r="A192" s="28"/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</row>
    <row r="193">
      <c r="A193" s="28"/>
      <c r="B193" s="28"/>
      <c r="C193" s="28"/>
      <c r="D193" s="28"/>
      <c r="E193" s="28"/>
      <c r="F193" s="28"/>
      <c r="G193" s="28"/>
      <c r="H193" s="28"/>
      <c r="I193" s="28"/>
      <c r="J193" s="28"/>
      <c r="K193" s="28"/>
      <c r="L193" s="28"/>
      <c r="M193" s="28"/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</row>
    <row r="194">
      <c r="A194" s="28"/>
      <c r="B194" s="28"/>
      <c r="C194" s="28"/>
      <c r="D194" s="28"/>
      <c r="E194" s="28"/>
      <c r="F194" s="28"/>
      <c r="G194" s="28"/>
      <c r="H194" s="28"/>
      <c r="I194" s="28"/>
      <c r="J194" s="28"/>
      <c r="K194" s="28"/>
      <c r="L194" s="28"/>
      <c r="M194" s="28"/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</row>
    <row r="195">
      <c r="A195" s="28"/>
      <c r="B195" s="28"/>
      <c r="C195" s="28"/>
      <c r="D195" s="28"/>
      <c r="E195" s="28"/>
      <c r="F195" s="28"/>
      <c r="G195" s="28"/>
      <c r="H195" s="28"/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</row>
    <row r="196">
      <c r="A196" s="28"/>
      <c r="B196" s="28"/>
      <c r="C196" s="28"/>
      <c r="D196" s="28"/>
      <c r="E196" s="28"/>
      <c r="F196" s="28"/>
      <c r="G196" s="28"/>
      <c r="H196" s="28"/>
      <c r="I196" s="28"/>
      <c r="J196" s="28"/>
      <c r="K196" s="28"/>
      <c r="L196" s="28"/>
      <c r="M196" s="28"/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</row>
    <row r="197">
      <c r="A197" s="28"/>
      <c r="B197" s="28"/>
      <c r="C197" s="28"/>
      <c r="D197" s="28"/>
      <c r="E197" s="28"/>
      <c r="F197" s="28"/>
      <c r="G197" s="28"/>
      <c r="H197" s="28"/>
      <c r="I197" s="28"/>
      <c r="J197" s="28"/>
      <c r="K197" s="28"/>
      <c r="L197" s="28"/>
      <c r="M197" s="28"/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</row>
    <row r="198">
      <c r="A198" s="28"/>
      <c r="B198" s="28"/>
      <c r="C198" s="28"/>
      <c r="D198" s="28"/>
      <c r="E198" s="28"/>
      <c r="F198" s="28"/>
      <c r="G198" s="28"/>
      <c r="H198" s="28"/>
      <c r="I198" s="28"/>
      <c r="J198" s="28"/>
      <c r="K198" s="28"/>
      <c r="L198" s="28"/>
      <c r="M198" s="28"/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</row>
    <row r="199">
      <c r="A199" s="28"/>
      <c r="B199" s="28"/>
      <c r="C199" s="28"/>
      <c r="D199" s="28"/>
      <c r="E199" s="28"/>
      <c r="F199" s="28"/>
      <c r="G199" s="28"/>
      <c r="H199" s="28"/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</row>
    <row r="200">
      <c r="A200" s="28"/>
      <c r="B200" s="28"/>
      <c r="C200" s="28"/>
      <c r="D200" s="28"/>
      <c r="E200" s="28"/>
      <c r="F200" s="28"/>
      <c r="G200" s="28"/>
      <c r="H200" s="28"/>
      <c r="I200" s="28"/>
      <c r="J200" s="28"/>
      <c r="K200" s="28"/>
      <c r="L200" s="28"/>
      <c r="M200" s="28"/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</row>
    <row r="201">
      <c r="A201" s="28"/>
      <c r="B201" s="28"/>
      <c r="C201" s="28"/>
      <c r="D201" s="28"/>
      <c r="E201" s="28"/>
      <c r="F201" s="28"/>
      <c r="G201" s="28"/>
      <c r="H201" s="28"/>
      <c r="I201" s="28"/>
      <c r="J201" s="28"/>
      <c r="K201" s="28"/>
      <c r="L201" s="28"/>
      <c r="M201" s="28"/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</row>
    <row r="202">
      <c r="A202" s="28"/>
      <c r="B202" s="28"/>
      <c r="C202" s="28"/>
      <c r="D202" s="28"/>
      <c r="E202" s="28"/>
      <c r="F202" s="28"/>
      <c r="G202" s="28"/>
      <c r="H202" s="28"/>
      <c r="I202" s="28"/>
      <c r="J202" s="28"/>
      <c r="K202" s="28"/>
      <c r="L202" s="28"/>
      <c r="M202" s="28"/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</row>
    <row r="203">
      <c r="A203" s="28"/>
      <c r="B203" s="28"/>
      <c r="C203" s="28"/>
      <c r="D203" s="28"/>
      <c r="E203" s="28"/>
      <c r="F203" s="28"/>
      <c r="G203" s="28"/>
      <c r="H203" s="28"/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</row>
    <row r="204">
      <c r="A204" s="28"/>
      <c r="B204" s="28"/>
      <c r="C204" s="28"/>
      <c r="D204" s="28"/>
      <c r="E204" s="28"/>
      <c r="F204" s="28"/>
      <c r="G204" s="28"/>
      <c r="H204" s="28"/>
      <c r="I204" s="28"/>
      <c r="J204" s="28"/>
      <c r="K204" s="28"/>
      <c r="L204" s="28"/>
      <c r="M204" s="28"/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</row>
    <row r="205">
      <c r="A205" s="28"/>
      <c r="B205" s="28"/>
      <c r="C205" s="28"/>
      <c r="D205" s="28"/>
      <c r="E205" s="28"/>
      <c r="F205" s="28"/>
      <c r="G205" s="28"/>
      <c r="H205" s="28"/>
      <c r="I205" s="28"/>
      <c r="J205" s="28"/>
      <c r="K205" s="28"/>
      <c r="L205" s="28"/>
      <c r="M205" s="28"/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</row>
    <row r="206">
      <c r="A206" s="28"/>
      <c r="B206" s="28"/>
      <c r="C206" s="28"/>
      <c r="D206" s="28"/>
      <c r="E206" s="28"/>
      <c r="F206" s="28"/>
      <c r="G206" s="28"/>
      <c r="H206" s="28"/>
      <c r="I206" s="28"/>
      <c r="J206" s="28"/>
      <c r="K206" s="28"/>
      <c r="L206" s="28"/>
      <c r="M206" s="28"/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</row>
    <row r="207">
      <c r="A207" s="28"/>
      <c r="B207" s="28"/>
      <c r="C207" s="28"/>
      <c r="D207" s="28"/>
      <c r="E207" s="28"/>
      <c r="F207" s="28"/>
      <c r="G207" s="28"/>
      <c r="H207" s="28"/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</row>
    <row r="208">
      <c r="A208" s="28"/>
      <c r="B208" s="28"/>
      <c r="C208" s="28"/>
      <c r="D208" s="28"/>
      <c r="E208" s="28"/>
      <c r="F208" s="28"/>
      <c r="G208" s="28"/>
      <c r="H208" s="28"/>
      <c r="I208" s="28"/>
      <c r="J208" s="28"/>
      <c r="K208" s="28"/>
      <c r="L208" s="28"/>
      <c r="M208" s="28"/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</row>
    <row r="209">
      <c r="A209" s="28"/>
      <c r="B209" s="28"/>
      <c r="C209" s="28"/>
      <c r="D209" s="28"/>
      <c r="E209" s="28"/>
      <c r="F209" s="28"/>
      <c r="G209" s="28"/>
      <c r="H209" s="28"/>
      <c r="I209" s="28"/>
      <c r="J209" s="28"/>
      <c r="K209" s="28"/>
      <c r="L209" s="28"/>
      <c r="M209" s="28"/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</row>
    <row r="210">
      <c r="A210" s="28"/>
      <c r="B210" s="28"/>
      <c r="C210" s="28"/>
      <c r="D210" s="28"/>
      <c r="E210" s="28"/>
      <c r="F210" s="28"/>
      <c r="G210" s="28"/>
      <c r="H210" s="28"/>
      <c r="I210" s="28"/>
      <c r="J210" s="28"/>
      <c r="K210" s="28"/>
      <c r="L210" s="28"/>
      <c r="M210" s="28"/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</row>
    <row r="211">
      <c r="A211" s="28"/>
      <c r="B211" s="28"/>
      <c r="C211" s="28"/>
      <c r="D211" s="28"/>
      <c r="E211" s="28"/>
      <c r="F211" s="28"/>
      <c r="G211" s="28"/>
      <c r="H211" s="28"/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</row>
    <row r="212">
      <c r="A212" s="28"/>
      <c r="B212" s="28"/>
      <c r="C212" s="28"/>
      <c r="D212" s="28"/>
      <c r="E212" s="28"/>
      <c r="F212" s="28"/>
      <c r="G212" s="28"/>
      <c r="H212" s="28"/>
      <c r="I212" s="28"/>
      <c r="J212" s="28"/>
      <c r="K212" s="28"/>
      <c r="L212" s="28"/>
      <c r="M212" s="28"/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</row>
    <row r="213">
      <c r="A213" s="28"/>
      <c r="B213" s="28"/>
      <c r="C213" s="28"/>
      <c r="D213" s="28"/>
      <c r="E213" s="28"/>
      <c r="F213" s="28"/>
      <c r="G213" s="28"/>
      <c r="H213" s="28"/>
      <c r="I213" s="28"/>
      <c r="J213" s="28"/>
      <c r="K213" s="28"/>
      <c r="L213" s="28"/>
      <c r="M213" s="28"/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</row>
    <row r="214">
      <c r="A214" s="28"/>
      <c r="B214" s="28"/>
      <c r="C214" s="28"/>
      <c r="D214" s="28"/>
      <c r="E214" s="28"/>
      <c r="F214" s="28"/>
      <c r="G214" s="28"/>
      <c r="H214" s="28"/>
      <c r="I214" s="28"/>
      <c r="J214" s="28"/>
      <c r="K214" s="28"/>
      <c r="L214" s="28"/>
      <c r="M214" s="28"/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</row>
    <row r="215">
      <c r="A215" s="28"/>
      <c r="B215" s="28"/>
      <c r="C215" s="28"/>
      <c r="D215" s="28"/>
      <c r="E215" s="28"/>
      <c r="F215" s="28"/>
      <c r="G215" s="28"/>
      <c r="H215" s="28"/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</row>
    <row r="216">
      <c r="A216" s="28"/>
      <c r="B216" s="28"/>
      <c r="C216" s="28"/>
      <c r="D216" s="28"/>
      <c r="E216" s="28"/>
      <c r="F216" s="28"/>
      <c r="G216" s="28"/>
      <c r="H216" s="28"/>
      <c r="I216" s="28"/>
      <c r="J216" s="28"/>
      <c r="K216" s="28"/>
      <c r="L216" s="28"/>
      <c r="M216" s="28"/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</row>
    <row r="217">
      <c r="A217" s="28"/>
      <c r="B217" s="28"/>
      <c r="C217" s="28"/>
      <c r="D217" s="28"/>
      <c r="E217" s="28"/>
      <c r="F217" s="28"/>
      <c r="G217" s="28"/>
      <c r="H217" s="28"/>
      <c r="I217" s="28"/>
      <c r="J217" s="28"/>
      <c r="K217" s="28"/>
      <c r="L217" s="28"/>
      <c r="M217" s="28"/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</row>
    <row r="218">
      <c r="A218" s="28"/>
      <c r="B218" s="28"/>
      <c r="C218" s="28"/>
      <c r="D218" s="28"/>
      <c r="E218" s="28"/>
      <c r="F218" s="28"/>
      <c r="G218" s="28"/>
      <c r="H218" s="28"/>
      <c r="I218" s="28"/>
      <c r="J218" s="28"/>
      <c r="K218" s="28"/>
      <c r="L218" s="28"/>
      <c r="M218" s="28"/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</row>
    <row r="219">
      <c r="A219" s="28"/>
      <c r="B219" s="28"/>
      <c r="C219" s="28"/>
      <c r="D219" s="28"/>
      <c r="E219" s="28"/>
      <c r="F219" s="28"/>
      <c r="G219" s="28"/>
      <c r="H219" s="28"/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</row>
    <row r="220">
      <c r="A220" s="28"/>
      <c r="B220" s="28"/>
      <c r="C220" s="28"/>
      <c r="D220" s="28"/>
      <c r="E220" s="28"/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</row>
    <row r="221">
      <c r="A221" s="28"/>
      <c r="B221" s="28"/>
      <c r="C221" s="28"/>
      <c r="D221" s="28"/>
      <c r="E221" s="28"/>
      <c r="F221" s="28"/>
      <c r="G221" s="28"/>
      <c r="H221" s="28"/>
      <c r="I221" s="28"/>
      <c r="J221" s="28"/>
      <c r="K221" s="28"/>
      <c r="L221" s="28"/>
      <c r="M221" s="28"/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</row>
    <row r="222">
      <c r="A222" s="28"/>
      <c r="B222" s="28"/>
      <c r="C222" s="28"/>
      <c r="D222" s="28"/>
      <c r="E222" s="28"/>
      <c r="F222" s="28"/>
      <c r="G222" s="28"/>
      <c r="H222" s="28"/>
      <c r="I222" s="28"/>
      <c r="J222" s="28"/>
      <c r="K222" s="28"/>
      <c r="L222" s="28"/>
      <c r="M222" s="28"/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</row>
    <row r="223">
      <c r="A223" s="28"/>
      <c r="B223" s="28"/>
      <c r="C223" s="28"/>
      <c r="D223" s="28"/>
      <c r="E223" s="28"/>
      <c r="F223" s="28"/>
      <c r="G223" s="28"/>
      <c r="H223" s="28"/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</row>
    <row r="224">
      <c r="A224" s="28"/>
      <c r="B224" s="28"/>
      <c r="C224" s="28"/>
      <c r="D224" s="28"/>
      <c r="E224" s="28"/>
      <c r="F224" s="28"/>
      <c r="G224" s="28"/>
      <c r="H224" s="28"/>
      <c r="I224" s="28"/>
      <c r="J224" s="28"/>
      <c r="K224" s="28"/>
      <c r="L224" s="28"/>
      <c r="M224" s="28"/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</row>
    <row r="225">
      <c r="A225" s="28"/>
      <c r="B225" s="28"/>
      <c r="C225" s="28"/>
      <c r="D225" s="28"/>
      <c r="E225" s="28"/>
      <c r="F225" s="28"/>
      <c r="G225" s="28"/>
      <c r="H225" s="28"/>
      <c r="I225" s="28"/>
      <c r="J225" s="28"/>
      <c r="K225" s="28"/>
      <c r="L225" s="28"/>
      <c r="M225" s="28"/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</row>
    <row r="226">
      <c r="A226" s="28"/>
      <c r="B226" s="28"/>
      <c r="C226" s="28"/>
      <c r="D226" s="28"/>
      <c r="E226" s="28"/>
      <c r="F226" s="28"/>
      <c r="G226" s="28"/>
      <c r="H226" s="28"/>
      <c r="I226" s="28"/>
      <c r="J226" s="28"/>
      <c r="K226" s="28"/>
      <c r="L226" s="28"/>
      <c r="M226" s="28"/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</row>
    <row r="227">
      <c r="A227" s="28"/>
      <c r="B227" s="28"/>
      <c r="C227" s="28"/>
      <c r="D227" s="28"/>
      <c r="E227" s="28"/>
      <c r="F227" s="28"/>
      <c r="G227" s="28"/>
      <c r="H227" s="28"/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</row>
    <row r="228">
      <c r="A228" s="28"/>
      <c r="B228" s="28"/>
      <c r="C228" s="28"/>
      <c r="D228" s="28"/>
      <c r="E228" s="28"/>
      <c r="F228" s="28"/>
      <c r="G228" s="28"/>
      <c r="H228" s="28"/>
      <c r="I228" s="28"/>
      <c r="J228" s="28"/>
      <c r="K228" s="28"/>
      <c r="L228" s="28"/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</row>
    <row r="229">
      <c r="A229" s="28"/>
      <c r="B229" s="28"/>
      <c r="C229" s="28"/>
      <c r="D229" s="28"/>
      <c r="E229" s="28"/>
      <c r="F229" s="28"/>
      <c r="G229" s="28"/>
      <c r="H229" s="28"/>
      <c r="I229" s="28"/>
      <c r="J229" s="28"/>
      <c r="K229" s="28"/>
      <c r="L229" s="28"/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</row>
    <row r="230">
      <c r="A230" s="28"/>
      <c r="B230" s="28"/>
      <c r="C230" s="28"/>
      <c r="D230" s="28"/>
      <c r="E230" s="28"/>
      <c r="F230" s="28"/>
      <c r="G230" s="28"/>
      <c r="H230" s="28"/>
      <c r="I230" s="28"/>
      <c r="J230" s="28"/>
      <c r="K230" s="28"/>
      <c r="L230" s="28"/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</row>
    <row r="231">
      <c r="A231" s="28"/>
      <c r="B231" s="28"/>
      <c r="C231" s="28"/>
      <c r="D231" s="28"/>
      <c r="E231" s="28"/>
      <c r="F231" s="28"/>
      <c r="G231" s="28"/>
      <c r="H231" s="28"/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</row>
    <row r="232">
      <c r="A232" s="28"/>
      <c r="B232" s="28"/>
      <c r="C232" s="28"/>
      <c r="D232" s="28"/>
      <c r="E232" s="28"/>
      <c r="F232" s="28"/>
      <c r="G232" s="28"/>
      <c r="H232" s="28"/>
      <c r="I232" s="28"/>
      <c r="J232" s="28"/>
      <c r="K232" s="28"/>
      <c r="L232" s="28"/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</row>
    <row r="233">
      <c r="A233" s="28"/>
      <c r="B233" s="28"/>
      <c r="C233" s="28"/>
      <c r="D233" s="28"/>
      <c r="E233" s="28"/>
      <c r="F233" s="28"/>
      <c r="G233" s="28"/>
      <c r="H233" s="28"/>
      <c r="I233" s="28"/>
      <c r="J233" s="28"/>
      <c r="K233" s="28"/>
      <c r="L233" s="28"/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</row>
    <row r="234">
      <c r="A234" s="28"/>
      <c r="B234" s="28"/>
      <c r="C234" s="28"/>
      <c r="D234" s="28"/>
      <c r="E234" s="28"/>
      <c r="F234" s="28"/>
      <c r="G234" s="28"/>
      <c r="H234" s="28"/>
      <c r="I234" s="28"/>
      <c r="J234" s="28"/>
      <c r="K234" s="28"/>
      <c r="L234" s="28"/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</row>
    <row r="235">
      <c r="A235" s="28"/>
      <c r="B235" s="28"/>
      <c r="C235" s="28"/>
      <c r="D235" s="28"/>
      <c r="E235" s="28"/>
      <c r="F235" s="28"/>
      <c r="G235" s="28"/>
      <c r="H235" s="28"/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</row>
    <row r="236">
      <c r="A236" s="28"/>
      <c r="B236" s="28"/>
      <c r="C236" s="28"/>
      <c r="D236" s="28"/>
      <c r="E236" s="28"/>
      <c r="F236" s="28"/>
      <c r="G236" s="28"/>
      <c r="H236" s="28"/>
      <c r="I236" s="28"/>
      <c r="J236" s="28"/>
      <c r="K236" s="28"/>
      <c r="L236" s="28"/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</row>
    <row r="237">
      <c r="A237" s="28"/>
      <c r="B237" s="28"/>
      <c r="C237" s="28"/>
      <c r="D237" s="28"/>
      <c r="E237" s="28"/>
      <c r="F237" s="28"/>
      <c r="G237" s="28"/>
      <c r="H237" s="28"/>
      <c r="I237" s="28"/>
      <c r="J237" s="28"/>
      <c r="K237" s="28"/>
      <c r="L237" s="28"/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</row>
    <row r="238">
      <c r="A238" s="28"/>
      <c r="B238" s="28"/>
      <c r="C238" s="28"/>
      <c r="D238" s="28"/>
      <c r="E238" s="28"/>
      <c r="F238" s="28"/>
      <c r="G238" s="28"/>
      <c r="H238" s="28"/>
      <c r="I238" s="28"/>
      <c r="J238" s="28"/>
      <c r="K238" s="28"/>
      <c r="L238" s="28"/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</row>
    <row r="239">
      <c r="A239" s="28"/>
      <c r="B239" s="28"/>
      <c r="C239" s="28"/>
      <c r="D239" s="28"/>
      <c r="E239" s="28"/>
      <c r="F239" s="28"/>
      <c r="G239" s="28"/>
      <c r="H239" s="28"/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</row>
    <row r="240">
      <c r="A240" s="28"/>
      <c r="B240" s="28"/>
      <c r="C240" s="28"/>
      <c r="D240" s="28"/>
      <c r="E240" s="28"/>
      <c r="F240" s="28"/>
      <c r="G240" s="28"/>
      <c r="H240" s="28"/>
      <c r="I240" s="28"/>
      <c r="J240" s="28"/>
      <c r="K240" s="28"/>
      <c r="L240" s="28"/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</row>
    <row r="241">
      <c r="A241" s="28"/>
      <c r="B241" s="28"/>
      <c r="C241" s="28"/>
      <c r="D241" s="28"/>
      <c r="E241" s="28"/>
      <c r="F241" s="28"/>
      <c r="G241" s="28"/>
      <c r="H241" s="28"/>
      <c r="I241" s="28"/>
      <c r="J241" s="28"/>
      <c r="K241" s="28"/>
      <c r="L241" s="28"/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</row>
    <row r="242">
      <c r="A242" s="28"/>
      <c r="B242" s="28"/>
      <c r="C242" s="28"/>
      <c r="D242" s="28"/>
      <c r="E242" s="28"/>
      <c r="F242" s="28"/>
      <c r="G242" s="28"/>
      <c r="H242" s="28"/>
      <c r="I242" s="28"/>
      <c r="J242" s="28"/>
      <c r="K242" s="28"/>
      <c r="L242" s="28"/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</row>
    <row r="243">
      <c r="A243" s="28"/>
      <c r="B243" s="28"/>
      <c r="C243" s="28"/>
      <c r="D243" s="28"/>
      <c r="E243" s="28"/>
      <c r="F243" s="28"/>
      <c r="G243" s="28"/>
      <c r="H243" s="28"/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</row>
    <row r="244">
      <c r="A244" s="28"/>
      <c r="B244" s="28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</row>
    <row r="245">
      <c r="A245" s="28"/>
      <c r="B245" s="28"/>
      <c r="C245" s="28"/>
      <c r="D245" s="28"/>
      <c r="E245" s="28"/>
      <c r="F245" s="28"/>
      <c r="G245" s="28"/>
      <c r="H245" s="28"/>
      <c r="I245" s="28"/>
      <c r="J245" s="28"/>
      <c r="K245" s="28"/>
      <c r="L245" s="28"/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</row>
    <row r="246">
      <c r="A246" s="28"/>
      <c r="B246" s="28"/>
      <c r="C246" s="28"/>
      <c r="D246" s="28"/>
      <c r="E246" s="28"/>
      <c r="F246" s="28"/>
      <c r="G246" s="28"/>
      <c r="H246" s="28"/>
      <c r="I246" s="28"/>
      <c r="J246" s="28"/>
      <c r="K246" s="28"/>
      <c r="L246" s="28"/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</row>
    <row r="247">
      <c r="A247" s="28"/>
      <c r="B247" s="28"/>
      <c r="C247" s="28"/>
      <c r="D247" s="28"/>
      <c r="E247" s="28"/>
      <c r="F247" s="28"/>
      <c r="G247" s="28"/>
      <c r="H247" s="28"/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</row>
    <row r="248">
      <c r="A248" s="28"/>
      <c r="B248" s="28"/>
      <c r="C248" s="28"/>
      <c r="D248" s="28"/>
      <c r="E248" s="28"/>
      <c r="F248" s="28"/>
      <c r="G248" s="28"/>
      <c r="H248" s="28"/>
      <c r="I248" s="28"/>
      <c r="J248" s="28"/>
      <c r="K248" s="28"/>
      <c r="L248" s="28"/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</row>
    <row r="249">
      <c r="A249" s="28"/>
      <c r="B249" s="28"/>
      <c r="C249" s="28"/>
      <c r="D249" s="28"/>
      <c r="E249" s="28"/>
      <c r="F249" s="28"/>
      <c r="G249" s="28"/>
      <c r="H249" s="28"/>
      <c r="I249" s="28"/>
      <c r="J249" s="28"/>
      <c r="K249" s="28"/>
      <c r="L249" s="28"/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</row>
    <row r="250">
      <c r="A250" s="28"/>
      <c r="B250" s="28"/>
      <c r="C250" s="28"/>
      <c r="D250" s="28"/>
      <c r="E250" s="28"/>
      <c r="F250" s="28"/>
      <c r="G250" s="28"/>
      <c r="H250" s="28"/>
      <c r="I250" s="28"/>
      <c r="J250" s="28"/>
      <c r="K250" s="28"/>
      <c r="L250" s="28"/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</row>
    <row r="251">
      <c r="A251" s="28"/>
      <c r="B251" s="28"/>
      <c r="C251" s="28"/>
      <c r="D251" s="28"/>
      <c r="E251" s="28"/>
      <c r="F251" s="28"/>
      <c r="G251" s="28"/>
      <c r="H251" s="28"/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</row>
    <row r="252">
      <c r="A252" s="28"/>
      <c r="B252" s="28"/>
      <c r="C252" s="28"/>
      <c r="D252" s="28"/>
      <c r="E252" s="28"/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</row>
    <row r="253">
      <c r="A253" s="28"/>
      <c r="B253" s="28"/>
      <c r="C253" s="28"/>
      <c r="D253" s="28"/>
      <c r="E253" s="28"/>
      <c r="F253" s="28"/>
      <c r="G253" s="28"/>
      <c r="H253" s="28"/>
      <c r="I253" s="28"/>
      <c r="J253" s="28"/>
      <c r="K253" s="28"/>
      <c r="L253" s="28"/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</row>
    <row r="254">
      <c r="A254" s="28"/>
      <c r="B254" s="28"/>
      <c r="C254" s="28"/>
      <c r="D254" s="28"/>
      <c r="E254" s="28"/>
      <c r="F254" s="28"/>
      <c r="G254" s="28"/>
      <c r="H254" s="28"/>
      <c r="I254" s="28"/>
      <c r="J254" s="28"/>
      <c r="K254" s="28"/>
      <c r="L254" s="28"/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</row>
    <row r="255">
      <c r="A255" s="28"/>
      <c r="B255" s="28"/>
      <c r="C255" s="28"/>
      <c r="D255" s="28"/>
      <c r="E255" s="28"/>
      <c r="F255" s="28"/>
      <c r="G255" s="28"/>
      <c r="H255" s="28"/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</row>
    <row r="256">
      <c r="A256" s="28"/>
      <c r="B256" s="28"/>
      <c r="C256" s="28"/>
      <c r="D256" s="28"/>
      <c r="E256" s="28"/>
      <c r="F256" s="28"/>
      <c r="G256" s="28"/>
      <c r="H256" s="28"/>
      <c r="I256" s="28"/>
      <c r="J256" s="28"/>
      <c r="K256" s="28"/>
      <c r="L256" s="28"/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</row>
    <row r="257">
      <c r="A257" s="28"/>
      <c r="B257" s="28"/>
      <c r="C257" s="28"/>
      <c r="D257" s="28"/>
      <c r="E257" s="28"/>
      <c r="F257" s="28"/>
      <c r="G257" s="28"/>
      <c r="H257" s="28"/>
      <c r="I257" s="28"/>
      <c r="J257" s="28"/>
      <c r="K257" s="28"/>
      <c r="L257" s="28"/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</row>
    <row r="258">
      <c r="A258" s="28"/>
      <c r="B258" s="28"/>
      <c r="C258" s="28"/>
      <c r="D258" s="28"/>
      <c r="E258" s="28"/>
      <c r="F258" s="28"/>
      <c r="G258" s="28"/>
      <c r="H258" s="28"/>
      <c r="I258" s="28"/>
      <c r="J258" s="28"/>
      <c r="K258" s="28"/>
      <c r="L258" s="28"/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</row>
    <row r="259">
      <c r="A259" s="28"/>
      <c r="B259" s="28"/>
      <c r="C259" s="28"/>
      <c r="D259" s="28"/>
      <c r="E259" s="28"/>
      <c r="F259" s="28"/>
      <c r="G259" s="28"/>
      <c r="H259" s="28"/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</row>
    <row r="260">
      <c r="A260" s="28"/>
      <c r="B260" s="28"/>
      <c r="C260" s="28"/>
      <c r="D260" s="28"/>
      <c r="E260" s="28"/>
      <c r="F260" s="28"/>
      <c r="G260" s="28"/>
      <c r="H260" s="28"/>
      <c r="I260" s="28"/>
      <c r="J260" s="28"/>
      <c r="K260" s="28"/>
      <c r="L260" s="28"/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</row>
    <row r="261">
      <c r="A261" s="28"/>
      <c r="B261" s="28"/>
      <c r="C261" s="28"/>
      <c r="D261" s="28"/>
      <c r="E261" s="28"/>
      <c r="F261" s="28"/>
      <c r="G261" s="28"/>
      <c r="H261" s="28"/>
      <c r="I261" s="28"/>
      <c r="J261" s="28"/>
      <c r="K261" s="28"/>
      <c r="L261" s="28"/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</row>
    <row r="262">
      <c r="A262" s="28"/>
      <c r="B262" s="28"/>
      <c r="C262" s="28"/>
      <c r="D262" s="28"/>
      <c r="E262" s="28"/>
      <c r="F262" s="28"/>
      <c r="G262" s="28"/>
      <c r="H262" s="28"/>
      <c r="I262" s="28"/>
      <c r="J262" s="28"/>
      <c r="K262" s="28"/>
      <c r="L262" s="28"/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</row>
    <row r="263">
      <c r="A263" s="28"/>
      <c r="B263" s="28"/>
      <c r="C263" s="28"/>
      <c r="D263" s="28"/>
      <c r="E263" s="28"/>
      <c r="F263" s="28"/>
      <c r="G263" s="28"/>
      <c r="H263" s="28"/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</row>
    <row r="264">
      <c r="A264" s="28"/>
      <c r="B264" s="28"/>
      <c r="C264" s="28"/>
      <c r="D264" s="28"/>
      <c r="E264" s="28"/>
      <c r="F264" s="28"/>
      <c r="G264" s="28"/>
      <c r="H264" s="28"/>
      <c r="I264" s="28"/>
      <c r="J264" s="28"/>
      <c r="K264" s="28"/>
      <c r="L264" s="28"/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</row>
    <row r="265">
      <c r="A265" s="28"/>
      <c r="B265" s="28"/>
      <c r="C265" s="28"/>
      <c r="D265" s="28"/>
      <c r="E265" s="28"/>
      <c r="F265" s="28"/>
      <c r="G265" s="28"/>
      <c r="H265" s="28"/>
      <c r="I265" s="28"/>
      <c r="J265" s="28"/>
      <c r="K265" s="28"/>
      <c r="L265" s="28"/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</row>
    <row r="266">
      <c r="A266" s="28"/>
      <c r="B266" s="28"/>
      <c r="C266" s="28"/>
      <c r="D266" s="28"/>
      <c r="E266" s="28"/>
      <c r="F266" s="28"/>
      <c r="G266" s="28"/>
      <c r="H266" s="28"/>
      <c r="I266" s="28"/>
      <c r="J266" s="28"/>
      <c r="K266" s="28"/>
      <c r="L266" s="28"/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</row>
    <row r="267">
      <c r="A267" s="28"/>
      <c r="B267" s="28"/>
      <c r="C267" s="28"/>
      <c r="D267" s="28"/>
      <c r="E267" s="28"/>
      <c r="F267" s="28"/>
      <c r="G267" s="28"/>
      <c r="H267" s="28"/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</row>
    <row r="268">
      <c r="A268" s="28"/>
      <c r="B268" s="28"/>
      <c r="C268" s="28"/>
      <c r="D268" s="28"/>
      <c r="E268" s="28"/>
      <c r="F268" s="28"/>
      <c r="G268" s="28"/>
      <c r="H268" s="28"/>
      <c r="I268" s="28"/>
      <c r="J268" s="28"/>
      <c r="K268" s="28"/>
      <c r="L268" s="28"/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</row>
    <row r="269">
      <c r="A269" s="28"/>
      <c r="B269" s="28"/>
      <c r="C269" s="28"/>
      <c r="D269" s="28"/>
      <c r="E269" s="28"/>
      <c r="F269" s="28"/>
      <c r="G269" s="28"/>
      <c r="H269" s="28"/>
      <c r="I269" s="28"/>
      <c r="J269" s="28"/>
      <c r="K269" s="28"/>
      <c r="L269" s="28"/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</row>
    <row r="270">
      <c r="A270" s="28"/>
      <c r="B270" s="28"/>
      <c r="C270" s="28"/>
      <c r="D270" s="28"/>
      <c r="E270" s="28"/>
      <c r="F270" s="28"/>
      <c r="G270" s="28"/>
      <c r="H270" s="28"/>
      <c r="I270" s="28"/>
      <c r="J270" s="28"/>
      <c r="K270" s="28"/>
      <c r="L270" s="28"/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</row>
    <row r="271">
      <c r="A271" s="28"/>
      <c r="B271" s="28"/>
      <c r="C271" s="28"/>
      <c r="D271" s="28"/>
      <c r="E271" s="28"/>
      <c r="F271" s="28"/>
      <c r="G271" s="28"/>
      <c r="H271" s="28"/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</row>
    <row r="272">
      <c r="A272" s="28"/>
      <c r="B272" s="28"/>
      <c r="C272" s="28"/>
      <c r="D272" s="28"/>
      <c r="E272" s="28"/>
      <c r="F272" s="28"/>
      <c r="G272" s="28"/>
      <c r="H272" s="28"/>
      <c r="I272" s="28"/>
      <c r="J272" s="28"/>
      <c r="K272" s="28"/>
      <c r="L272" s="28"/>
      <c r="M272" s="28"/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</row>
    <row r="273">
      <c r="A273" s="28"/>
      <c r="B273" s="28"/>
      <c r="C273" s="28"/>
      <c r="D273" s="28"/>
      <c r="E273" s="28"/>
      <c r="F273" s="28"/>
      <c r="G273" s="28"/>
      <c r="H273" s="28"/>
      <c r="I273" s="28"/>
      <c r="J273" s="28"/>
      <c r="K273" s="28"/>
      <c r="L273" s="28"/>
      <c r="M273" s="28"/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</row>
    <row r="274">
      <c r="A274" s="28"/>
      <c r="B274" s="28"/>
      <c r="C274" s="28"/>
      <c r="D274" s="28"/>
      <c r="E274" s="28"/>
      <c r="F274" s="28"/>
      <c r="G274" s="28"/>
      <c r="H274" s="28"/>
      <c r="I274" s="28"/>
      <c r="J274" s="28"/>
      <c r="K274" s="28"/>
      <c r="L274" s="28"/>
      <c r="M274" s="28"/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</row>
    <row r="275">
      <c r="A275" s="28"/>
      <c r="B275" s="28"/>
      <c r="C275" s="28"/>
      <c r="D275" s="28"/>
      <c r="E275" s="28"/>
      <c r="F275" s="28"/>
      <c r="G275" s="28"/>
      <c r="H275" s="28"/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</row>
    <row r="276">
      <c r="A276" s="28"/>
      <c r="B276" s="28"/>
      <c r="C276" s="28"/>
      <c r="D276" s="28"/>
      <c r="E276" s="28"/>
      <c r="F276" s="28"/>
      <c r="G276" s="28"/>
      <c r="H276" s="28"/>
      <c r="I276" s="28"/>
      <c r="J276" s="28"/>
      <c r="K276" s="28"/>
      <c r="L276" s="28"/>
      <c r="M276" s="28"/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</row>
    <row r="277">
      <c r="A277" s="28"/>
      <c r="B277" s="28"/>
      <c r="C277" s="28"/>
      <c r="D277" s="28"/>
      <c r="E277" s="28"/>
      <c r="F277" s="28"/>
      <c r="G277" s="28"/>
      <c r="H277" s="28"/>
      <c r="I277" s="28"/>
      <c r="J277" s="28"/>
      <c r="K277" s="28"/>
      <c r="L277" s="28"/>
      <c r="M277" s="28"/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</row>
    <row r="278">
      <c r="A278" s="28"/>
      <c r="B278" s="28"/>
      <c r="C278" s="28"/>
      <c r="D278" s="28"/>
      <c r="E278" s="28"/>
      <c r="F278" s="28"/>
      <c r="G278" s="28"/>
      <c r="H278" s="28"/>
      <c r="I278" s="28"/>
      <c r="J278" s="28"/>
      <c r="K278" s="28"/>
      <c r="L278" s="28"/>
      <c r="M278" s="28"/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</row>
    <row r="279">
      <c r="A279" s="28"/>
      <c r="B279" s="28"/>
      <c r="C279" s="28"/>
      <c r="D279" s="28"/>
      <c r="E279" s="28"/>
      <c r="F279" s="28"/>
      <c r="G279" s="28"/>
      <c r="H279" s="28"/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</row>
    <row r="280">
      <c r="A280" s="28"/>
      <c r="B280" s="28"/>
      <c r="C280" s="28"/>
      <c r="D280" s="28"/>
      <c r="E280" s="28"/>
      <c r="F280" s="28"/>
      <c r="G280" s="28"/>
      <c r="H280" s="28"/>
      <c r="I280" s="28"/>
      <c r="J280" s="28"/>
      <c r="K280" s="28"/>
      <c r="L280" s="28"/>
      <c r="M280" s="28"/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</row>
    <row r="281">
      <c r="A281" s="28"/>
      <c r="B281" s="28"/>
      <c r="C281" s="28"/>
      <c r="D281" s="28"/>
      <c r="E281" s="28"/>
      <c r="F281" s="28"/>
      <c r="G281" s="28"/>
      <c r="H281" s="28"/>
      <c r="I281" s="28"/>
      <c r="J281" s="28"/>
      <c r="K281" s="28"/>
      <c r="L281" s="28"/>
      <c r="M281" s="28"/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</row>
    <row r="282">
      <c r="A282" s="28"/>
      <c r="B282" s="28"/>
      <c r="C282" s="28"/>
      <c r="D282" s="28"/>
      <c r="E282" s="28"/>
      <c r="F282" s="28"/>
      <c r="G282" s="28"/>
      <c r="H282" s="28"/>
      <c r="I282" s="28"/>
      <c r="J282" s="28"/>
      <c r="K282" s="28"/>
      <c r="L282" s="28"/>
      <c r="M282" s="28"/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</row>
    <row r="283">
      <c r="A283" s="28"/>
      <c r="B283" s="28"/>
      <c r="C283" s="28"/>
      <c r="D283" s="28"/>
      <c r="E283" s="28"/>
      <c r="F283" s="28"/>
      <c r="G283" s="28"/>
      <c r="H283" s="28"/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</row>
    <row r="284">
      <c r="A284" s="28"/>
      <c r="B284" s="28"/>
      <c r="C284" s="28"/>
      <c r="D284" s="28"/>
      <c r="E284" s="28"/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</row>
    <row r="285">
      <c r="A285" s="28"/>
      <c r="B285" s="28"/>
      <c r="C285" s="28"/>
      <c r="D285" s="28"/>
      <c r="E285" s="28"/>
      <c r="F285" s="28"/>
      <c r="G285" s="28"/>
      <c r="H285" s="28"/>
      <c r="I285" s="28"/>
      <c r="J285" s="28"/>
      <c r="K285" s="28"/>
      <c r="L285" s="28"/>
      <c r="M285" s="28"/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</row>
    <row r="286">
      <c r="A286" s="28"/>
      <c r="B286" s="28"/>
      <c r="C286" s="28"/>
      <c r="D286" s="28"/>
      <c r="E286" s="28"/>
      <c r="F286" s="28"/>
      <c r="G286" s="28"/>
      <c r="H286" s="28"/>
      <c r="I286" s="28"/>
      <c r="J286" s="28"/>
      <c r="K286" s="28"/>
      <c r="L286" s="28"/>
      <c r="M286" s="28"/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</row>
    <row r="287">
      <c r="A287" s="28"/>
      <c r="B287" s="28"/>
      <c r="C287" s="28"/>
      <c r="D287" s="28"/>
      <c r="E287" s="28"/>
      <c r="F287" s="28"/>
      <c r="G287" s="28"/>
      <c r="H287" s="28"/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</row>
    <row r="288">
      <c r="A288" s="28"/>
      <c r="B288" s="28"/>
      <c r="C288" s="28"/>
      <c r="D288" s="28"/>
      <c r="E288" s="28"/>
      <c r="F288" s="28"/>
      <c r="G288" s="28"/>
      <c r="H288" s="28"/>
      <c r="I288" s="28"/>
      <c r="J288" s="28"/>
      <c r="K288" s="28"/>
      <c r="L288" s="28"/>
      <c r="M288" s="28"/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</row>
    <row r="289">
      <c r="A289" s="28"/>
      <c r="B289" s="28"/>
      <c r="C289" s="28"/>
      <c r="D289" s="28"/>
      <c r="E289" s="28"/>
      <c r="F289" s="28"/>
      <c r="G289" s="28"/>
      <c r="H289" s="28"/>
      <c r="I289" s="28"/>
      <c r="J289" s="28"/>
      <c r="K289" s="28"/>
      <c r="L289" s="28"/>
      <c r="M289" s="28"/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</row>
    <row r="290">
      <c r="A290" s="28"/>
      <c r="B290" s="28"/>
      <c r="C290" s="28"/>
      <c r="D290" s="28"/>
      <c r="E290" s="28"/>
      <c r="F290" s="28"/>
      <c r="G290" s="28"/>
      <c r="H290" s="28"/>
      <c r="I290" s="28"/>
      <c r="J290" s="28"/>
      <c r="K290" s="28"/>
      <c r="L290" s="28"/>
      <c r="M290" s="28"/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</row>
    <row r="291">
      <c r="A291" s="28"/>
      <c r="B291" s="28"/>
      <c r="C291" s="28"/>
      <c r="D291" s="28"/>
      <c r="E291" s="28"/>
      <c r="F291" s="28"/>
      <c r="G291" s="28"/>
      <c r="H291" s="28"/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</row>
    <row r="292">
      <c r="A292" s="28"/>
      <c r="B292" s="28"/>
      <c r="C292" s="28"/>
      <c r="D292" s="28"/>
      <c r="E292" s="28"/>
      <c r="F292" s="28"/>
      <c r="G292" s="28"/>
      <c r="H292" s="28"/>
      <c r="I292" s="28"/>
      <c r="J292" s="28"/>
      <c r="K292" s="28"/>
      <c r="L292" s="28"/>
      <c r="M292" s="28"/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</row>
    <row r="293">
      <c r="A293" s="28"/>
      <c r="B293" s="28"/>
      <c r="C293" s="28"/>
      <c r="D293" s="28"/>
      <c r="E293" s="28"/>
      <c r="F293" s="28"/>
      <c r="G293" s="28"/>
      <c r="H293" s="28"/>
      <c r="I293" s="28"/>
      <c r="J293" s="28"/>
      <c r="K293" s="28"/>
      <c r="L293" s="28"/>
      <c r="M293" s="28"/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</row>
    <row r="294">
      <c r="A294" s="28"/>
      <c r="B294" s="28"/>
      <c r="C294" s="28"/>
      <c r="D294" s="28"/>
      <c r="E294" s="28"/>
      <c r="F294" s="28"/>
      <c r="G294" s="28"/>
      <c r="H294" s="28"/>
      <c r="I294" s="28"/>
      <c r="J294" s="28"/>
      <c r="K294" s="28"/>
      <c r="L294" s="28"/>
      <c r="M294" s="28"/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</row>
    <row r="295">
      <c r="A295" s="28"/>
      <c r="B295" s="28"/>
      <c r="C295" s="28"/>
      <c r="D295" s="28"/>
      <c r="E295" s="28"/>
      <c r="F295" s="28"/>
      <c r="G295" s="28"/>
      <c r="H295" s="28"/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</row>
    <row r="296">
      <c r="A296" s="28"/>
      <c r="B296" s="28"/>
      <c r="C296" s="28"/>
      <c r="D296" s="28"/>
      <c r="E296" s="28"/>
      <c r="F296" s="28"/>
      <c r="G296" s="28"/>
      <c r="H296" s="28"/>
      <c r="I296" s="28"/>
      <c r="J296" s="28"/>
      <c r="K296" s="28"/>
      <c r="L296" s="28"/>
      <c r="M296" s="28"/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</row>
    <row r="297">
      <c r="A297" s="28"/>
      <c r="B297" s="28"/>
      <c r="C297" s="28"/>
      <c r="D297" s="28"/>
      <c r="E297" s="28"/>
      <c r="F297" s="28"/>
      <c r="G297" s="28"/>
      <c r="H297" s="28"/>
      <c r="I297" s="28"/>
      <c r="J297" s="28"/>
      <c r="K297" s="28"/>
      <c r="L297" s="28"/>
      <c r="M297" s="28"/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</row>
    <row r="298">
      <c r="A298" s="28"/>
      <c r="B298" s="28"/>
      <c r="C298" s="28"/>
      <c r="D298" s="28"/>
      <c r="E298" s="28"/>
      <c r="F298" s="28"/>
      <c r="G298" s="28"/>
      <c r="H298" s="28"/>
      <c r="I298" s="28"/>
      <c r="J298" s="28"/>
      <c r="K298" s="28"/>
      <c r="L298" s="28"/>
      <c r="M298" s="28"/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</row>
    <row r="299">
      <c r="A299" s="28"/>
      <c r="B299" s="28"/>
      <c r="C299" s="28"/>
      <c r="D299" s="28"/>
      <c r="E299" s="28"/>
      <c r="F299" s="28"/>
      <c r="G299" s="28"/>
      <c r="H299" s="28"/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</row>
    <row r="300">
      <c r="A300" s="28"/>
      <c r="B300" s="28"/>
      <c r="C300" s="28"/>
      <c r="D300" s="28"/>
      <c r="E300" s="28"/>
      <c r="F300" s="28"/>
      <c r="G300" s="28"/>
      <c r="H300" s="28"/>
      <c r="I300" s="28"/>
      <c r="J300" s="28"/>
      <c r="K300" s="28"/>
      <c r="L300" s="28"/>
      <c r="M300" s="28"/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</row>
    <row r="301">
      <c r="A301" s="28"/>
      <c r="B301" s="28"/>
      <c r="C301" s="28"/>
      <c r="D301" s="28"/>
      <c r="E301" s="28"/>
      <c r="F301" s="28"/>
      <c r="G301" s="28"/>
      <c r="H301" s="28"/>
      <c r="I301" s="28"/>
      <c r="J301" s="28"/>
      <c r="K301" s="28"/>
      <c r="L301" s="28"/>
      <c r="M301" s="28"/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</row>
    <row r="302">
      <c r="A302" s="28"/>
      <c r="B302" s="28"/>
      <c r="C302" s="28"/>
      <c r="D302" s="28"/>
      <c r="E302" s="28"/>
      <c r="F302" s="28"/>
      <c r="G302" s="28"/>
      <c r="H302" s="28"/>
      <c r="I302" s="28"/>
      <c r="J302" s="28"/>
      <c r="K302" s="28"/>
      <c r="L302" s="28"/>
      <c r="M302" s="28"/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</row>
    <row r="303">
      <c r="A303" s="28"/>
      <c r="B303" s="28"/>
      <c r="C303" s="28"/>
      <c r="D303" s="28"/>
      <c r="E303" s="28"/>
      <c r="F303" s="28"/>
      <c r="G303" s="28"/>
      <c r="H303" s="28"/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</row>
    <row r="304">
      <c r="A304" s="28"/>
      <c r="B304" s="28"/>
      <c r="C304" s="28"/>
      <c r="D304" s="28"/>
      <c r="E304" s="28"/>
      <c r="F304" s="28"/>
      <c r="G304" s="28"/>
      <c r="H304" s="28"/>
      <c r="I304" s="28"/>
      <c r="J304" s="28"/>
      <c r="K304" s="28"/>
      <c r="L304" s="28"/>
      <c r="M304" s="28"/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</row>
    <row r="305">
      <c r="A305" s="28"/>
      <c r="B305" s="28"/>
      <c r="C305" s="28"/>
      <c r="D305" s="28"/>
      <c r="E305" s="28"/>
      <c r="F305" s="28"/>
      <c r="G305" s="28"/>
      <c r="H305" s="28"/>
      <c r="I305" s="28"/>
      <c r="J305" s="28"/>
      <c r="K305" s="28"/>
      <c r="L305" s="28"/>
      <c r="M305" s="28"/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</row>
    <row r="306">
      <c r="A306" s="28"/>
      <c r="B306" s="28"/>
      <c r="C306" s="28"/>
      <c r="D306" s="28"/>
      <c r="E306" s="28"/>
      <c r="F306" s="28"/>
      <c r="G306" s="28"/>
      <c r="H306" s="28"/>
      <c r="I306" s="28"/>
      <c r="J306" s="28"/>
      <c r="K306" s="28"/>
      <c r="L306" s="28"/>
      <c r="M306" s="28"/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</row>
    <row r="307">
      <c r="A307" s="28"/>
      <c r="B307" s="28"/>
      <c r="C307" s="28"/>
      <c r="D307" s="28"/>
      <c r="E307" s="28"/>
      <c r="F307" s="28"/>
      <c r="G307" s="28"/>
      <c r="H307" s="28"/>
      <c r="I307" s="28"/>
      <c r="J307" s="28"/>
      <c r="K307" s="28"/>
      <c r="L307" s="28"/>
      <c r="M307" s="28"/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</row>
    <row r="308">
      <c r="A308" s="28"/>
      <c r="B308" s="28"/>
      <c r="C308" s="28"/>
      <c r="D308" s="28"/>
      <c r="E308" s="28"/>
      <c r="F308" s="28"/>
      <c r="G308" s="28"/>
      <c r="H308" s="28"/>
      <c r="I308" s="28"/>
      <c r="J308" s="28"/>
      <c r="K308" s="28"/>
      <c r="L308" s="28"/>
      <c r="M308" s="28"/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</row>
    <row r="309">
      <c r="A309" s="28"/>
      <c r="B309" s="28"/>
      <c r="C309" s="28"/>
      <c r="D309" s="28"/>
      <c r="E309" s="28"/>
      <c r="F309" s="28"/>
      <c r="G309" s="28"/>
      <c r="H309" s="28"/>
      <c r="I309" s="28"/>
      <c r="J309" s="28"/>
      <c r="K309" s="28"/>
      <c r="L309" s="28"/>
      <c r="M309" s="28"/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</row>
    <row r="310">
      <c r="A310" s="28"/>
      <c r="B310" s="28"/>
      <c r="C310" s="28"/>
      <c r="D310" s="28"/>
      <c r="E310" s="28"/>
      <c r="F310" s="28"/>
      <c r="G310" s="28"/>
      <c r="H310" s="28"/>
      <c r="I310" s="28"/>
      <c r="J310" s="28"/>
      <c r="K310" s="28"/>
      <c r="L310" s="28"/>
      <c r="M310" s="28"/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</row>
    <row r="311">
      <c r="A311" s="28"/>
      <c r="B311" s="28"/>
      <c r="C311" s="28"/>
      <c r="D311" s="28"/>
      <c r="E311" s="28"/>
      <c r="F311" s="28"/>
      <c r="G311" s="28"/>
      <c r="H311" s="28"/>
      <c r="I311" s="28"/>
      <c r="J311" s="28"/>
      <c r="K311" s="28"/>
      <c r="L311" s="28"/>
      <c r="M311" s="28"/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</row>
    <row r="312">
      <c r="A312" s="28"/>
      <c r="B312" s="28"/>
      <c r="C312" s="28"/>
      <c r="D312" s="28"/>
      <c r="E312" s="28"/>
      <c r="F312" s="28"/>
      <c r="G312" s="28"/>
      <c r="H312" s="28"/>
      <c r="I312" s="28"/>
      <c r="J312" s="28"/>
      <c r="K312" s="28"/>
      <c r="L312" s="28"/>
      <c r="M312" s="28"/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</row>
    <row r="313">
      <c r="A313" s="28"/>
      <c r="B313" s="28"/>
      <c r="C313" s="28"/>
      <c r="D313" s="28"/>
      <c r="E313" s="28"/>
      <c r="F313" s="28"/>
      <c r="G313" s="28"/>
      <c r="H313" s="28"/>
      <c r="I313" s="28"/>
      <c r="J313" s="28"/>
      <c r="K313" s="28"/>
      <c r="L313" s="28"/>
      <c r="M313" s="28"/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</row>
    <row r="314">
      <c r="A314" s="28"/>
      <c r="B314" s="28"/>
      <c r="C314" s="28"/>
      <c r="D314" s="28"/>
      <c r="E314" s="28"/>
      <c r="F314" s="28"/>
      <c r="G314" s="28"/>
      <c r="H314" s="28"/>
      <c r="I314" s="28"/>
      <c r="J314" s="28"/>
      <c r="K314" s="28"/>
      <c r="L314" s="28"/>
      <c r="M314" s="28"/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</row>
    <row r="315">
      <c r="A315" s="28"/>
      <c r="B315" s="28"/>
      <c r="C315" s="28"/>
      <c r="D315" s="28"/>
      <c r="E315" s="28"/>
      <c r="F315" s="28"/>
      <c r="G315" s="28"/>
      <c r="H315" s="28"/>
      <c r="I315" s="28"/>
      <c r="J315" s="28"/>
      <c r="K315" s="28"/>
      <c r="L315" s="28"/>
      <c r="M315" s="28"/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</row>
    <row r="316">
      <c r="A316" s="28"/>
      <c r="B316" s="28"/>
      <c r="C316" s="28"/>
      <c r="D316" s="28"/>
      <c r="E316" s="28"/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</row>
    <row r="317">
      <c r="A317" s="28"/>
      <c r="B317" s="28"/>
      <c r="C317" s="28"/>
      <c r="D317" s="28"/>
      <c r="E317" s="28"/>
      <c r="F317" s="28"/>
      <c r="G317" s="28"/>
      <c r="H317" s="28"/>
      <c r="I317" s="28"/>
      <c r="J317" s="28"/>
      <c r="K317" s="28"/>
      <c r="L317" s="28"/>
      <c r="M317" s="28"/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</row>
    <row r="318">
      <c r="A318" s="28"/>
      <c r="B318" s="28"/>
      <c r="C318" s="28"/>
      <c r="D318" s="28"/>
      <c r="E318" s="28"/>
      <c r="F318" s="28"/>
      <c r="G318" s="28"/>
      <c r="H318" s="28"/>
      <c r="I318" s="28"/>
      <c r="J318" s="28"/>
      <c r="K318" s="28"/>
      <c r="L318" s="28"/>
      <c r="M318" s="28"/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</row>
    <row r="319">
      <c r="A319" s="28"/>
      <c r="B319" s="28"/>
      <c r="C319" s="28"/>
      <c r="D319" s="28"/>
      <c r="E319" s="28"/>
      <c r="F319" s="28"/>
      <c r="G319" s="28"/>
      <c r="H319" s="28"/>
      <c r="I319" s="28"/>
      <c r="J319" s="28"/>
      <c r="K319" s="28"/>
      <c r="L319" s="28"/>
      <c r="M319" s="28"/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</row>
    <row r="320">
      <c r="A320" s="28"/>
      <c r="B320" s="28"/>
      <c r="C320" s="28"/>
      <c r="D320" s="28"/>
      <c r="E320" s="28"/>
      <c r="F320" s="28"/>
      <c r="G320" s="28"/>
      <c r="H320" s="28"/>
      <c r="I320" s="28"/>
      <c r="J320" s="28"/>
      <c r="K320" s="28"/>
      <c r="L320" s="28"/>
      <c r="M320" s="28"/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</row>
    <row r="321">
      <c r="A321" s="28"/>
      <c r="B321" s="28"/>
      <c r="C321" s="28"/>
      <c r="D321" s="28"/>
      <c r="E321" s="28"/>
      <c r="F321" s="28"/>
      <c r="G321" s="28"/>
      <c r="H321" s="28"/>
      <c r="I321" s="28"/>
      <c r="J321" s="28"/>
      <c r="K321" s="28"/>
      <c r="L321" s="28"/>
      <c r="M321" s="28"/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</row>
    <row r="322">
      <c r="A322" s="28"/>
      <c r="B322" s="28"/>
      <c r="C322" s="28"/>
      <c r="D322" s="28"/>
      <c r="E322" s="28"/>
      <c r="F322" s="28"/>
      <c r="G322" s="28"/>
      <c r="H322" s="28"/>
      <c r="I322" s="28"/>
      <c r="J322" s="28"/>
      <c r="K322" s="28"/>
      <c r="L322" s="28"/>
      <c r="M322" s="28"/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</row>
    <row r="323">
      <c r="A323" s="28"/>
      <c r="B323" s="28"/>
      <c r="C323" s="28"/>
      <c r="D323" s="28"/>
      <c r="E323" s="28"/>
      <c r="F323" s="28"/>
      <c r="G323" s="28"/>
      <c r="H323" s="28"/>
      <c r="I323" s="28"/>
      <c r="J323" s="28"/>
      <c r="K323" s="28"/>
      <c r="L323" s="28"/>
      <c r="M323" s="28"/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</row>
    <row r="324">
      <c r="A324" s="28"/>
      <c r="B324" s="28"/>
      <c r="C324" s="28"/>
      <c r="D324" s="28"/>
      <c r="E324" s="28"/>
      <c r="F324" s="28"/>
      <c r="G324" s="28"/>
      <c r="H324" s="28"/>
      <c r="I324" s="28"/>
      <c r="J324" s="28"/>
      <c r="K324" s="28"/>
      <c r="L324" s="28"/>
      <c r="M324" s="28"/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</row>
    <row r="325">
      <c r="A325" s="28"/>
      <c r="B325" s="28"/>
      <c r="C325" s="28"/>
      <c r="D325" s="28"/>
      <c r="E325" s="28"/>
      <c r="F325" s="28"/>
      <c r="G325" s="28"/>
      <c r="H325" s="28"/>
      <c r="I325" s="28"/>
      <c r="J325" s="28"/>
      <c r="K325" s="28"/>
      <c r="L325" s="28"/>
      <c r="M325" s="28"/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</row>
    <row r="326">
      <c r="A326" s="28"/>
      <c r="B326" s="28"/>
      <c r="C326" s="28"/>
      <c r="D326" s="28"/>
      <c r="E326" s="28"/>
      <c r="F326" s="28"/>
      <c r="G326" s="28"/>
      <c r="H326" s="28"/>
      <c r="I326" s="28"/>
      <c r="J326" s="28"/>
      <c r="K326" s="28"/>
      <c r="L326" s="28"/>
      <c r="M326" s="28"/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</row>
    <row r="327">
      <c r="A327" s="28"/>
      <c r="B327" s="28"/>
      <c r="C327" s="28"/>
      <c r="D327" s="28"/>
      <c r="E327" s="28"/>
      <c r="F327" s="28"/>
      <c r="G327" s="28"/>
      <c r="H327" s="28"/>
      <c r="I327" s="28"/>
      <c r="J327" s="28"/>
      <c r="K327" s="28"/>
      <c r="L327" s="28"/>
      <c r="M327" s="28"/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</row>
    <row r="328">
      <c r="A328" s="28"/>
      <c r="B328" s="28"/>
      <c r="C328" s="28"/>
      <c r="D328" s="28"/>
      <c r="E328" s="28"/>
      <c r="F328" s="28"/>
      <c r="G328" s="28"/>
      <c r="H328" s="28"/>
      <c r="I328" s="28"/>
      <c r="J328" s="28"/>
      <c r="K328" s="28"/>
      <c r="L328" s="28"/>
      <c r="M328" s="28"/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</row>
    <row r="329">
      <c r="A329" s="28"/>
      <c r="B329" s="28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</row>
    <row r="330">
      <c r="A330" s="28"/>
      <c r="B330" s="28"/>
      <c r="C330" s="28"/>
      <c r="D330" s="28"/>
      <c r="E330" s="28"/>
      <c r="F330" s="28"/>
      <c r="G330" s="28"/>
      <c r="H330" s="28"/>
      <c r="I330" s="28"/>
      <c r="J330" s="28"/>
      <c r="K330" s="28"/>
      <c r="L330" s="28"/>
      <c r="M330" s="28"/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</row>
    <row r="331">
      <c r="A331" s="28"/>
      <c r="B331" s="28"/>
      <c r="C331" s="28"/>
      <c r="D331" s="28"/>
      <c r="E331" s="28"/>
      <c r="F331" s="28"/>
      <c r="G331" s="28"/>
      <c r="H331" s="28"/>
      <c r="I331" s="28"/>
      <c r="J331" s="28"/>
      <c r="K331" s="28"/>
      <c r="L331" s="28"/>
      <c r="M331" s="28"/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</row>
    <row r="332">
      <c r="A332" s="28"/>
      <c r="B332" s="28"/>
      <c r="C332" s="28"/>
      <c r="D332" s="28"/>
      <c r="E332" s="28"/>
      <c r="F332" s="28"/>
      <c r="G332" s="28"/>
      <c r="H332" s="28"/>
      <c r="I332" s="28"/>
      <c r="J332" s="28"/>
      <c r="K332" s="28"/>
      <c r="L332" s="28"/>
      <c r="M332" s="28"/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</row>
    <row r="333">
      <c r="A333" s="28"/>
      <c r="B333" s="28"/>
      <c r="C333" s="28"/>
      <c r="D333" s="28"/>
      <c r="E333" s="28"/>
      <c r="F333" s="28"/>
      <c r="G333" s="28"/>
      <c r="H333" s="28"/>
      <c r="I333" s="28"/>
      <c r="J333" s="28"/>
      <c r="K333" s="28"/>
      <c r="L333" s="28"/>
      <c r="M333" s="28"/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</row>
    <row r="334">
      <c r="A334" s="28"/>
      <c r="B334" s="28"/>
      <c r="C334" s="28"/>
      <c r="D334" s="28"/>
      <c r="E334" s="28"/>
      <c r="F334" s="28"/>
      <c r="G334" s="28"/>
      <c r="H334" s="28"/>
      <c r="I334" s="28"/>
      <c r="J334" s="28"/>
      <c r="K334" s="28"/>
      <c r="L334" s="28"/>
      <c r="M334" s="28"/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</row>
    <row r="335">
      <c r="A335" s="28"/>
      <c r="B335" s="28"/>
      <c r="C335" s="28"/>
      <c r="D335" s="28"/>
      <c r="E335" s="28"/>
      <c r="F335" s="28"/>
      <c r="G335" s="28"/>
      <c r="H335" s="28"/>
      <c r="I335" s="28"/>
      <c r="J335" s="28"/>
      <c r="K335" s="28"/>
      <c r="L335" s="28"/>
      <c r="M335" s="28"/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</row>
    <row r="336">
      <c r="A336" s="28"/>
      <c r="B336" s="28"/>
      <c r="C336" s="28"/>
      <c r="D336" s="28"/>
      <c r="E336" s="28"/>
      <c r="F336" s="28"/>
      <c r="G336" s="28"/>
      <c r="H336" s="28"/>
      <c r="I336" s="28"/>
      <c r="J336" s="28"/>
      <c r="K336" s="28"/>
      <c r="L336" s="28"/>
      <c r="M336" s="28"/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</row>
    <row r="337">
      <c r="A337" s="28"/>
      <c r="B337" s="28"/>
      <c r="C337" s="28"/>
      <c r="D337" s="28"/>
      <c r="E337" s="28"/>
      <c r="F337" s="28"/>
      <c r="G337" s="28"/>
      <c r="H337" s="28"/>
      <c r="I337" s="28"/>
      <c r="J337" s="28"/>
      <c r="K337" s="28"/>
      <c r="L337" s="28"/>
      <c r="M337" s="28"/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</row>
    <row r="338">
      <c r="A338" s="28"/>
      <c r="B338" s="28"/>
      <c r="C338" s="28"/>
      <c r="D338" s="28"/>
      <c r="E338" s="28"/>
      <c r="F338" s="28"/>
      <c r="G338" s="28"/>
      <c r="H338" s="28"/>
      <c r="I338" s="28"/>
      <c r="J338" s="28"/>
      <c r="K338" s="28"/>
      <c r="L338" s="28"/>
      <c r="M338" s="28"/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</row>
    <row r="339">
      <c r="A339" s="28"/>
      <c r="B339" s="28"/>
      <c r="C339" s="28"/>
      <c r="D339" s="28"/>
      <c r="E339" s="28"/>
      <c r="F339" s="28"/>
      <c r="G339" s="28"/>
      <c r="H339" s="28"/>
      <c r="I339" s="28"/>
      <c r="J339" s="28"/>
      <c r="K339" s="28"/>
      <c r="L339" s="28"/>
      <c r="M339" s="28"/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</row>
    <row r="340">
      <c r="A340" s="28"/>
      <c r="B340" s="28"/>
      <c r="C340" s="28"/>
      <c r="D340" s="28"/>
      <c r="E340" s="28"/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</row>
    <row r="341">
      <c r="A341" s="28"/>
      <c r="B341" s="28"/>
      <c r="C341" s="28"/>
      <c r="D341" s="28"/>
      <c r="E341" s="28"/>
      <c r="F341" s="28"/>
      <c r="G341" s="28"/>
      <c r="H341" s="28"/>
      <c r="I341" s="28"/>
      <c r="J341" s="28"/>
      <c r="K341" s="28"/>
      <c r="L341" s="28"/>
      <c r="M341" s="28"/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</row>
    <row r="342">
      <c r="A342" s="28"/>
      <c r="B342" s="28"/>
      <c r="C342" s="28"/>
      <c r="D342" s="28"/>
      <c r="E342" s="28"/>
      <c r="F342" s="28"/>
      <c r="G342" s="28"/>
      <c r="H342" s="28"/>
      <c r="I342" s="28"/>
      <c r="J342" s="28"/>
      <c r="K342" s="28"/>
      <c r="L342" s="28"/>
      <c r="M342" s="28"/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</row>
    <row r="343">
      <c r="A343" s="28"/>
      <c r="B343" s="28"/>
      <c r="C343" s="28"/>
      <c r="D343" s="28"/>
      <c r="E343" s="28"/>
      <c r="F343" s="28"/>
      <c r="G343" s="28"/>
      <c r="H343" s="28"/>
      <c r="I343" s="28"/>
      <c r="J343" s="28"/>
      <c r="K343" s="28"/>
      <c r="L343" s="28"/>
      <c r="M343" s="28"/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</row>
    <row r="344">
      <c r="A344" s="28"/>
      <c r="B344" s="28"/>
      <c r="C344" s="28"/>
      <c r="D344" s="28"/>
      <c r="E344" s="28"/>
      <c r="F344" s="28"/>
      <c r="G344" s="28"/>
      <c r="H344" s="28"/>
      <c r="I344" s="28"/>
      <c r="J344" s="28"/>
      <c r="K344" s="28"/>
      <c r="L344" s="28"/>
      <c r="M344" s="28"/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</row>
    <row r="345">
      <c r="A345" s="28"/>
      <c r="B345" s="28"/>
      <c r="C345" s="28"/>
      <c r="D345" s="28"/>
      <c r="E345" s="28"/>
      <c r="F345" s="28"/>
      <c r="G345" s="28"/>
      <c r="H345" s="28"/>
      <c r="I345" s="28"/>
      <c r="J345" s="28"/>
      <c r="K345" s="28"/>
      <c r="L345" s="28"/>
      <c r="M345" s="28"/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</row>
    <row r="346">
      <c r="A346" s="28"/>
      <c r="B346" s="28"/>
      <c r="C346" s="28"/>
      <c r="D346" s="28"/>
      <c r="E346" s="28"/>
      <c r="F346" s="28"/>
      <c r="G346" s="28"/>
      <c r="H346" s="28"/>
      <c r="I346" s="28"/>
      <c r="J346" s="28"/>
      <c r="K346" s="28"/>
      <c r="L346" s="28"/>
      <c r="M346" s="28"/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</row>
    <row r="347">
      <c r="A347" s="28"/>
      <c r="B347" s="28"/>
      <c r="C347" s="28"/>
      <c r="D347" s="28"/>
      <c r="E347" s="28"/>
      <c r="F347" s="28"/>
      <c r="G347" s="28"/>
      <c r="H347" s="28"/>
      <c r="I347" s="28"/>
      <c r="J347" s="28"/>
      <c r="K347" s="28"/>
      <c r="L347" s="28"/>
      <c r="M347" s="28"/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</row>
    <row r="348">
      <c r="A348" s="28"/>
      <c r="B348" s="28"/>
      <c r="C348" s="28"/>
      <c r="D348" s="28"/>
      <c r="E348" s="28"/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</row>
    <row r="349">
      <c r="A349" s="28"/>
      <c r="B349" s="28"/>
      <c r="C349" s="28"/>
      <c r="D349" s="28"/>
      <c r="E349" s="28"/>
      <c r="F349" s="28"/>
      <c r="G349" s="28"/>
      <c r="H349" s="28"/>
      <c r="I349" s="28"/>
      <c r="J349" s="28"/>
      <c r="K349" s="28"/>
      <c r="L349" s="28"/>
      <c r="M349" s="28"/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</row>
    <row r="350">
      <c r="A350" s="28"/>
      <c r="B350" s="28"/>
      <c r="C350" s="28"/>
      <c r="D350" s="28"/>
      <c r="E350" s="28"/>
      <c r="F350" s="28"/>
      <c r="G350" s="28"/>
      <c r="H350" s="28"/>
      <c r="I350" s="28"/>
      <c r="J350" s="28"/>
      <c r="K350" s="28"/>
      <c r="L350" s="28"/>
      <c r="M350" s="28"/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</row>
    <row r="351">
      <c r="A351" s="28"/>
      <c r="B351" s="28"/>
      <c r="C351" s="28"/>
      <c r="D351" s="28"/>
      <c r="E351" s="28"/>
      <c r="F351" s="28"/>
      <c r="G351" s="28"/>
      <c r="H351" s="28"/>
      <c r="I351" s="28"/>
      <c r="J351" s="28"/>
      <c r="K351" s="28"/>
      <c r="L351" s="28"/>
      <c r="M351" s="28"/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</row>
    <row r="352">
      <c r="A352" s="28"/>
      <c r="B352" s="28"/>
      <c r="C352" s="28"/>
      <c r="D352" s="28"/>
      <c r="E352" s="28"/>
      <c r="F352" s="28"/>
      <c r="G352" s="28"/>
      <c r="H352" s="28"/>
      <c r="I352" s="28"/>
      <c r="J352" s="28"/>
      <c r="K352" s="28"/>
      <c r="L352" s="28"/>
      <c r="M352" s="28"/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</row>
    <row r="353">
      <c r="A353" s="28"/>
      <c r="B353" s="28"/>
      <c r="C353" s="28"/>
      <c r="D353" s="28"/>
      <c r="E353" s="28"/>
      <c r="F353" s="28"/>
      <c r="G353" s="28"/>
      <c r="H353" s="28"/>
      <c r="I353" s="28"/>
      <c r="J353" s="28"/>
      <c r="K353" s="28"/>
      <c r="L353" s="28"/>
      <c r="M353" s="28"/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</row>
    <row r="354">
      <c r="A354" s="28"/>
      <c r="B354" s="28"/>
      <c r="C354" s="28"/>
      <c r="D354" s="28"/>
      <c r="E354" s="28"/>
      <c r="F354" s="28"/>
      <c r="G354" s="28"/>
      <c r="H354" s="28"/>
      <c r="I354" s="28"/>
      <c r="J354" s="28"/>
      <c r="K354" s="28"/>
      <c r="L354" s="28"/>
      <c r="M354" s="28"/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</row>
    <row r="355">
      <c r="A355" s="28"/>
      <c r="B355" s="28"/>
      <c r="C355" s="28"/>
      <c r="D355" s="28"/>
      <c r="E355" s="28"/>
      <c r="F355" s="28"/>
      <c r="G355" s="28"/>
      <c r="H355" s="28"/>
      <c r="I355" s="28"/>
      <c r="J355" s="28"/>
      <c r="K355" s="28"/>
      <c r="L355" s="28"/>
      <c r="M355" s="28"/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</row>
    <row r="356">
      <c r="A356" s="28"/>
      <c r="B356" s="28"/>
      <c r="C356" s="28"/>
      <c r="D356" s="28"/>
      <c r="E356" s="28"/>
      <c r="F356" s="28"/>
      <c r="G356" s="28"/>
      <c r="H356" s="28"/>
      <c r="I356" s="28"/>
      <c r="J356" s="28"/>
      <c r="K356" s="28"/>
      <c r="L356" s="28"/>
      <c r="M356" s="28"/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</row>
    <row r="357">
      <c r="A357" s="28"/>
      <c r="B357" s="28"/>
      <c r="C357" s="28"/>
      <c r="D357" s="28"/>
      <c r="E357" s="28"/>
      <c r="F357" s="28"/>
      <c r="G357" s="28"/>
      <c r="H357" s="28"/>
      <c r="I357" s="28"/>
      <c r="J357" s="28"/>
      <c r="K357" s="28"/>
      <c r="L357" s="28"/>
      <c r="M357" s="28"/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</row>
    <row r="358">
      <c r="A358" s="28"/>
      <c r="B358" s="28"/>
      <c r="C358" s="28"/>
      <c r="D358" s="28"/>
      <c r="E358" s="28"/>
      <c r="F358" s="28"/>
      <c r="G358" s="28"/>
      <c r="H358" s="28"/>
      <c r="I358" s="28"/>
      <c r="J358" s="28"/>
      <c r="K358" s="28"/>
      <c r="L358" s="28"/>
      <c r="M358" s="28"/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</row>
    <row r="359">
      <c r="A359" s="28"/>
      <c r="B359" s="28"/>
      <c r="C359" s="28"/>
      <c r="D359" s="28"/>
      <c r="E359" s="28"/>
      <c r="F359" s="28"/>
      <c r="G359" s="28"/>
      <c r="H359" s="28"/>
      <c r="I359" s="28"/>
      <c r="J359" s="28"/>
      <c r="K359" s="28"/>
      <c r="L359" s="28"/>
      <c r="M359" s="28"/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</row>
    <row r="360">
      <c r="A360" s="28"/>
      <c r="B360" s="28"/>
      <c r="C360" s="28"/>
      <c r="D360" s="28"/>
      <c r="E360" s="28"/>
      <c r="F360" s="28"/>
      <c r="G360" s="28"/>
      <c r="H360" s="28"/>
      <c r="I360" s="28"/>
      <c r="J360" s="28"/>
      <c r="K360" s="28"/>
      <c r="L360" s="28"/>
      <c r="M360" s="28"/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</row>
    <row r="361">
      <c r="A361" s="28"/>
      <c r="B361" s="28"/>
      <c r="C361" s="28"/>
      <c r="D361" s="28"/>
      <c r="E361" s="28"/>
      <c r="F361" s="28"/>
      <c r="G361" s="28"/>
      <c r="H361" s="28"/>
      <c r="I361" s="28"/>
      <c r="J361" s="28"/>
      <c r="K361" s="28"/>
      <c r="L361" s="28"/>
      <c r="M361" s="28"/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</row>
    <row r="362">
      <c r="A362" s="28"/>
      <c r="B362" s="28"/>
      <c r="C362" s="28"/>
      <c r="D362" s="28"/>
      <c r="E362" s="28"/>
      <c r="F362" s="28"/>
      <c r="G362" s="28"/>
      <c r="H362" s="28"/>
      <c r="I362" s="28"/>
      <c r="J362" s="28"/>
      <c r="K362" s="28"/>
      <c r="L362" s="28"/>
      <c r="M362" s="28"/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</row>
    <row r="363">
      <c r="A363" s="28"/>
      <c r="B363" s="28"/>
      <c r="C363" s="28"/>
      <c r="D363" s="28"/>
      <c r="E363" s="28"/>
      <c r="F363" s="28"/>
      <c r="G363" s="28"/>
      <c r="H363" s="28"/>
      <c r="I363" s="28"/>
      <c r="J363" s="28"/>
      <c r="K363" s="28"/>
      <c r="L363" s="28"/>
      <c r="M363" s="28"/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</row>
    <row r="364">
      <c r="A364" s="28"/>
      <c r="B364" s="28"/>
      <c r="C364" s="28"/>
      <c r="D364" s="28"/>
      <c r="E364" s="28"/>
      <c r="F364" s="28"/>
      <c r="G364" s="28"/>
      <c r="H364" s="28"/>
      <c r="I364" s="28"/>
      <c r="J364" s="28"/>
      <c r="K364" s="28"/>
      <c r="L364" s="28"/>
      <c r="M364" s="28"/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</row>
    <row r="365">
      <c r="A365" s="28"/>
      <c r="B365" s="28"/>
      <c r="C365" s="28"/>
      <c r="D365" s="28"/>
      <c r="E365" s="28"/>
      <c r="F365" s="28"/>
      <c r="G365" s="28"/>
      <c r="H365" s="28"/>
      <c r="I365" s="28"/>
      <c r="J365" s="28"/>
      <c r="K365" s="28"/>
      <c r="L365" s="28"/>
      <c r="M365" s="28"/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</row>
    <row r="366">
      <c r="A366" s="28"/>
      <c r="B366" s="28"/>
      <c r="C366" s="28"/>
      <c r="D366" s="28"/>
      <c r="E366" s="28"/>
      <c r="F366" s="28"/>
      <c r="G366" s="28"/>
      <c r="H366" s="28"/>
      <c r="I366" s="28"/>
      <c r="J366" s="28"/>
      <c r="K366" s="28"/>
      <c r="L366" s="28"/>
      <c r="M366" s="28"/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</row>
    <row r="367">
      <c r="A367" s="28"/>
      <c r="B367" s="28"/>
      <c r="C367" s="28"/>
      <c r="D367" s="28"/>
      <c r="E367" s="28"/>
      <c r="F367" s="28"/>
      <c r="G367" s="28"/>
      <c r="H367" s="28"/>
      <c r="I367" s="28"/>
      <c r="J367" s="28"/>
      <c r="K367" s="28"/>
      <c r="L367" s="28"/>
      <c r="M367" s="28"/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</row>
    <row r="368">
      <c r="A368" s="28"/>
      <c r="B368" s="28"/>
      <c r="C368" s="28"/>
      <c r="D368" s="28"/>
      <c r="E368" s="28"/>
      <c r="F368" s="28"/>
      <c r="G368" s="28"/>
      <c r="H368" s="28"/>
      <c r="I368" s="28"/>
      <c r="J368" s="28"/>
      <c r="K368" s="28"/>
      <c r="L368" s="28"/>
      <c r="M368" s="28"/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</row>
    <row r="369">
      <c r="A369" s="28"/>
      <c r="B369" s="28"/>
      <c r="C369" s="28"/>
      <c r="D369" s="28"/>
      <c r="E369" s="28"/>
      <c r="F369" s="28"/>
      <c r="G369" s="28"/>
      <c r="H369" s="28"/>
      <c r="I369" s="28"/>
      <c r="J369" s="28"/>
      <c r="K369" s="28"/>
      <c r="L369" s="28"/>
      <c r="M369" s="28"/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</row>
    <row r="370">
      <c r="A370" s="28"/>
      <c r="B370" s="28"/>
      <c r="C370" s="28"/>
      <c r="D370" s="28"/>
      <c r="E370" s="28"/>
      <c r="F370" s="28"/>
      <c r="G370" s="28"/>
      <c r="H370" s="28"/>
      <c r="I370" s="28"/>
      <c r="J370" s="28"/>
      <c r="K370" s="28"/>
      <c r="L370" s="28"/>
      <c r="M370" s="28"/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</row>
    <row r="371">
      <c r="A371" s="28"/>
      <c r="B371" s="28"/>
      <c r="C371" s="28"/>
      <c r="D371" s="28"/>
      <c r="E371" s="28"/>
      <c r="F371" s="28"/>
      <c r="G371" s="28"/>
      <c r="H371" s="28"/>
      <c r="I371" s="28"/>
      <c r="J371" s="28"/>
      <c r="K371" s="28"/>
      <c r="L371" s="28"/>
      <c r="M371" s="28"/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</row>
    <row r="372">
      <c r="A372" s="28"/>
      <c r="B372" s="28"/>
      <c r="C372" s="28"/>
      <c r="D372" s="28"/>
      <c r="E372" s="28"/>
      <c r="F372" s="28"/>
      <c r="G372" s="28"/>
      <c r="H372" s="28"/>
      <c r="I372" s="28"/>
      <c r="J372" s="28"/>
      <c r="K372" s="28"/>
      <c r="L372" s="28"/>
      <c r="M372" s="28"/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</row>
    <row r="373">
      <c r="A373" s="28"/>
      <c r="B373" s="28"/>
      <c r="C373" s="28"/>
      <c r="D373" s="28"/>
      <c r="E373" s="28"/>
      <c r="F373" s="28"/>
      <c r="G373" s="28"/>
      <c r="H373" s="28"/>
      <c r="I373" s="28"/>
      <c r="J373" s="28"/>
      <c r="K373" s="28"/>
      <c r="L373" s="28"/>
      <c r="M373" s="28"/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</row>
    <row r="374">
      <c r="A374" s="28"/>
      <c r="B374" s="28"/>
      <c r="C374" s="28"/>
      <c r="D374" s="28"/>
      <c r="E374" s="28"/>
      <c r="F374" s="28"/>
      <c r="G374" s="28"/>
      <c r="H374" s="28"/>
      <c r="I374" s="28"/>
      <c r="J374" s="28"/>
      <c r="K374" s="28"/>
      <c r="L374" s="28"/>
      <c r="M374" s="28"/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</row>
    <row r="375">
      <c r="A375" s="28"/>
      <c r="B375" s="28"/>
      <c r="C375" s="28"/>
      <c r="D375" s="28"/>
      <c r="E375" s="28"/>
      <c r="F375" s="28"/>
      <c r="G375" s="28"/>
      <c r="H375" s="28"/>
      <c r="I375" s="28"/>
      <c r="J375" s="28"/>
      <c r="K375" s="28"/>
      <c r="L375" s="28"/>
      <c r="M375" s="28"/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</row>
    <row r="376">
      <c r="A376" s="28"/>
      <c r="B376" s="28"/>
      <c r="C376" s="28"/>
      <c r="D376" s="28"/>
      <c r="E376" s="28"/>
      <c r="F376" s="28"/>
      <c r="G376" s="28"/>
      <c r="H376" s="28"/>
      <c r="I376" s="28"/>
      <c r="J376" s="28"/>
      <c r="K376" s="28"/>
      <c r="L376" s="28"/>
      <c r="M376" s="28"/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</row>
    <row r="377">
      <c r="A377" s="28"/>
      <c r="B377" s="28"/>
      <c r="C377" s="28"/>
      <c r="D377" s="28"/>
      <c r="E377" s="28"/>
      <c r="F377" s="28"/>
      <c r="G377" s="28"/>
      <c r="H377" s="28"/>
      <c r="I377" s="28"/>
      <c r="J377" s="28"/>
      <c r="K377" s="28"/>
      <c r="L377" s="28"/>
      <c r="M377" s="28"/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</row>
    <row r="378">
      <c r="A378" s="28"/>
      <c r="B378" s="28"/>
      <c r="C378" s="28"/>
      <c r="D378" s="28"/>
      <c r="E378" s="28"/>
      <c r="F378" s="28"/>
      <c r="G378" s="28"/>
      <c r="H378" s="28"/>
      <c r="I378" s="28"/>
      <c r="J378" s="28"/>
      <c r="K378" s="28"/>
      <c r="L378" s="28"/>
      <c r="M378" s="28"/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</row>
    <row r="379">
      <c r="A379" s="28"/>
      <c r="B379" s="28"/>
      <c r="C379" s="28"/>
      <c r="D379" s="28"/>
      <c r="E379" s="28"/>
      <c r="F379" s="28"/>
      <c r="G379" s="28"/>
      <c r="H379" s="28"/>
      <c r="I379" s="28"/>
      <c r="J379" s="28"/>
      <c r="K379" s="28"/>
      <c r="L379" s="28"/>
      <c r="M379" s="28"/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</row>
    <row r="380">
      <c r="A380" s="28"/>
      <c r="B380" s="28"/>
      <c r="C380" s="28"/>
      <c r="D380" s="28"/>
      <c r="E380" s="28"/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</row>
    <row r="381">
      <c r="A381" s="28"/>
      <c r="B381" s="28"/>
      <c r="C381" s="28"/>
      <c r="D381" s="28"/>
      <c r="E381" s="28"/>
      <c r="F381" s="28"/>
      <c r="G381" s="28"/>
      <c r="H381" s="28"/>
      <c r="I381" s="28"/>
      <c r="J381" s="28"/>
      <c r="K381" s="28"/>
      <c r="L381" s="28"/>
      <c r="M381" s="28"/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</row>
    <row r="382">
      <c r="A382" s="28"/>
      <c r="B382" s="28"/>
      <c r="C382" s="28"/>
      <c r="D382" s="28"/>
      <c r="E382" s="28"/>
      <c r="F382" s="28"/>
      <c r="G382" s="28"/>
      <c r="H382" s="28"/>
      <c r="I382" s="28"/>
      <c r="J382" s="28"/>
      <c r="K382" s="28"/>
      <c r="L382" s="28"/>
      <c r="M382" s="28"/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</row>
    <row r="383">
      <c r="A383" s="28"/>
      <c r="B383" s="28"/>
      <c r="C383" s="28"/>
      <c r="D383" s="28"/>
      <c r="E383" s="28"/>
      <c r="F383" s="28"/>
      <c r="G383" s="28"/>
      <c r="H383" s="28"/>
      <c r="I383" s="28"/>
      <c r="J383" s="28"/>
      <c r="K383" s="28"/>
      <c r="L383" s="28"/>
      <c r="M383" s="28"/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</row>
    <row r="384">
      <c r="A384" s="28"/>
      <c r="B384" s="28"/>
      <c r="C384" s="28"/>
      <c r="D384" s="28"/>
      <c r="E384" s="28"/>
      <c r="F384" s="28"/>
      <c r="G384" s="28"/>
      <c r="H384" s="28"/>
      <c r="I384" s="28"/>
      <c r="J384" s="28"/>
      <c r="K384" s="28"/>
      <c r="L384" s="28"/>
      <c r="M384" s="28"/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</row>
    <row r="385">
      <c r="A385" s="28"/>
      <c r="B385" s="28"/>
      <c r="C385" s="28"/>
      <c r="D385" s="28"/>
      <c r="E385" s="28"/>
      <c r="F385" s="28"/>
      <c r="G385" s="28"/>
      <c r="H385" s="28"/>
      <c r="I385" s="28"/>
      <c r="J385" s="28"/>
      <c r="K385" s="28"/>
      <c r="L385" s="28"/>
      <c r="M385" s="28"/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</row>
    <row r="386">
      <c r="A386" s="28"/>
      <c r="B386" s="28"/>
      <c r="C386" s="28"/>
      <c r="D386" s="28"/>
      <c r="E386" s="28"/>
      <c r="F386" s="28"/>
      <c r="G386" s="28"/>
      <c r="H386" s="28"/>
      <c r="I386" s="28"/>
      <c r="J386" s="28"/>
      <c r="K386" s="28"/>
      <c r="L386" s="28"/>
      <c r="M386" s="28"/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</row>
    <row r="387">
      <c r="A387" s="28"/>
      <c r="B387" s="28"/>
      <c r="C387" s="28"/>
      <c r="D387" s="28"/>
      <c r="E387" s="28"/>
      <c r="F387" s="28"/>
      <c r="G387" s="28"/>
      <c r="H387" s="28"/>
      <c r="I387" s="28"/>
      <c r="J387" s="28"/>
      <c r="K387" s="28"/>
      <c r="L387" s="28"/>
      <c r="M387" s="28"/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</row>
    <row r="388">
      <c r="A388" s="28"/>
      <c r="B388" s="28"/>
      <c r="C388" s="28"/>
      <c r="D388" s="28"/>
      <c r="E388" s="28"/>
      <c r="F388" s="28"/>
      <c r="G388" s="28"/>
      <c r="H388" s="28"/>
      <c r="I388" s="28"/>
      <c r="J388" s="28"/>
      <c r="K388" s="28"/>
      <c r="L388" s="28"/>
      <c r="M388" s="28"/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</row>
    <row r="389">
      <c r="A389" s="28"/>
      <c r="B389" s="28"/>
      <c r="C389" s="28"/>
      <c r="D389" s="28"/>
      <c r="E389" s="28"/>
      <c r="F389" s="28"/>
      <c r="G389" s="28"/>
      <c r="H389" s="28"/>
      <c r="I389" s="28"/>
      <c r="J389" s="28"/>
      <c r="K389" s="28"/>
      <c r="L389" s="28"/>
      <c r="M389" s="28"/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</row>
    <row r="390">
      <c r="A390" s="28"/>
      <c r="B390" s="28"/>
      <c r="C390" s="28"/>
      <c r="D390" s="28"/>
      <c r="E390" s="28"/>
      <c r="F390" s="28"/>
      <c r="G390" s="28"/>
      <c r="H390" s="28"/>
      <c r="I390" s="28"/>
      <c r="J390" s="28"/>
      <c r="K390" s="28"/>
      <c r="L390" s="28"/>
      <c r="M390" s="28"/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</row>
    <row r="391">
      <c r="A391" s="28"/>
      <c r="B391" s="28"/>
      <c r="C391" s="28"/>
      <c r="D391" s="28"/>
      <c r="E391" s="28"/>
      <c r="F391" s="28"/>
      <c r="G391" s="28"/>
      <c r="H391" s="28"/>
      <c r="I391" s="28"/>
      <c r="J391" s="28"/>
      <c r="K391" s="28"/>
      <c r="L391" s="28"/>
      <c r="M391" s="28"/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</row>
    <row r="392">
      <c r="A392" s="28"/>
      <c r="B392" s="28"/>
      <c r="C392" s="28"/>
      <c r="D392" s="28"/>
      <c r="E392" s="28"/>
      <c r="F392" s="28"/>
      <c r="G392" s="28"/>
      <c r="H392" s="28"/>
      <c r="I392" s="28"/>
      <c r="J392" s="28"/>
      <c r="K392" s="28"/>
      <c r="L392" s="28"/>
      <c r="M392" s="28"/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</row>
    <row r="393">
      <c r="A393" s="28"/>
      <c r="B393" s="28"/>
      <c r="C393" s="28"/>
      <c r="D393" s="28"/>
      <c r="E393" s="28"/>
      <c r="F393" s="28"/>
      <c r="G393" s="28"/>
      <c r="H393" s="28"/>
      <c r="I393" s="28"/>
      <c r="J393" s="28"/>
      <c r="K393" s="28"/>
      <c r="L393" s="28"/>
      <c r="M393" s="28"/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</row>
    <row r="394">
      <c r="A394" s="28"/>
      <c r="B394" s="28"/>
      <c r="C394" s="28"/>
      <c r="D394" s="28"/>
      <c r="E394" s="28"/>
      <c r="F394" s="28"/>
      <c r="G394" s="28"/>
      <c r="H394" s="28"/>
      <c r="I394" s="28"/>
      <c r="J394" s="28"/>
      <c r="K394" s="28"/>
      <c r="L394" s="28"/>
      <c r="M394" s="28"/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</row>
    <row r="395">
      <c r="A395" s="28"/>
      <c r="B395" s="28"/>
      <c r="C395" s="28"/>
      <c r="D395" s="28"/>
      <c r="E395" s="28"/>
      <c r="F395" s="28"/>
      <c r="G395" s="28"/>
      <c r="H395" s="28"/>
      <c r="I395" s="28"/>
      <c r="J395" s="28"/>
      <c r="K395" s="28"/>
      <c r="L395" s="28"/>
      <c r="M395" s="28"/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</row>
    <row r="396">
      <c r="A396" s="28"/>
      <c r="B396" s="28"/>
      <c r="C396" s="28"/>
      <c r="D396" s="28"/>
      <c r="E396" s="28"/>
      <c r="F396" s="28"/>
      <c r="G396" s="28"/>
      <c r="H396" s="28"/>
      <c r="I396" s="28"/>
      <c r="J396" s="28"/>
      <c r="K396" s="28"/>
      <c r="L396" s="28"/>
      <c r="M396" s="28"/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</row>
    <row r="397">
      <c r="A397" s="28"/>
      <c r="B397" s="28"/>
      <c r="C397" s="28"/>
      <c r="D397" s="28"/>
      <c r="E397" s="28"/>
      <c r="F397" s="28"/>
      <c r="G397" s="28"/>
      <c r="H397" s="28"/>
      <c r="I397" s="28"/>
      <c r="J397" s="28"/>
      <c r="K397" s="28"/>
      <c r="L397" s="28"/>
      <c r="M397" s="28"/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</row>
    <row r="398">
      <c r="A398" s="28"/>
      <c r="B398" s="28"/>
      <c r="C398" s="28"/>
      <c r="D398" s="28"/>
      <c r="E398" s="28"/>
      <c r="F398" s="28"/>
      <c r="G398" s="28"/>
      <c r="H398" s="28"/>
      <c r="I398" s="28"/>
      <c r="J398" s="28"/>
      <c r="K398" s="28"/>
      <c r="L398" s="28"/>
      <c r="M398" s="28"/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</row>
    <row r="399">
      <c r="A399" s="28"/>
      <c r="B399" s="28"/>
      <c r="C399" s="28"/>
      <c r="D399" s="28"/>
      <c r="E399" s="28"/>
      <c r="F399" s="28"/>
      <c r="G399" s="28"/>
      <c r="H399" s="28"/>
      <c r="I399" s="28"/>
      <c r="J399" s="28"/>
      <c r="K399" s="28"/>
      <c r="L399" s="28"/>
      <c r="M399" s="28"/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</row>
    <row r="400">
      <c r="A400" s="28"/>
      <c r="B400" s="28"/>
      <c r="C400" s="28"/>
      <c r="D400" s="28"/>
      <c r="E400" s="28"/>
      <c r="F400" s="28"/>
      <c r="G400" s="28"/>
      <c r="H400" s="28"/>
      <c r="I400" s="28"/>
      <c r="J400" s="28"/>
      <c r="K400" s="28"/>
      <c r="L400" s="28"/>
      <c r="M400" s="28"/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</row>
    <row r="401">
      <c r="A401" s="28"/>
      <c r="B401" s="28"/>
      <c r="C401" s="28"/>
      <c r="D401" s="28"/>
      <c r="E401" s="28"/>
      <c r="F401" s="28"/>
      <c r="G401" s="28"/>
      <c r="H401" s="28"/>
      <c r="I401" s="28"/>
      <c r="J401" s="28"/>
      <c r="K401" s="28"/>
      <c r="L401" s="28"/>
      <c r="M401" s="28"/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</row>
    <row r="402">
      <c r="A402" s="28"/>
      <c r="B402" s="28"/>
      <c r="C402" s="28"/>
      <c r="D402" s="28"/>
      <c r="E402" s="28"/>
      <c r="F402" s="28"/>
      <c r="G402" s="28"/>
      <c r="H402" s="28"/>
      <c r="I402" s="28"/>
      <c r="J402" s="28"/>
      <c r="K402" s="28"/>
      <c r="L402" s="28"/>
      <c r="M402" s="28"/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</row>
    <row r="403">
      <c r="A403" s="28"/>
      <c r="B403" s="28"/>
      <c r="C403" s="28"/>
      <c r="D403" s="28"/>
      <c r="E403" s="28"/>
      <c r="F403" s="28"/>
      <c r="G403" s="28"/>
      <c r="H403" s="28"/>
      <c r="I403" s="28"/>
      <c r="J403" s="28"/>
      <c r="K403" s="28"/>
      <c r="L403" s="28"/>
      <c r="M403" s="28"/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</row>
    <row r="404">
      <c r="A404" s="28"/>
      <c r="B404" s="28"/>
      <c r="C404" s="28"/>
      <c r="D404" s="28"/>
      <c r="E404" s="28"/>
      <c r="F404" s="28"/>
      <c r="G404" s="28"/>
      <c r="H404" s="28"/>
      <c r="I404" s="28"/>
      <c r="J404" s="28"/>
      <c r="K404" s="28"/>
      <c r="L404" s="28"/>
      <c r="M404" s="28"/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</row>
    <row r="405">
      <c r="A405" s="28"/>
      <c r="B405" s="28"/>
      <c r="C405" s="28"/>
      <c r="D405" s="28"/>
      <c r="E405" s="28"/>
      <c r="F405" s="28"/>
      <c r="G405" s="28"/>
      <c r="H405" s="28"/>
      <c r="I405" s="28"/>
      <c r="J405" s="28"/>
      <c r="K405" s="28"/>
      <c r="L405" s="28"/>
      <c r="M405" s="28"/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</row>
    <row r="406">
      <c r="A406" s="28"/>
      <c r="B406" s="28"/>
      <c r="C406" s="28"/>
      <c r="D406" s="28"/>
      <c r="E406" s="28"/>
      <c r="F406" s="28"/>
      <c r="G406" s="28"/>
      <c r="H406" s="28"/>
      <c r="I406" s="28"/>
      <c r="J406" s="28"/>
      <c r="K406" s="28"/>
      <c r="L406" s="28"/>
      <c r="M406" s="28"/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</row>
    <row r="407">
      <c r="A407" s="28"/>
      <c r="B407" s="28"/>
      <c r="C407" s="28"/>
      <c r="D407" s="28"/>
      <c r="E407" s="28"/>
      <c r="F407" s="28"/>
      <c r="G407" s="28"/>
      <c r="H407" s="28"/>
      <c r="I407" s="28"/>
      <c r="J407" s="28"/>
      <c r="K407" s="28"/>
      <c r="L407" s="28"/>
      <c r="M407" s="28"/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</row>
    <row r="408">
      <c r="A408" s="28"/>
      <c r="B408" s="28"/>
      <c r="C408" s="28"/>
      <c r="D408" s="28"/>
      <c r="E408" s="28"/>
      <c r="F408" s="28"/>
      <c r="G408" s="28"/>
      <c r="H408" s="28"/>
      <c r="I408" s="28"/>
      <c r="J408" s="28"/>
      <c r="K408" s="28"/>
      <c r="L408" s="28"/>
      <c r="M408" s="28"/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</row>
    <row r="409">
      <c r="A409" s="28"/>
      <c r="B409" s="28"/>
      <c r="C409" s="28"/>
      <c r="D409" s="28"/>
      <c r="E409" s="28"/>
      <c r="F409" s="28"/>
      <c r="G409" s="28"/>
      <c r="H409" s="28"/>
      <c r="I409" s="28"/>
      <c r="J409" s="28"/>
      <c r="K409" s="28"/>
      <c r="L409" s="28"/>
      <c r="M409" s="28"/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</row>
    <row r="410">
      <c r="A410" s="28"/>
      <c r="B410" s="28"/>
      <c r="C410" s="28"/>
      <c r="D410" s="28"/>
      <c r="E410" s="28"/>
      <c r="F410" s="28"/>
      <c r="G410" s="28"/>
      <c r="H410" s="28"/>
      <c r="I410" s="28"/>
      <c r="J410" s="28"/>
      <c r="K410" s="28"/>
      <c r="L410" s="28"/>
      <c r="M410" s="28"/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</row>
    <row r="411">
      <c r="A411" s="28"/>
      <c r="B411" s="28"/>
      <c r="C411" s="28"/>
      <c r="D411" s="28"/>
      <c r="E411" s="28"/>
      <c r="F411" s="28"/>
      <c r="G411" s="28"/>
      <c r="H411" s="28"/>
      <c r="I411" s="28"/>
      <c r="J411" s="28"/>
      <c r="K411" s="28"/>
      <c r="L411" s="28"/>
      <c r="M411" s="28"/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</row>
    <row r="412">
      <c r="A412" s="28"/>
      <c r="B412" s="28"/>
      <c r="C412" s="28"/>
      <c r="D412" s="28"/>
      <c r="E412" s="28"/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</row>
    <row r="413">
      <c r="A413" s="28"/>
      <c r="B413" s="28"/>
      <c r="C413" s="28"/>
      <c r="D413" s="28"/>
      <c r="E413" s="28"/>
      <c r="F413" s="28"/>
      <c r="G413" s="28"/>
      <c r="H413" s="28"/>
      <c r="I413" s="28"/>
      <c r="J413" s="28"/>
      <c r="K413" s="28"/>
      <c r="L413" s="28"/>
      <c r="M413" s="28"/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</row>
    <row r="414">
      <c r="A414" s="28"/>
      <c r="B414" s="28"/>
      <c r="C414" s="28"/>
      <c r="D414" s="28"/>
      <c r="E414" s="28"/>
      <c r="F414" s="28"/>
      <c r="G414" s="28"/>
      <c r="H414" s="28"/>
      <c r="I414" s="28"/>
      <c r="J414" s="28"/>
      <c r="K414" s="28"/>
      <c r="L414" s="28"/>
      <c r="M414" s="28"/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</row>
    <row r="415">
      <c r="A415" s="28"/>
      <c r="B415" s="28"/>
      <c r="C415" s="28"/>
      <c r="D415" s="28"/>
      <c r="E415" s="28"/>
      <c r="F415" s="28"/>
      <c r="G415" s="28"/>
      <c r="H415" s="28"/>
      <c r="I415" s="28"/>
      <c r="J415" s="28"/>
      <c r="K415" s="28"/>
      <c r="L415" s="28"/>
      <c r="M415" s="28"/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</row>
    <row r="416">
      <c r="A416" s="28"/>
      <c r="B416" s="28"/>
      <c r="C416" s="28"/>
      <c r="D416" s="28"/>
      <c r="E416" s="28"/>
      <c r="F416" s="28"/>
      <c r="G416" s="28"/>
      <c r="H416" s="28"/>
      <c r="I416" s="28"/>
      <c r="J416" s="28"/>
      <c r="K416" s="28"/>
      <c r="L416" s="28"/>
      <c r="M416" s="28"/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</row>
    <row r="417">
      <c r="A417" s="28"/>
      <c r="B417" s="28"/>
      <c r="C417" s="28"/>
      <c r="D417" s="28"/>
      <c r="E417" s="28"/>
      <c r="F417" s="28"/>
      <c r="G417" s="28"/>
      <c r="H417" s="28"/>
      <c r="I417" s="28"/>
      <c r="J417" s="28"/>
      <c r="K417" s="28"/>
      <c r="L417" s="28"/>
      <c r="M417" s="28"/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</row>
    <row r="418">
      <c r="A418" s="28"/>
      <c r="B418" s="28"/>
      <c r="C418" s="28"/>
      <c r="D418" s="28"/>
      <c r="E418" s="28"/>
      <c r="F418" s="28"/>
      <c r="G418" s="28"/>
      <c r="H418" s="28"/>
      <c r="I418" s="28"/>
      <c r="J418" s="28"/>
      <c r="K418" s="28"/>
      <c r="L418" s="28"/>
      <c r="M418" s="28"/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</row>
    <row r="419">
      <c r="A419" s="28"/>
      <c r="B419" s="28"/>
      <c r="C419" s="28"/>
      <c r="D419" s="28"/>
      <c r="E419" s="28"/>
      <c r="F419" s="28"/>
      <c r="G419" s="28"/>
      <c r="H419" s="28"/>
      <c r="I419" s="28"/>
      <c r="J419" s="28"/>
      <c r="K419" s="28"/>
      <c r="L419" s="28"/>
      <c r="M419" s="28"/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</row>
    <row r="420">
      <c r="A420" s="28"/>
      <c r="B420" s="28"/>
      <c r="C420" s="28"/>
      <c r="D420" s="28"/>
      <c r="E420" s="28"/>
      <c r="F420" s="28"/>
      <c r="G420" s="28"/>
      <c r="H420" s="28"/>
      <c r="I420" s="28"/>
      <c r="J420" s="28"/>
      <c r="K420" s="28"/>
      <c r="L420" s="28"/>
      <c r="M420" s="28"/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</row>
    <row r="421">
      <c r="A421" s="28"/>
      <c r="B421" s="28"/>
      <c r="C421" s="28"/>
      <c r="D421" s="28"/>
      <c r="E421" s="28"/>
      <c r="F421" s="28"/>
      <c r="G421" s="28"/>
      <c r="H421" s="28"/>
      <c r="I421" s="28"/>
      <c r="J421" s="28"/>
      <c r="K421" s="28"/>
      <c r="L421" s="28"/>
      <c r="M421" s="28"/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</row>
    <row r="422">
      <c r="A422" s="28"/>
      <c r="B422" s="28"/>
      <c r="C422" s="28"/>
      <c r="D422" s="28"/>
      <c r="E422" s="28"/>
      <c r="F422" s="28"/>
      <c r="G422" s="28"/>
      <c r="H422" s="28"/>
      <c r="I422" s="28"/>
      <c r="J422" s="28"/>
      <c r="K422" s="28"/>
      <c r="L422" s="28"/>
      <c r="M422" s="28"/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</row>
    <row r="423">
      <c r="A423" s="28"/>
      <c r="B423" s="28"/>
      <c r="C423" s="28"/>
      <c r="D423" s="28"/>
      <c r="E423" s="28"/>
      <c r="F423" s="28"/>
      <c r="G423" s="28"/>
      <c r="H423" s="28"/>
      <c r="I423" s="28"/>
      <c r="J423" s="28"/>
      <c r="K423" s="28"/>
      <c r="L423" s="28"/>
      <c r="M423" s="28"/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</row>
    <row r="424">
      <c r="A424" s="28"/>
      <c r="B424" s="28"/>
      <c r="C424" s="28"/>
      <c r="D424" s="28"/>
      <c r="E424" s="28"/>
      <c r="F424" s="28"/>
      <c r="G424" s="28"/>
      <c r="H424" s="28"/>
      <c r="I424" s="28"/>
      <c r="J424" s="28"/>
      <c r="K424" s="28"/>
      <c r="L424" s="28"/>
      <c r="M424" s="28"/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</row>
    <row r="425">
      <c r="A425" s="28"/>
      <c r="B425" s="28"/>
      <c r="C425" s="28"/>
      <c r="D425" s="28"/>
      <c r="E425" s="28"/>
      <c r="F425" s="28"/>
      <c r="G425" s="28"/>
      <c r="H425" s="28"/>
      <c r="I425" s="28"/>
      <c r="J425" s="28"/>
      <c r="K425" s="28"/>
      <c r="L425" s="28"/>
      <c r="M425" s="28"/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</row>
    <row r="426">
      <c r="A426" s="28"/>
      <c r="B426" s="28"/>
      <c r="C426" s="28"/>
      <c r="D426" s="28"/>
      <c r="E426" s="28"/>
      <c r="F426" s="28"/>
      <c r="G426" s="28"/>
      <c r="H426" s="28"/>
      <c r="I426" s="28"/>
      <c r="J426" s="28"/>
      <c r="K426" s="28"/>
      <c r="L426" s="28"/>
      <c r="M426" s="28"/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</row>
    <row r="427">
      <c r="A427" s="28"/>
      <c r="B427" s="28"/>
      <c r="C427" s="28"/>
      <c r="D427" s="28"/>
      <c r="E427" s="28"/>
      <c r="F427" s="28"/>
      <c r="G427" s="28"/>
      <c r="H427" s="28"/>
      <c r="I427" s="28"/>
      <c r="J427" s="28"/>
      <c r="K427" s="28"/>
      <c r="L427" s="28"/>
      <c r="M427" s="28"/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</row>
    <row r="428">
      <c r="A428" s="28"/>
      <c r="B428" s="28"/>
      <c r="C428" s="28"/>
      <c r="D428" s="28"/>
      <c r="E428" s="28"/>
      <c r="F428" s="28"/>
      <c r="G428" s="28"/>
      <c r="H428" s="28"/>
      <c r="I428" s="28"/>
      <c r="J428" s="28"/>
      <c r="K428" s="28"/>
      <c r="L428" s="28"/>
      <c r="M428" s="28"/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</row>
    <row r="429">
      <c r="A429" s="28"/>
      <c r="B429" s="28"/>
      <c r="C429" s="28"/>
      <c r="D429" s="28"/>
      <c r="E429" s="28"/>
      <c r="F429" s="28"/>
      <c r="G429" s="28"/>
      <c r="H429" s="28"/>
      <c r="I429" s="28"/>
      <c r="J429" s="28"/>
      <c r="K429" s="28"/>
      <c r="L429" s="28"/>
      <c r="M429" s="28"/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</row>
    <row r="430">
      <c r="A430" s="28"/>
      <c r="B430" s="28"/>
      <c r="C430" s="28"/>
      <c r="D430" s="28"/>
      <c r="E430" s="28"/>
      <c r="F430" s="28"/>
      <c r="G430" s="28"/>
      <c r="H430" s="28"/>
      <c r="I430" s="28"/>
      <c r="J430" s="28"/>
      <c r="K430" s="28"/>
      <c r="L430" s="28"/>
      <c r="M430" s="28"/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</row>
    <row r="431">
      <c r="A431" s="28"/>
      <c r="B431" s="28"/>
      <c r="C431" s="28"/>
      <c r="D431" s="28"/>
      <c r="E431" s="28"/>
      <c r="F431" s="28"/>
      <c r="G431" s="28"/>
      <c r="H431" s="28"/>
      <c r="I431" s="28"/>
      <c r="J431" s="28"/>
      <c r="K431" s="28"/>
      <c r="L431" s="28"/>
      <c r="M431" s="28"/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</row>
    <row r="432">
      <c r="A432" s="28"/>
      <c r="B432" s="28"/>
      <c r="C432" s="28"/>
      <c r="D432" s="28"/>
      <c r="E432" s="28"/>
      <c r="F432" s="28"/>
      <c r="G432" s="28"/>
      <c r="H432" s="28"/>
      <c r="I432" s="28"/>
      <c r="J432" s="28"/>
      <c r="K432" s="28"/>
      <c r="L432" s="28"/>
      <c r="M432" s="28"/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</row>
    <row r="433">
      <c r="A433" s="28"/>
      <c r="B433" s="28"/>
      <c r="C433" s="28"/>
      <c r="D433" s="28"/>
      <c r="E433" s="28"/>
      <c r="F433" s="28"/>
      <c r="G433" s="28"/>
      <c r="H433" s="28"/>
      <c r="I433" s="28"/>
      <c r="J433" s="28"/>
      <c r="K433" s="28"/>
      <c r="L433" s="28"/>
      <c r="M433" s="28"/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</row>
    <row r="434">
      <c r="A434" s="28"/>
      <c r="B434" s="28"/>
      <c r="C434" s="28"/>
      <c r="D434" s="28"/>
      <c r="E434" s="28"/>
      <c r="F434" s="28"/>
      <c r="G434" s="28"/>
      <c r="H434" s="28"/>
      <c r="I434" s="28"/>
      <c r="J434" s="28"/>
      <c r="K434" s="28"/>
      <c r="L434" s="28"/>
      <c r="M434" s="28"/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</row>
    <row r="435">
      <c r="A435" s="28"/>
      <c r="B435" s="28"/>
      <c r="C435" s="28"/>
      <c r="D435" s="28"/>
      <c r="E435" s="28"/>
      <c r="F435" s="28"/>
      <c r="G435" s="28"/>
      <c r="H435" s="28"/>
      <c r="I435" s="28"/>
      <c r="J435" s="28"/>
      <c r="K435" s="28"/>
      <c r="L435" s="28"/>
      <c r="M435" s="28"/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</row>
    <row r="436">
      <c r="A436" s="28"/>
      <c r="B436" s="28"/>
      <c r="C436" s="28"/>
      <c r="D436" s="28"/>
      <c r="E436" s="28"/>
      <c r="F436" s="28"/>
      <c r="G436" s="28"/>
      <c r="H436" s="28"/>
      <c r="I436" s="28"/>
      <c r="J436" s="28"/>
      <c r="K436" s="28"/>
      <c r="L436" s="28"/>
      <c r="M436" s="28"/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</row>
    <row r="437">
      <c r="A437" s="28"/>
      <c r="B437" s="28"/>
      <c r="C437" s="28"/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</row>
    <row r="438">
      <c r="A438" s="28"/>
      <c r="B438" s="28"/>
      <c r="C438" s="28"/>
      <c r="D438" s="28"/>
      <c r="E438" s="28"/>
      <c r="F438" s="28"/>
      <c r="G438" s="28"/>
      <c r="H438" s="28"/>
      <c r="I438" s="28"/>
      <c r="J438" s="28"/>
      <c r="K438" s="28"/>
      <c r="L438" s="28"/>
      <c r="M438" s="28"/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</row>
    <row r="439">
      <c r="A439" s="28"/>
      <c r="B439" s="28"/>
      <c r="C439" s="28"/>
      <c r="D439" s="28"/>
      <c r="E439" s="28"/>
      <c r="F439" s="28"/>
      <c r="G439" s="28"/>
      <c r="H439" s="28"/>
      <c r="I439" s="28"/>
      <c r="J439" s="28"/>
      <c r="K439" s="28"/>
      <c r="L439" s="28"/>
      <c r="M439" s="28"/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</row>
    <row r="440">
      <c r="A440" s="28"/>
      <c r="B440" s="28"/>
      <c r="C440" s="28"/>
      <c r="D440" s="28"/>
      <c r="E440" s="28"/>
      <c r="F440" s="28"/>
      <c r="G440" s="28"/>
      <c r="H440" s="28"/>
      <c r="I440" s="28"/>
      <c r="J440" s="28"/>
      <c r="K440" s="28"/>
      <c r="L440" s="28"/>
      <c r="M440" s="28"/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</row>
    <row r="441">
      <c r="A441" s="28"/>
      <c r="B441" s="28"/>
      <c r="C441" s="28"/>
      <c r="D441" s="28"/>
      <c r="E441" s="28"/>
      <c r="F441" s="28"/>
      <c r="G441" s="28"/>
      <c r="H441" s="28"/>
      <c r="I441" s="28"/>
      <c r="J441" s="28"/>
      <c r="K441" s="28"/>
      <c r="L441" s="28"/>
      <c r="M441" s="28"/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</row>
    <row r="442">
      <c r="A442" s="28"/>
      <c r="B442" s="28"/>
      <c r="C442" s="28"/>
      <c r="D442" s="28"/>
      <c r="E442" s="28"/>
      <c r="F442" s="28"/>
      <c r="G442" s="28"/>
      <c r="H442" s="28"/>
      <c r="I442" s="28"/>
      <c r="J442" s="28"/>
      <c r="K442" s="28"/>
      <c r="L442" s="28"/>
      <c r="M442" s="28"/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</row>
    <row r="443">
      <c r="A443" s="28"/>
      <c r="B443" s="28"/>
      <c r="C443" s="28"/>
      <c r="D443" s="28"/>
      <c r="E443" s="28"/>
      <c r="F443" s="28"/>
      <c r="G443" s="28"/>
      <c r="H443" s="28"/>
      <c r="I443" s="28"/>
      <c r="J443" s="28"/>
      <c r="K443" s="28"/>
      <c r="L443" s="28"/>
      <c r="M443" s="28"/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</row>
    <row r="444">
      <c r="A444" s="28"/>
      <c r="B444" s="28"/>
      <c r="C444" s="28"/>
      <c r="D444" s="28"/>
      <c r="E444" s="28"/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</row>
    <row r="445">
      <c r="A445" s="28"/>
      <c r="B445" s="28"/>
      <c r="C445" s="28"/>
      <c r="D445" s="28"/>
      <c r="E445" s="28"/>
      <c r="F445" s="28"/>
      <c r="G445" s="28"/>
      <c r="H445" s="28"/>
      <c r="I445" s="28"/>
      <c r="J445" s="28"/>
      <c r="K445" s="28"/>
      <c r="L445" s="28"/>
      <c r="M445" s="28"/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</row>
    <row r="446">
      <c r="A446" s="28"/>
      <c r="B446" s="28"/>
      <c r="C446" s="28"/>
      <c r="D446" s="28"/>
      <c r="E446" s="28"/>
      <c r="F446" s="28"/>
      <c r="G446" s="28"/>
      <c r="H446" s="28"/>
      <c r="I446" s="28"/>
      <c r="J446" s="28"/>
      <c r="K446" s="28"/>
      <c r="L446" s="28"/>
      <c r="M446" s="28"/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</row>
    <row r="447">
      <c r="A447" s="28"/>
      <c r="B447" s="28"/>
      <c r="C447" s="28"/>
      <c r="D447" s="28"/>
      <c r="E447" s="28"/>
      <c r="F447" s="28"/>
      <c r="G447" s="28"/>
      <c r="H447" s="28"/>
      <c r="I447" s="28"/>
      <c r="J447" s="28"/>
      <c r="K447" s="28"/>
      <c r="L447" s="28"/>
      <c r="M447" s="28"/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</row>
    <row r="448">
      <c r="A448" s="28"/>
      <c r="B448" s="28"/>
      <c r="C448" s="28"/>
      <c r="D448" s="28"/>
      <c r="E448" s="28"/>
      <c r="F448" s="28"/>
      <c r="G448" s="28"/>
      <c r="H448" s="28"/>
      <c r="I448" s="28"/>
      <c r="J448" s="28"/>
      <c r="K448" s="28"/>
      <c r="L448" s="28"/>
      <c r="M448" s="28"/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</row>
    <row r="449">
      <c r="A449" s="28"/>
      <c r="B449" s="28"/>
      <c r="C449" s="28"/>
      <c r="D449" s="28"/>
      <c r="E449" s="28"/>
      <c r="F449" s="28"/>
      <c r="G449" s="28"/>
      <c r="H449" s="28"/>
      <c r="I449" s="28"/>
      <c r="J449" s="28"/>
      <c r="K449" s="28"/>
      <c r="L449" s="28"/>
      <c r="M449" s="28"/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</row>
    <row r="450">
      <c r="A450" s="28"/>
      <c r="B450" s="28"/>
      <c r="C450" s="28"/>
      <c r="D450" s="28"/>
      <c r="E450" s="28"/>
      <c r="F450" s="28"/>
      <c r="G450" s="28"/>
      <c r="H450" s="28"/>
      <c r="I450" s="28"/>
      <c r="J450" s="28"/>
      <c r="K450" s="28"/>
      <c r="L450" s="28"/>
      <c r="M450" s="28"/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</row>
    <row r="451">
      <c r="A451" s="28"/>
      <c r="B451" s="28"/>
      <c r="C451" s="28"/>
      <c r="D451" s="28"/>
      <c r="E451" s="28"/>
      <c r="F451" s="28"/>
      <c r="G451" s="28"/>
      <c r="H451" s="28"/>
      <c r="I451" s="28"/>
      <c r="J451" s="28"/>
      <c r="K451" s="28"/>
      <c r="L451" s="28"/>
      <c r="M451" s="28"/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</row>
    <row r="452">
      <c r="A452" s="28"/>
      <c r="B452" s="28"/>
      <c r="C452" s="28"/>
      <c r="D452" s="28"/>
      <c r="E452" s="28"/>
      <c r="F452" s="28"/>
      <c r="G452" s="28"/>
      <c r="H452" s="28"/>
      <c r="I452" s="28"/>
      <c r="J452" s="28"/>
      <c r="K452" s="28"/>
      <c r="L452" s="28"/>
      <c r="M452" s="28"/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</row>
    <row r="453">
      <c r="A453" s="28"/>
      <c r="B453" s="28"/>
      <c r="C453" s="28"/>
      <c r="D453" s="28"/>
      <c r="E453" s="28"/>
      <c r="F453" s="28"/>
      <c r="G453" s="28"/>
      <c r="H453" s="28"/>
      <c r="I453" s="28"/>
      <c r="J453" s="28"/>
      <c r="K453" s="28"/>
      <c r="L453" s="28"/>
      <c r="M453" s="28"/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</row>
    <row r="454">
      <c r="A454" s="28"/>
      <c r="B454" s="28"/>
      <c r="C454" s="28"/>
      <c r="D454" s="28"/>
      <c r="E454" s="28"/>
      <c r="F454" s="28"/>
      <c r="G454" s="28"/>
      <c r="H454" s="28"/>
      <c r="I454" s="28"/>
      <c r="J454" s="28"/>
      <c r="K454" s="28"/>
      <c r="L454" s="28"/>
      <c r="M454" s="28"/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</row>
    <row r="455">
      <c r="A455" s="28"/>
      <c r="B455" s="28"/>
      <c r="C455" s="28"/>
      <c r="D455" s="28"/>
      <c r="E455" s="28"/>
      <c r="F455" s="28"/>
      <c r="G455" s="28"/>
      <c r="H455" s="28"/>
      <c r="I455" s="28"/>
      <c r="J455" s="28"/>
      <c r="K455" s="28"/>
      <c r="L455" s="28"/>
      <c r="M455" s="28"/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</row>
    <row r="456">
      <c r="A456" s="28"/>
      <c r="B456" s="28"/>
      <c r="C456" s="28"/>
      <c r="D456" s="28"/>
      <c r="E456" s="28"/>
      <c r="F456" s="28"/>
      <c r="G456" s="28"/>
      <c r="H456" s="28"/>
      <c r="I456" s="28"/>
      <c r="J456" s="28"/>
      <c r="K456" s="28"/>
      <c r="L456" s="28"/>
      <c r="M456" s="28"/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</row>
    <row r="457">
      <c r="A457" s="28"/>
      <c r="B457" s="28"/>
      <c r="C457" s="28"/>
      <c r="D457" s="28"/>
      <c r="E457" s="28"/>
      <c r="F457" s="28"/>
      <c r="G457" s="28"/>
      <c r="H457" s="28"/>
      <c r="I457" s="28"/>
      <c r="J457" s="28"/>
      <c r="K457" s="28"/>
      <c r="L457" s="28"/>
      <c r="M457" s="28"/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</row>
    <row r="458">
      <c r="A458" s="28"/>
      <c r="B458" s="28"/>
      <c r="C458" s="28"/>
      <c r="D458" s="28"/>
      <c r="E458" s="28"/>
      <c r="F458" s="28"/>
      <c r="G458" s="28"/>
      <c r="H458" s="28"/>
      <c r="I458" s="28"/>
      <c r="J458" s="28"/>
      <c r="K458" s="28"/>
      <c r="L458" s="28"/>
      <c r="M458" s="28"/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</row>
    <row r="459">
      <c r="A459" s="28"/>
      <c r="B459" s="28"/>
      <c r="C459" s="28"/>
      <c r="D459" s="28"/>
      <c r="E459" s="28"/>
      <c r="F459" s="28"/>
      <c r="G459" s="28"/>
      <c r="H459" s="28"/>
      <c r="I459" s="28"/>
      <c r="J459" s="28"/>
      <c r="K459" s="28"/>
      <c r="L459" s="28"/>
      <c r="M459" s="28"/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</row>
    <row r="460">
      <c r="A460" s="28"/>
      <c r="B460" s="28"/>
      <c r="C460" s="28"/>
      <c r="D460" s="28"/>
      <c r="E460" s="28"/>
      <c r="F460" s="28"/>
      <c r="G460" s="28"/>
      <c r="H460" s="28"/>
      <c r="I460" s="28"/>
      <c r="J460" s="28"/>
      <c r="K460" s="28"/>
      <c r="L460" s="28"/>
      <c r="M460" s="28"/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</row>
    <row r="461">
      <c r="A461" s="28"/>
      <c r="B461" s="28"/>
      <c r="C461" s="28"/>
      <c r="D461" s="28"/>
      <c r="E461" s="28"/>
      <c r="F461" s="28"/>
      <c r="G461" s="28"/>
      <c r="H461" s="28"/>
      <c r="I461" s="28"/>
      <c r="J461" s="28"/>
      <c r="K461" s="28"/>
      <c r="L461" s="28"/>
      <c r="M461" s="28"/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</row>
    <row r="462">
      <c r="A462" s="28"/>
      <c r="B462" s="28"/>
      <c r="C462" s="28"/>
      <c r="D462" s="28"/>
      <c r="E462" s="28"/>
      <c r="F462" s="28"/>
      <c r="G462" s="28"/>
      <c r="H462" s="28"/>
      <c r="I462" s="28"/>
      <c r="J462" s="28"/>
      <c r="K462" s="28"/>
      <c r="L462" s="28"/>
      <c r="M462" s="28"/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</row>
    <row r="463">
      <c r="A463" s="28"/>
      <c r="B463" s="28"/>
      <c r="C463" s="28"/>
      <c r="D463" s="28"/>
      <c r="E463" s="28"/>
      <c r="F463" s="28"/>
      <c r="G463" s="28"/>
      <c r="H463" s="28"/>
      <c r="I463" s="28"/>
      <c r="J463" s="28"/>
      <c r="K463" s="28"/>
      <c r="L463" s="28"/>
      <c r="M463" s="28"/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</row>
    <row r="464">
      <c r="A464" s="28"/>
      <c r="B464" s="28"/>
      <c r="C464" s="28"/>
      <c r="D464" s="28"/>
      <c r="E464" s="28"/>
      <c r="F464" s="28"/>
      <c r="G464" s="28"/>
      <c r="H464" s="28"/>
      <c r="I464" s="28"/>
      <c r="J464" s="28"/>
      <c r="K464" s="28"/>
      <c r="L464" s="28"/>
      <c r="M464" s="28"/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</row>
    <row r="465">
      <c r="A465" s="28"/>
      <c r="B465" s="28"/>
      <c r="C465" s="28"/>
      <c r="D465" s="28"/>
      <c r="E465" s="28"/>
      <c r="F465" s="28"/>
      <c r="G465" s="28"/>
      <c r="H465" s="28"/>
      <c r="I465" s="28"/>
      <c r="J465" s="28"/>
      <c r="K465" s="28"/>
      <c r="L465" s="28"/>
      <c r="M465" s="28"/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</row>
    <row r="466">
      <c r="A466" s="28"/>
      <c r="B466" s="28"/>
      <c r="C466" s="28"/>
      <c r="D466" s="28"/>
      <c r="E466" s="28"/>
      <c r="F466" s="28"/>
      <c r="G466" s="28"/>
      <c r="H466" s="28"/>
      <c r="I466" s="28"/>
      <c r="J466" s="28"/>
      <c r="K466" s="28"/>
      <c r="L466" s="28"/>
      <c r="M466" s="28"/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</row>
    <row r="467">
      <c r="A467" s="28"/>
      <c r="B467" s="28"/>
      <c r="C467" s="28"/>
      <c r="D467" s="28"/>
      <c r="E467" s="28"/>
      <c r="F467" s="28"/>
      <c r="G467" s="28"/>
      <c r="H467" s="28"/>
      <c r="I467" s="28"/>
      <c r="J467" s="28"/>
      <c r="K467" s="28"/>
      <c r="L467" s="28"/>
      <c r="M467" s="28"/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</row>
    <row r="468">
      <c r="A468" s="28"/>
      <c r="B468" s="28"/>
      <c r="C468" s="28"/>
      <c r="D468" s="28"/>
      <c r="E468" s="28"/>
      <c r="F468" s="28"/>
      <c r="G468" s="28"/>
      <c r="H468" s="28"/>
      <c r="I468" s="28"/>
      <c r="J468" s="28"/>
      <c r="K468" s="28"/>
      <c r="L468" s="28"/>
      <c r="M468" s="28"/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</row>
    <row r="469">
      <c r="A469" s="28"/>
      <c r="B469" s="28"/>
      <c r="C469" s="28"/>
      <c r="D469" s="28"/>
      <c r="E469" s="28"/>
      <c r="F469" s="28"/>
      <c r="G469" s="28"/>
      <c r="H469" s="28"/>
      <c r="I469" s="28"/>
      <c r="J469" s="28"/>
      <c r="K469" s="28"/>
      <c r="L469" s="28"/>
      <c r="M469" s="28"/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</row>
    <row r="470">
      <c r="A470" s="28"/>
      <c r="B470" s="28"/>
      <c r="C470" s="28"/>
      <c r="D470" s="28"/>
      <c r="E470" s="28"/>
      <c r="F470" s="28"/>
      <c r="G470" s="28"/>
      <c r="H470" s="28"/>
      <c r="I470" s="28"/>
      <c r="J470" s="28"/>
      <c r="K470" s="28"/>
      <c r="L470" s="28"/>
      <c r="M470" s="28"/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</row>
    <row r="471">
      <c r="A471" s="28"/>
      <c r="B471" s="28"/>
      <c r="C471" s="28"/>
      <c r="D471" s="28"/>
      <c r="E471" s="28"/>
      <c r="F471" s="28"/>
      <c r="G471" s="28"/>
      <c r="H471" s="28"/>
      <c r="I471" s="28"/>
      <c r="J471" s="28"/>
      <c r="K471" s="28"/>
      <c r="L471" s="28"/>
      <c r="M471" s="28"/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</row>
    <row r="472">
      <c r="A472" s="28"/>
      <c r="B472" s="28"/>
      <c r="C472" s="28"/>
      <c r="D472" s="28"/>
      <c r="E472" s="28"/>
      <c r="F472" s="28"/>
      <c r="G472" s="28"/>
      <c r="H472" s="28"/>
      <c r="I472" s="28"/>
      <c r="J472" s="28"/>
      <c r="K472" s="28"/>
      <c r="L472" s="28"/>
      <c r="M472" s="28"/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</row>
    <row r="473">
      <c r="A473" s="28"/>
      <c r="B473" s="28"/>
      <c r="C473" s="28"/>
      <c r="D473" s="28"/>
      <c r="E473" s="28"/>
      <c r="F473" s="28"/>
      <c r="G473" s="28"/>
      <c r="H473" s="28"/>
      <c r="I473" s="28"/>
      <c r="J473" s="28"/>
      <c r="K473" s="28"/>
      <c r="L473" s="28"/>
      <c r="M473" s="28"/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</row>
    <row r="474">
      <c r="A474" s="28"/>
      <c r="B474" s="28"/>
      <c r="C474" s="28"/>
      <c r="D474" s="28"/>
      <c r="E474" s="28"/>
      <c r="F474" s="28"/>
      <c r="G474" s="28"/>
      <c r="H474" s="28"/>
      <c r="I474" s="28"/>
      <c r="J474" s="28"/>
      <c r="K474" s="28"/>
      <c r="L474" s="28"/>
      <c r="M474" s="28"/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</row>
    <row r="475">
      <c r="A475" s="28"/>
      <c r="B475" s="28"/>
      <c r="C475" s="28"/>
      <c r="D475" s="28"/>
      <c r="E475" s="28"/>
      <c r="F475" s="28"/>
      <c r="G475" s="28"/>
      <c r="H475" s="28"/>
      <c r="I475" s="28"/>
      <c r="J475" s="28"/>
      <c r="K475" s="28"/>
      <c r="L475" s="28"/>
      <c r="M475" s="28"/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</row>
    <row r="476">
      <c r="A476" s="28"/>
      <c r="B476" s="28"/>
      <c r="C476" s="28"/>
      <c r="D476" s="28"/>
      <c r="E476" s="28"/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</row>
    <row r="477">
      <c r="A477" s="28"/>
      <c r="B477" s="28"/>
      <c r="C477" s="28"/>
      <c r="D477" s="28"/>
      <c r="E477" s="28"/>
      <c r="F477" s="28"/>
      <c r="G477" s="28"/>
      <c r="H477" s="28"/>
      <c r="I477" s="28"/>
      <c r="J477" s="28"/>
      <c r="K477" s="28"/>
      <c r="L477" s="28"/>
      <c r="M477" s="28"/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</row>
    <row r="478">
      <c r="A478" s="28"/>
      <c r="B478" s="28"/>
      <c r="C478" s="28"/>
      <c r="D478" s="28"/>
      <c r="E478" s="28"/>
      <c r="F478" s="28"/>
      <c r="G478" s="28"/>
      <c r="H478" s="28"/>
      <c r="I478" s="28"/>
      <c r="J478" s="28"/>
      <c r="K478" s="28"/>
      <c r="L478" s="28"/>
      <c r="M478" s="28"/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</row>
    <row r="479">
      <c r="A479" s="28"/>
      <c r="B479" s="28"/>
      <c r="C479" s="28"/>
      <c r="D479" s="28"/>
      <c r="E479" s="28"/>
      <c r="F479" s="28"/>
      <c r="G479" s="28"/>
      <c r="H479" s="28"/>
      <c r="I479" s="28"/>
      <c r="J479" s="28"/>
      <c r="K479" s="28"/>
      <c r="L479" s="28"/>
      <c r="M479" s="28"/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</row>
    <row r="480">
      <c r="A480" s="28"/>
      <c r="B480" s="28"/>
      <c r="C480" s="28"/>
      <c r="D480" s="28"/>
      <c r="E480" s="28"/>
      <c r="F480" s="28"/>
      <c r="G480" s="28"/>
      <c r="H480" s="28"/>
      <c r="I480" s="28"/>
      <c r="J480" s="28"/>
      <c r="K480" s="28"/>
      <c r="L480" s="28"/>
      <c r="M480" s="28"/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</row>
    <row r="481">
      <c r="A481" s="28"/>
      <c r="B481" s="28"/>
      <c r="C481" s="28"/>
      <c r="D481" s="28"/>
      <c r="E481" s="28"/>
      <c r="F481" s="28"/>
      <c r="G481" s="28"/>
      <c r="H481" s="28"/>
      <c r="I481" s="28"/>
      <c r="J481" s="28"/>
      <c r="K481" s="28"/>
      <c r="L481" s="28"/>
      <c r="M481" s="28"/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</row>
    <row r="482">
      <c r="A482" s="28"/>
      <c r="B482" s="28"/>
      <c r="C482" s="28"/>
      <c r="D482" s="28"/>
      <c r="E482" s="28"/>
      <c r="F482" s="28"/>
      <c r="G482" s="28"/>
      <c r="H482" s="28"/>
      <c r="I482" s="28"/>
      <c r="J482" s="28"/>
      <c r="K482" s="28"/>
      <c r="L482" s="28"/>
      <c r="M482" s="28"/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</row>
    <row r="483">
      <c r="A483" s="28"/>
      <c r="B483" s="28"/>
      <c r="C483" s="28"/>
      <c r="D483" s="28"/>
      <c r="E483" s="28"/>
      <c r="F483" s="28"/>
      <c r="G483" s="28"/>
      <c r="H483" s="28"/>
      <c r="I483" s="28"/>
      <c r="J483" s="28"/>
      <c r="K483" s="28"/>
      <c r="L483" s="28"/>
      <c r="M483" s="28"/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</row>
    <row r="484">
      <c r="A484" s="28"/>
      <c r="B484" s="28"/>
      <c r="C484" s="28"/>
      <c r="D484" s="28"/>
      <c r="E484" s="28"/>
      <c r="F484" s="28"/>
      <c r="G484" s="28"/>
      <c r="H484" s="28"/>
      <c r="I484" s="28"/>
      <c r="J484" s="28"/>
      <c r="K484" s="28"/>
      <c r="L484" s="28"/>
      <c r="M484" s="28"/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</row>
    <row r="485">
      <c r="A485" s="28"/>
      <c r="B485" s="28"/>
      <c r="C485" s="28"/>
      <c r="D485" s="28"/>
      <c r="E485" s="28"/>
      <c r="F485" s="28"/>
      <c r="G485" s="28"/>
      <c r="H485" s="28"/>
      <c r="I485" s="28"/>
      <c r="J485" s="28"/>
      <c r="K485" s="28"/>
      <c r="L485" s="28"/>
      <c r="M485" s="28"/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</row>
    <row r="486">
      <c r="A486" s="28"/>
      <c r="B486" s="28"/>
      <c r="C486" s="28"/>
      <c r="D486" s="28"/>
      <c r="E486" s="28"/>
      <c r="F486" s="28"/>
      <c r="G486" s="28"/>
      <c r="H486" s="28"/>
      <c r="I486" s="28"/>
      <c r="J486" s="28"/>
      <c r="K486" s="28"/>
      <c r="L486" s="28"/>
      <c r="M486" s="28"/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</row>
    <row r="487">
      <c r="A487" s="28"/>
      <c r="B487" s="28"/>
      <c r="C487" s="28"/>
      <c r="D487" s="28"/>
      <c r="E487" s="28"/>
      <c r="F487" s="28"/>
      <c r="G487" s="28"/>
      <c r="H487" s="28"/>
      <c r="I487" s="28"/>
      <c r="J487" s="28"/>
      <c r="K487" s="28"/>
      <c r="L487" s="28"/>
      <c r="M487" s="28"/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</row>
    <row r="488">
      <c r="A488" s="28"/>
      <c r="B488" s="28"/>
      <c r="C488" s="28"/>
      <c r="D488" s="28"/>
      <c r="E488" s="28"/>
      <c r="F488" s="28"/>
      <c r="G488" s="28"/>
      <c r="H488" s="28"/>
      <c r="I488" s="28"/>
      <c r="J488" s="28"/>
      <c r="K488" s="28"/>
      <c r="L488" s="28"/>
      <c r="M488" s="28"/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</row>
    <row r="489">
      <c r="A489" s="28"/>
      <c r="B489" s="28"/>
      <c r="C489" s="28"/>
      <c r="D489" s="28"/>
      <c r="E489" s="28"/>
      <c r="F489" s="28"/>
      <c r="G489" s="28"/>
      <c r="H489" s="28"/>
      <c r="I489" s="28"/>
      <c r="J489" s="28"/>
      <c r="K489" s="28"/>
      <c r="L489" s="28"/>
      <c r="M489" s="28"/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</row>
    <row r="490">
      <c r="A490" s="28"/>
      <c r="B490" s="28"/>
      <c r="C490" s="28"/>
      <c r="D490" s="28"/>
      <c r="E490" s="28"/>
      <c r="F490" s="28"/>
      <c r="G490" s="28"/>
      <c r="H490" s="28"/>
      <c r="I490" s="28"/>
      <c r="J490" s="28"/>
      <c r="K490" s="28"/>
      <c r="L490" s="28"/>
      <c r="M490" s="28"/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</row>
    <row r="491">
      <c r="A491" s="28"/>
      <c r="B491" s="28"/>
      <c r="C491" s="28"/>
      <c r="D491" s="28"/>
      <c r="E491" s="28"/>
      <c r="F491" s="28"/>
      <c r="G491" s="28"/>
      <c r="H491" s="28"/>
      <c r="I491" s="28"/>
      <c r="J491" s="28"/>
      <c r="K491" s="28"/>
      <c r="L491" s="28"/>
      <c r="M491" s="28"/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</row>
    <row r="492">
      <c r="A492" s="28"/>
      <c r="B492" s="28"/>
      <c r="C492" s="28"/>
      <c r="D492" s="28"/>
      <c r="E492" s="28"/>
      <c r="F492" s="28"/>
      <c r="G492" s="28"/>
      <c r="H492" s="28"/>
      <c r="I492" s="28"/>
      <c r="J492" s="28"/>
      <c r="K492" s="28"/>
      <c r="L492" s="28"/>
      <c r="M492" s="28"/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</row>
    <row r="493">
      <c r="A493" s="28"/>
      <c r="B493" s="28"/>
      <c r="C493" s="28"/>
      <c r="D493" s="28"/>
      <c r="E493" s="28"/>
      <c r="F493" s="28"/>
      <c r="G493" s="28"/>
      <c r="H493" s="28"/>
      <c r="I493" s="28"/>
      <c r="J493" s="28"/>
      <c r="K493" s="28"/>
      <c r="L493" s="28"/>
      <c r="M493" s="28"/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</row>
    <row r="494">
      <c r="A494" s="28"/>
      <c r="B494" s="28"/>
      <c r="C494" s="28"/>
      <c r="D494" s="28"/>
      <c r="E494" s="28"/>
      <c r="F494" s="28"/>
      <c r="G494" s="28"/>
      <c r="H494" s="28"/>
      <c r="I494" s="28"/>
      <c r="J494" s="28"/>
      <c r="K494" s="28"/>
      <c r="L494" s="28"/>
      <c r="M494" s="28"/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</row>
    <row r="495">
      <c r="A495" s="28"/>
      <c r="B495" s="28"/>
      <c r="C495" s="28"/>
      <c r="D495" s="28"/>
      <c r="E495" s="28"/>
      <c r="F495" s="28"/>
      <c r="G495" s="28"/>
      <c r="H495" s="28"/>
      <c r="I495" s="28"/>
      <c r="J495" s="28"/>
      <c r="K495" s="28"/>
      <c r="L495" s="28"/>
      <c r="M495" s="28"/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</row>
    <row r="496">
      <c r="A496" s="28"/>
      <c r="B496" s="28"/>
      <c r="C496" s="28"/>
      <c r="D496" s="28"/>
      <c r="E496" s="28"/>
      <c r="F496" s="28"/>
      <c r="G496" s="28"/>
      <c r="H496" s="28"/>
      <c r="I496" s="28"/>
      <c r="J496" s="28"/>
      <c r="K496" s="28"/>
      <c r="L496" s="28"/>
      <c r="M496" s="28"/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</row>
    <row r="497">
      <c r="A497" s="28"/>
      <c r="B497" s="28"/>
      <c r="C497" s="28"/>
      <c r="D497" s="28"/>
      <c r="E497" s="28"/>
      <c r="F497" s="28"/>
      <c r="G497" s="28"/>
      <c r="H497" s="28"/>
      <c r="I497" s="28"/>
      <c r="J497" s="28"/>
      <c r="K497" s="28"/>
      <c r="L497" s="28"/>
      <c r="M497" s="28"/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</row>
    <row r="498">
      <c r="A498" s="28"/>
      <c r="B498" s="28"/>
      <c r="C498" s="28"/>
      <c r="D498" s="28"/>
      <c r="E498" s="28"/>
      <c r="F498" s="28"/>
      <c r="G498" s="28"/>
      <c r="H498" s="28"/>
      <c r="I498" s="28"/>
      <c r="J498" s="28"/>
      <c r="K498" s="28"/>
      <c r="L498" s="28"/>
      <c r="M498" s="28"/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</row>
    <row r="499">
      <c r="A499" s="28"/>
      <c r="B499" s="28"/>
      <c r="C499" s="28"/>
      <c r="D499" s="28"/>
      <c r="E499" s="28"/>
      <c r="F499" s="28"/>
      <c r="G499" s="28"/>
      <c r="H499" s="28"/>
      <c r="I499" s="28"/>
      <c r="J499" s="28"/>
      <c r="K499" s="28"/>
      <c r="L499" s="28"/>
      <c r="M499" s="28"/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</row>
    <row r="500">
      <c r="A500" s="28"/>
      <c r="B500" s="28"/>
      <c r="C500" s="28"/>
      <c r="D500" s="28"/>
      <c r="E500" s="28"/>
      <c r="F500" s="28"/>
      <c r="G500" s="28"/>
      <c r="H500" s="28"/>
      <c r="I500" s="28"/>
      <c r="J500" s="28"/>
      <c r="K500" s="28"/>
      <c r="L500" s="28"/>
      <c r="M500" s="28"/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</row>
    <row r="501">
      <c r="A501" s="28"/>
      <c r="B501" s="28"/>
      <c r="C501" s="28"/>
      <c r="D501" s="28"/>
      <c r="E501" s="28"/>
      <c r="F501" s="28"/>
      <c r="G501" s="28"/>
      <c r="H501" s="28"/>
      <c r="I501" s="28"/>
      <c r="J501" s="28"/>
      <c r="K501" s="28"/>
      <c r="L501" s="28"/>
      <c r="M501" s="28"/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</row>
    <row r="502">
      <c r="A502" s="28"/>
      <c r="B502" s="28"/>
      <c r="C502" s="28"/>
      <c r="D502" s="28"/>
      <c r="E502" s="28"/>
      <c r="F502" s="28"/>
      <c r="G502" s="28"/>
      <c r="H502" s="28"/>
      <c r="I502" s="28"/>
      <c r="J502" s="28"/>
      <c r="K502" s="28"/>
      <c r="L502" s="28"/>
      <c r="M502" s="28"/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</row>
    <row r="503">
      <c r="A503" s="28"/>
      <c r="B503" s="28"/>
      <c r="C503" s="28"/>
      <c r="D503" s="28"/>
      <c r="E503" s="28"/>
      <c r="F503" s="28"/>
      <c r="G503" s="28"/>
      <c r="H503" s="28"/>
      <c r="I503" s="28"/>
      <c r="J503" s="28"/>
      <c r="K503" s="28"/>
      <c r="L503" s="28"/>
      <c r="M503" s="28"/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</row>
    <row r="504">
      <c r="A504" s="28"/>
      <c r="B504" s="28"/>
      <c r="C504" s="28"/>
      <c r="D504" s="28"/>
      <c r="E504" s="28"/>
      <c r="F504" s="28"/>
      <c r="G504" s="28"/>
      <c r="H504" s="28"/>
      <c r="I504" s="28"/>
      <c r="J504" s="28"/>
      <c r="K504" s="28"/>
      <c r="L504" s="28"/>
      <c r="M504" s="28"/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</row>
    <row r="505">
      <c r="A505" s="28"/>
      <c r="B505" s="28"/>
      <c r="C505" s="28"/>
      <c r="D505" s="28"/>
      <c r="E505" s="28"/>
      <c r="F505" s="28"/>
      <c r="G505" s="28"/>
      <c r="H505" s="28"/>
      <c r="I505" s="28"/>
      <c r="J505" s="28"/>
      <c r="K505" s="28"/>
      <c r="L505" s="28"/>
      <c r="M505" s="28"/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</row>
    <row r="506">
      <c r="A506" s="28"/>
      <c r="B506" s="28"/>
      <c r="C506" s="28"/>
      <c r="D506" s="28"/>
      <c r="E506" s="28"/>
      <c r="F506" s="28"/>
      <c r="G506" s="28"/>
      <c r="H506" s="28"/>
      <c r="I506" s="28"/>
      <c r="J506" s="28"/>
      <c r="K506" s="28"/>
      <c r="L506" s="28"/>
      <c r="M506" s="28"/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</row>
    <row r="507">
      <c r="A507" s="28"/>
      <c r="B507" s="28"/>
      <c r="C507" s="28"/>
      <c r="D507" s="28"/>
      <c r="E507" s="28"/>
      <c r="F507" s="28"/>
      <c r="G507" s="28"/>
      <c r="H507" s="28"/>
      <c r="I507" s="28"/>
      <c r="J507" s="28"/>
      <c r="K507" s="28"/>
      <c r="L507" s="28"/>
      <c r="M507" s="28"/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</row>
    <row r="508">
      <c r="A508" s="28"/>
      <c r="B508" s="28"/>
      <c r="C508" s="28"/>
      <c r="D508" s="28"/>
      <c r="E508" s="28"/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</row>
    <row r="509">
      <c r="A509" s="28"/>
      <c r="B509" s="28"/>
      <c r="C509" s="28"/>
      <c r="D509" s="28"/>
      <c r="E509" s="28"/>
      <c r="F509" s="28"/>
      <c r="G509" s="28"/>
      <c r="H509" s="28"/>
      <c r="I509" s="28"/>
      <c r="J509" s="28"/>
      <c r="K509" s="28"/>
      <c r="L509" s="28"/>
      <c r="M509" s="28"/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</row>
    <row r="510">
      <c r="A510" s="28"/>
      <c r="B510" s="28"/>
      <c r="C510" s="28"/>
      <c r="D510" s="28"/>
      <c r="E510" s="28"/>
      <c r="F510" s="28"/>
      <c r="G510" s="28"/>
      <c r="H510" s="28"/>
      <c r="I510" s="28"/>
      <c r="J510" s="28"/>
      <c r="K510" s="28"/>
      <c r="L510" s="28"/>
      <c r="M510" s="28"/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</row>
    <row r="511">
      <c r="A511" s="28"/>
      <c r="B511" s="28"/>
      <c r="C511" s="28"/>
      <c r="D511" s="28"/>
      <c r="E511" s="28"/>
      <c r="F511" s="28"/>
      <c r="G511" s="28"/>
      <c r="H511" s="28"/>
      <c r="I511" s="28"/>
      <c r="J511" s="28"/>
      <c r="K511" s="28"/>
      <c r="L511" s="28"/>
      <c r="M511" s="28"/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</row>
    <row r="512">
      <c r="A512" s="28"/>
      <c r="B512" s="28"/>
      <c r="C512" s="28"/>
      <c r="D512" s="28"/>
      <c r="E512" s="28"/>
      <c r="F512" s="28"/>
      <c r="G512" s="28"/>
      <c r="H512" s="28"/>
      <c r="I512" s="28"/>
      <c r="J512" s="28"/>
      <c r="K512" s="28"/>
      <c r="L512" s="28"/>
      <c r="M512" s="28"/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</row>
    <row r="513">
      <c r="A513" s="28"/>
      <c r="B513" s="28"/>
      <c r="C513" s="28"/>
      <c r="D513" s="28"/>
      <c r="E513" s="28"/>
      <c r="F513" s="28"/>
      <c r="G513" s="28"/>
      <c r="H513" s="28"/>
      <c r="I513" s="28"/>
      <c r="J513" s="28"/>
      <c r="K513" s="28"/>
      <c r="L513" s="28"/>
      <c r="M513" s="28"/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</row>
    <row r="514">
      <c r="A514" s="28"/>
      <c r="B514" s="28"/>
      <c r="C514" s="28"/>
      <c r="D514" s="28"/>
      <c r="E514" s="28"/>
      <c r="F514" s="28"/>
      <c r="G514" s="28"/>
      <c r="H514" s="28"/>
      <c r="I514" s="28"/>
      <c r="J514" s="28"/>
      <c r="K514" s="28"/>
      <c r="L514" s="28"/>
      <c r="M514" s="28"/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</row>
    <row r="515">
      <c r="A515" s="28"/>
      <c r="B515" s="28"/>
      <c r="C515" s="28"/>
      <c r="D515" s="28"/>
      <c r="E515" s="28"/>
      <c r="F515" s="28"/>
      <c r="G515" s="28"/>
      <c r="H515" s="28"/>
      <c r="I515" s="28"/>
      <c r="J515" s="28"/>
      <c r="K515" s="28"/>
      <c r="L515" s="28"/>
      <c r="M515" s="28"/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</row>
    <row r="516">
      <c r="A516" s="28"/>
      <c r="B516" s="28"/>
      <c r="C516" s="28"/>
      <c r="D516" s="28"/>
      <c r="E516" s="28"/>
      <c r="F516" s="28"/>
      <c r="G516" s="28"/>
      <c r="H516" s="28"/>
      <c r="I516" s="28"/>
      <c r="J516" s="28"/>
      <c r="K516" s="28"/>
      <c r="L516" s="28"/>
      <c r="M516" s="28"/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</row>
    <row r="517">
      <c r="A517" s="28"/>
      <c r="B517" s="28"/>
      <c r="C517" s="28"/>
      <c r="D517" s="28"/>
      <c r="E517" s="28"/>
      <c r="F517" s="28"/>
      <c r="G517" s="28"/>
      <c r="H517" s="28"/>
      <c r="I517" s="28"/>
      <c r="J517" s="28"/>
      <c r="K517" s="28"/>
      <c r="L517" s="28"/>
      <c r="M517" s="28"/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</row>
    <row r="518">
      <c r="A518" s="28"/>
      <c r="B518" s="28"/>
      <c r="C518" s="28"/>
      <c r="D518" s="28"/>
      <c r="E518" s="28"/>
      <c r="F518" s="28"/>
      <c r="G518" s="28"/>
      <c r="H518" s="28"/>
      <c r="I518" s="28"/>
      <c r="J518" s="28"/>
      <c r="K518" s="28"/>
      <c r="L518" s="28"/>
      <c r="M518" s="28"/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</row>
    <row r="519">
      <c r="A519" s="28"/>
      <c r="B519" s="28"/>
      <c r="C519" s="28"/>
      <c r="D519" s="28"/>
      <c r="E519" s="28"/>
      <c r="F519" s="28"/>
      <c r="G519" s="28"/>
      <c r="H519" s="28"/>
      <c r="I519" s="28"/>
      <c r="J519" s="28"/>
      <c r="K519" s="28"/>
      <c r="L519" s="28"/>
      <c r="M519" s="28"/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</row>
    <row r="520">
      <c r="A520" s="28"/>
      <c r="B520" s="28"/>
      <c r="C520" s="28"/>
      <c r="D520" s="28"/>
      <c r="E520" s="28"/>
      <c r="F520" s="28"/>
      <c r="G520" s="28"/>
      <c r="H520" s="28"/>
      <c r="I520" s="28"/>
      <c r="J520" s="28"/>
      <c r="K520" s="28"/>
      <c r="L520" s="28"/>
      <c r="M520" s="28"/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</row>
    <row r="521">
      <c r="A521" s="28"/>
      <c r="B521" s="28"/>
      <c r="C521" s="28"/>
      <c r="D521" s="28"/>
      <c r="E521" s="28"/>
      <c r="F521" s="28"/>
      <c r="G521" s="28"/>
      <c r="H521" s="28"/>
      <c r="I521" s="28"/>
      <c r="J521" s="28"/>
      <c r="K521" s="28"/>
      <c r="L521" s="28"/>
      <c r="M521" s="28"/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</row>
    <row r="522">
      <c r="A522" s="28"/>
      <c r="B522" s="28"/>
      <c r="C522" s="28"/>
      <c r="D522" s="28"/>
      <c r="E522" s="28"/>
      <c r="F522" s="28"/>
      <c r="G522" s="28"/>
      <c r="H522" s="28"/>
      <c r="I522" s="28"/>
      <c r="J522" s="28"/>
      <c r="K522" s="28"/>
      <c r="L522" s="28"/>
      <c r="M522" s="28"/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</row>
    <row r="523">
      <c r="A523" s="28"/>
      <c r="B523" s="28"/>
      <c r="C523" s="28"/>
      <c r="D523" s="28"/>
      <c r="E523" s="28"/>
      <c r="F523" s="28"/>
      <c r="G523" s="28"/>
      <c r="H523" s="28"/>
      <c r="I523" s="28"/>
      <c r="J523" s="28"/>
      <c r="K523" s="28"/>
      <c r="L523" s="28"/>
      <c r="M523" s="28"/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</row>
    <row r="524">
      <c r="A524" s="28"/>
      <c r="B524" s="28"/>
      <c r="C524" s="28"/>
      <c r="D524" s="28"/>
      <c r="E524" s="28"/>
      <c r="F524" s="28"/>
      <c r="G524" s="28"/>
      <c r="H524" s="28"/>
      <c r="I524" s="28"/>
      <c r="J524" s="28"/>
      <c r="K524" s="28"/>
      <c r="L524" s="28"/>
      <c r="M524" s="28"/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</row>
    <row r="525">
      <c r="A525" s="28"/>
      <c r="B525" s="28"/>
      <c r="C525" s="28"/>
      <c r="D525" s="28"/>
      <c r="E525" s="28"/>
      <c r="F525" s="28"/>
      <c r="G525" s="28"/>
      <c r="H525" s="28"/>
      <c r="I525" s="28"/>
      <c r="J525" s="28"/>
      <c r="K525" s="28"/>
      <c r="L525" s="28"/>
      <c r="M525" s="28"/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</row>
    <row r="526">
      <c r="A526" s="28"/>
      <c r="B526" s="28"/>
      <c r="C526" s="28"/>
      <c r="D526" s="28"/>
      <c r="E526" s="28"/>
      <c r="F526" s="28"/>
      <c r="G526" s="28"/>
      <c r="H526" s="28"/>
      <c r="I526" s="28"/>
      <c r="J526" s="28"/>
      <c r="K526" s="28"/>
      <c r="L526" s="28"/>
      <c r="M526" s="28"/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</row>
    <row r="527">
      <c r="A527" s="28"/>
      <c r="B527" s="28"/>
      <c r="C527" s="28"/>
      <c r="D527" s="28"/>
      <c r="E527" s="28"/>
      <c r="F527" s="28"/>
      <c r="G527" s="28"/>
      <c r="H527" s="28"/>
      <c r="I527" s="28"/>
      <c r="J527" s="28"/>
      <c r="K527" s="28"/>
      <c r="L527" s="28"/>
      <c r="M527" s="28"/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</row>
    <row r="528">
      <c r="A528" s="28"/>
      <c r="B528" s="28"/>
      <c r="C528" s="28"/>
      <c r="D528" s="28"/>
      <c r="E528" s="28"/>
      <c r="F528" s="28"/>
      <c r="G528" s="28"/>
      <c r="H528" s="28"/>
      <c r="I528" s="28"/>
      <c r="J528" s="28"/>
      <c r="K528" s="28"/>
      <c r="L528" s="28"/>
      <c r="M528" s="28"/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</row>
    <row r="529">
      <c r="A529" s="28"/>
      <c r="B529" s="28"/>
      <c r="C529" s="28"/>
      <c r="D529" s="28"/>
      <c r="E529" s="28"/>
      <c r="F529" s="28"/>
      <c r="G529" s="28"/>
      <c r="H529" s="28"/>
      <c r="I529" s="28"/>
      <c r="J529" s="28"/>
      <c r="K529" s="28"/>
      <c r="L529" s="28"/>
      <c r="M529" s="28"/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</row>
    <row r="530">
      <c r="A530" s="28"/>
      <c r="B530" s="28"/>
      <c r="C530" s="28"/>
      <c r="D530" s="28"/>
      <c r="E530" s="28"/>
      <c r="F530" s="28"/>
      <c r="G530" s="28"/>
      <c r="H530" s="28"/>
      <c r="I530" s="28"/>
      <c r="J530" s="28"/>
      <c r="K530" s="28"/>
      <c r="L530" s="28"/>
      <c r="M530" s="28"/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</row>
    <row r="531">
      <c r="A531" s="28"/>
      <c r="B531" s="28"/>
      <c r="C531" s="28"/>
      <c r="D531" s="28"/>
      <c r="E531" s="28"/>
      <c r="F531" s="28"/>
      <c r="G531" s="28"/>
      <c r="H531" s="28"/>
      <c r="I531" s="28"/>
      <c r="J531" s="28"/>
      <c r="K531" s="28"/>
      <c r="L531" s="28"/>
      <c r="M531" s="28"/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</row>
    <row r="532">
      <c r="A532" s="28"/>
      <c r="B532" s="28"/>
      <c r="C532" s="28"/>
      <c r="D532" s="28"/>
      <c r="E532" s="28"/>
      <c r="F532" s="28"/>
      <c r="G532" s="28"/>
      <c r="H532" s="28"/>
      <c r="I532" s="28"/>
      <c r="J532" s="28"/>
      <c r="K532" s="28"/>
      <c r="L532" s="28"/>
      <c r="M532" s="28"/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</row>
    <row r="533">
      <c r="A533" s="28"/>
      <c r="B533" s="28"/>
      <c r="C533" s="28"/>
      <c r="D533" s="28"/>
      <c r="E533" s="28"/>
      <c r="F533" s="28"/>
      <c r="G533" s="28"/>
      <c r="H533" s="28"/>
      <c r="I533" s="28"/>
      <c r="J533" s="28"/>
      <c r="K533" s="28"/>
      <c r="L533" s="28"/>
      <c r="M533" s="28"/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</row>
    <row r="534">
      <c r="A534" s="28"/>
      <c r="B534" s="28"/>
      <c r="C534" s="28"/>
      <c r="D534" s="28"/>
      <c r="E534" s="28"/>
      <c r="F534" s="28"/>
      <c r="G534" s="28"/>
      <c r="H534" s="28"/>
      <c r="I534" s="28"/>
      <c r="J534" s="28"/>
      <c r="K534" s="28"/>
      <c r="L534" s="28"/>
      <c r="M534" s="28"/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</row>
    <row r="535">
      <c r="A535" s="28"/>
      <c r="B535" s="28"/>
      <c r="C535" s="28"/>
      <c r="D535" s="28"/>
      <c r="E535" s="28"/>
      <c r="F535" s="28"/>
      <c r="G535" s="28"/>
      <c r="H535" s="28"/>
      <c r="I535" s="28"/>
      <c r="J535" s="28"/>
      <c r="K535" s="28"/>
      <c r="L535" s="28"/>
      <c r="M535" s="28"/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</row>
    <row r="536">
      <c r="A536" s="28"/>
      <c r="B536" s="28"/>
      <c r="C536" s="28"/>
      <c r="D536" s="28"/>
      <c r="E536" s="28"/>
      <c r="F536" s="28"/>
      <c r="G536" s="28"/>
      <c r="H536" s="28"/>
      <c r="I536" s="28"/>
      <c r="J536" s="28"/>
      <c r="K536" s="28"/>
      <c r="L536" s="28"/>
      <c r="M536" s="28"/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</row>
    <row r="537">
      <c r="A537" s="28"/>
      <c r="B537" s="28"/>
      <c r="C537" s="28"/>
      <c r="D537" s="28"/>
      <c r="E537" s="28"/>
      <c r="F537" s="28"/>
      <c r="G537" s="28"/>
      <c r="H537" s="28"/>
      <c r="I537" s="28"/>
      <c r="J537" s="28"/>
      <c r="K537" s="28"/>
      <c r="L537" s="28"/>
      <c r="M537" s="28"/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</row>
    <row r="538">
      <c r="A538" s="28"/>
      <c r="B538" s="28"/>
      <c r="C538" s="28"/>
      <c r="D538" s="28"/>
      <c r="E538" s="28"/>
      <c r="F538" s="28"/>
      <c r="G538" s="28"/>
      <c r="H538" s="28"/>
      <c r="I538" s="28"/>
      <c r="J538" s="28"/>
      <c r="K538" s="28"/>
      <c r="L538" s="28"/>
      <c r="M538" s="28"/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</row>
    <row r="539">
      <c r="A539" s="28"/>
      <c r="B539" s="28"/>
      <c r="C539" s="28"/>
      <c r="D539" s="28"/>
      <c r="E539" s="28"/>
      <c r="F539" s="28"/>
      <c r="G539" s="28"/>
      <c r="H539" s="28"/>
      <c r="I539" s="28"/>
      <c r="J539" s="28"/>
      <c r="K539" s="28"/>
      <c r="L539" s="28"/>
      <c r="M539" s="28"/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</row>
    <row r="540">
      <c r="A540" s="28"/>
      <c r="B540" s="28"/>
      <c r="C540" s="28"/>
      <c r="D540" s="28"/>
      <c r="E540" s="28"/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</row>
    <row r="541">
      <c r="A541" s="28"/>
      <c r="B541" s="28"/>
      <c r="C541" s="28"/>
      <c r="D541" s="28"/>
      <c r="E541" s="28"/>
      <c r="F541" s="28"/>
      <c r="G541" s="28"/>
      <c r="H541" s="28"/>
      <c r="I541" s="28"/>
      <c r="J541" s="28"/>
      <c r="K541" s="28"/>
      <c r="L541" s="28"/>
      <c r="M541" s="28"/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</row>
    <row r="542">
      <c r="A542" s="28"/>
      <c r="B542" s="28"/>
      <c r="C542" s="28"/>
      <c r="D542" s="28"/>
      <c r="E542" s="28"/>
      <c r="F542" s="28"/>
      <c r="G542" s="28"/>
      <c r="H542" s="28"/>
      <c r="I542" s="28"/>
      <c r="J542" s="28"/>
      <c r="K542" s="28"/>
      <c r="L542" s="28"/>
      <c r="M542" s="28"/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</row>
    <row r="543">
      <c r="A543" s="28"/>
      <c r="B543" s="28"/>
      <c r="C543" s="28"/>
      <c r="D543" s="28"/>
      <c r="E543" s="28"/>
      <c r="F543" s="28"/>
      <c r="G543" s="28"/>
      <c r="H543" s="28"/>
      <c r="I543" s="28"/>
      <c r="J543" s="28"/>
      <c r="K543" s="28"/>
      <c r="L543" s="28"/>
      <c r="M543" s="28"/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</row>
    <row r="544">
      <c r="A544" s="28"/>
      <c r="B544" s="28"/>
      <c r="C544" s="28"/>
      <c r="D544" s="28"/>
      <c r="E544" s="28"/>
      <c r="F544" s="28"/>
      <c r="G544" s="28"/>
      <c r="H544" s="28"/>
      <c r="I544" s="28"/>
      <c r="J544" s="28"/>
      <c r="K544" s="28"/>
      <c r="L544" s="28"/>
      <c r="M544" s="28"/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</row>
    <row r="545">
      <c r="A545" s="28"/>
      <c r="B545" s="28"/>
      <c r="C545" s="28"/>
      <c r="D545" s="28"/>
      <c r="E545" s="28"/>
      <c r="F545" s="28"/>
      <c r="G545" s="28"/>
      <c r="H545" s="28"/>
      <c r="I545" s="28"/>
      <c r="J545" s="28"/>
      <c r="K545" s="28"/>
      <c r="L545" s="28"/>
      <c r="M545" s="28"/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</row>
    <row r="546">
      <c r="A546" s="28"/>
      <c r="B546" s="28"/>
      <c r="C546" s="28"/>
      <c r="D546" s="28"/>
      <c r="E546" s="28"/>
      <c r="F546" s="28"/>
      <c r="G546" s="28"/>
      <c r="H546" s="28"/>
      <c r="I546" s="28"/>
      <c r="J546" s="28"/>
      <c r="K546" s="28"/>
      <c r="L546" s="28"/>
      <c r="M546" s="28"/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</row>
    <row r="547">
      <c r="A547" s="28"/>
      <c r="B547" s="28"/>
      <c r="C547" s="28"/>
      <c r="D547" s="28"/>
      <c r="E547" s="28"/>
      <c r="F547" s="28"/>
      <c r="G547" s="28"/>
      <c r="H547" s="28"/>
      <c r="I547" s="28"/>
      <c r="J547" s="28"/>
      <c r="K547" s="28"/>
      <c r="L547" s="28"/>
      <c r="M547" s="28"/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</row>
    <row r="548">
      <c r="A548" s="28"/>
      <c r="B548" s="28"/>
      <c r="C548" s="28"/>
      <c r="D548" s="28"/>
      <c r="E548" s="28"/>
      <c r="F548" s="28"/>
      <c r="G548" s="28"/>
      <c r="H548" s="28"/>
      <c r="I548" s="28"/>
      <c r="J548" s="28"/>
      <c r="K548" s="28"/>
      <c r="L548" s="28"/>
      <c r="M548" s="28"/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</row>
    <row r="549">
      <c r="A549" s="28"/>
      <c r="B549" s="28"/>
      <c r="C549" s="28"/>
      <c r="D549" s="28"/>
      <c r="E549" s="28"/>
      <c r="F549" s="28"/>
      <c r="G549" s="28"/>
      <c r="H549" s="28"/>
      <c r="I549" s="28"/>
      <c r="J549" s="28"/>
      <c r="K549" s="28"/>
      <c r="L549" s="28"/>
      <c r="M549" s="28"/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</row>
    <row r="550">
      <c r="A550" s="28"/>
      <c r="B550" s="28"/>
      <c r="C550" s="28"/>
      <c r="D550" s="28"/>
      <c r="E550" s="28"/>
      <c r="F550" s="28"/>
      <c r="G550" s="28"/>
      <c r="H550" s="28"/>
      <c r="I550" s="28"/>
      <c r="J550" s="28"/>
      <c r="K550" s="28"/>
      <c r="L550" s="28"/>
      <c r="M550" s="28"/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</row>
    <row r="551">
      <c r="A551" s="28"/>
      <c r="B551" s="28"/>
      <c r="C551" s="28"/>
      <c r="D551" s="28"/>
      <c r="E551" s="28"/>
      <c r="F551" s="28"/>
      <c r="G551" s="28"/>
      <c r="H551" s="28"/>
      <c r="I551" s="28"/>
      <c r="J551" s="28"/>
      <c r="K551" s="28"/>
      <c r="L551" s="28"/>
      <c r="M551" s="28"/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</row>
    <row r="552">
      <c r="A552" s="28"/>
      <c r="B552" s="28"/>
      <c r="C552" s="28"/>
      <c r="D552" s="28"/>
      <c r="E552" s="28"/>
      <c r="F552" s="28"/>
      <c r="G552" s="28"/>
      <c r="H552" s="28"/>
      <c r="I552" s="28"/>
      <c r="J552" s="28"/>
      <c r="K552" s="28"/>
      <c r="L552" s="28"/>
      <c r="M552" s="28"/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</row>
    <row r="553">
      <c r="A553" s="28"/>
      <c r="B553" s="28"/>
      <c r="C553" s="28"/>
      <c r="D553" s="28"/>
      <c r="E553" s="28"/>
      <c r="F553" s="28"/>
      <c r="G553" s="28"/>
      <c r="H553" s="28"/>
      <c r="I553" s="28"/>
      <c r="J553" s="28"/>
      <c r="K553" s="28"/>
      <c r="L553" s="28"/>
      <c r="M553" s="28"/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</row>
    <row r="554">
      <c r="A554" s="28"/>
      <c r="B554" s="28"/>
      <c r="C554" s="28"/>
      <c r="D554" s="28"/>
      <c r="E554" s="28"/>
      <c r="F554" s="28"/>
      <c r="G554" s="28"/>
      <c r="H554" s="28"/>
      <c r="I554" s="28"/>
      <c r="J554" s="28"/>
      <c r="K554" s="28"/>
      <c r="L554" s="28"/>
      <c r="M554" s="28"/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</row>
    <row r="555">
      <c r="A555" s="28"/>
      <c r="B555" s="28"/>
      <c r="C555" s="28"/>
      <c r="D555" s="28"/>
      <c r="E555" s="28"/>
      <c r="F555" s="28"/>
      <c r="G555" s="28"/>
      <c r="H555" s="28"/>
      <c r="I555" s="28"/>
      <c r="J555" s="28"/>
      <c r="K555" s="28"/>
      <c r="L555" s="28"/>
      <c r="M555" s="28"/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</row>
    <row r="556">
      <c r="A556" s="28"/>
      <c r="B556" s="28"/>
      <c r="C556" s="28"/>
      <c r="D556" s="28"/>
      <c r="E556" s="28"/>
      <c r="F556" s="28"/>
      <c r="G556" s="28"/>
      <c r="H556" s="28"/>
      <c r="I556" s="28"/>
      <c r="J556" s="28"/>
      <c r="K556" s="28"/>
      <c r="L556" s="28"/>
      <c r="M556" s="28"/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</row>
    <row r="557">
      <c r="A557" s="28"/>
      <c r="B557" s="28"/>
      <c r="C557" s="28"/>
      <c r="D557" s="28"/>
      <c r="E557" s="28"/>
      <c r="F557" s="28"/>
      <c r="G557" s="28"/>
      <c r="H557" s="28"/>
      <c r="I557" s="28"/>
      <c r="J557" s="28"/>
      <c r="K557" s="28"/>
      <c r="L557" s="28"/>
      <c r="M557" s="28"/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</row>
    <row r="558">
      <c r="A558" s="28"/>
      <c r="B558" s="28"/>
      <c r="C558" s="28"/>
      <c r="D558" s="28"/>
      <c r="E558" s="28"/>
      <c r="F558" s="28"/>
      <c r="G558" s="28"/>
      <c r="H558" s="28"/>
      <c r="I558" s="28"/>
      <c r="J558" s="28"/>
      <c r="K558" s="28"/>
      <c r="L558" s="28"/>
      <c r="M558" s="28"/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</row>
    <row r="559">
      <c r="A559" s="28"/>
      <c r="B559" s="28"/>
      <c r="C559" s="28"/>
      <c r="D559" s="28"/>
      <c r="E559" s="28"/>
      <c r="F559" s="28"/>
      <c r="G559" s="28"/>
      <c r="H559" s="28"/>
      <c r="I559" s="28"/>
      <c r="J559" s="28"/>
      <c r="K559" s="28"/>
      <c r="L559" s="28"/>
      <c r="M559" s="28"/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</row>
    <row r="560">
      <c r="A560" s="28"/>
      <c r="B560" s="28"/>
      <c r="C560" s="28"/>
      <c r="D560" s="28"/>
      <c r="E560" s="28"/>
      <c r="F560" s="28"/>
      <c r="G560" s="28"/>
      <c r="H560" s="28"/>
      <c r="I560" s="28"/>
      <c r="J560" s="28"/>
      <c r="K560" s="28"/>
      <c r="L560" s="28"/>
      <c r="M560" s="28"/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</row>
    <row r="561">
      <c r="A561" s="28"/>
      <c r="B561" s="28"/>
      <c r="C561" s="28"/>
      <c r="D561" s="28"/>
      <c r="E561" s="28"/>
      <c r="F561" s="28"/>
      <c r="G561" s="28"/>
      <c r="H561" s="28"/>
      <c r="I561" s="28"/>
      <c r="J561" s="28"/>
      <c r="K561" s="28"/>
      <c r="L561" s="28"/>
      <c r="M561" s="28"/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</row>
    <row r="562">
      <c r="A562" s="28"/>
      <c r="B562" s="28"/>
      <c r="C562" s="28"/>
      <c r="D562" s="28"/>
      <c r="E562" s="28"/>
      <c r="F562" s="28"/>
      <c r="G562" s="28"/>
      <c r="H562" s="28"/>
      <c r="I562" s="28"/>
      <c r="J562" s="28"/>
      <c r="K562" s="28"/>
      <c r="L562" s="28"/>
      <c r="M562" s="28"/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</row>
    <row r="563">
      <c r="A563" s="28"/>
      <c r="B563" s="28"/>
      <c r="C563" s="28"/>
      <c r="D563" s="28"/>
      <c r="E563" s="28"/>
      <c r="F563" s="28"/>
      <c r="G563" s="28"/>
      <c r="H563" s="28"/>
      <c r="I563" s="28"/>
      <c r="J563" s="28"/>
      <c r="K563" s="28"/>
      <c r="L563" s="28"/>
      <c r="M563" s="28"/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</row>
    <row r="564">
      <c r="A564" s="28"/>
      <c r="B564" s="28"/>
      <c r="C564" s="28"/>
      <c r="D564" s="28"/>
      <c r="E564" s="28"/>
      <c r="F564" s="28"/>
      <c r="G564" s="28"/>
      <c r="H564" s="28"/>
      <c r="I564" s="28"/>
      <c r="J564" s="28"/>
      <c r="K564" s="28"/>
      <c r="L564" s="28"/>
      <c r="M564" s="28"/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</row>
    <row r="565">
      <c r="A565" s="28"/>
      <c r="B565" s="28"/>
      <c r="C565" s="28"/>
      <c r="D565" s="28"/>
      <c r="E565" s="28"/>
      <c r="F565" s="28"/>
      <c r="G565" s="28"/>
      <c r="H565" s="28"/>
      <c r="I565" s="28"/>
      <c r="J565" s="28"/>
      <c r="K565" s="28"/>
      <c r="L565" s="28"/>
      <c r="M565" s="28"/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</row>
    <row r="566">
      <c r="A566" s="28"/>
      <c r="B566" s="28"/>
      <c r="C566" s="28"/>
      <c r="D566" s="28"/>
      <c r="E566" s="28"/>
      <c r="F566" s="28"/>
      <c r="G566" s="28"/>
      <c r="H566" s="28"/>
      <c r="I566" s="28"/>
      <c r="J566" s="28"/>
      <c r="K566" s="28"/>
      <c r="L566" s="28"/>
      <c r="M566" s="28"/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</row>
    <row r="567">
      <c r="A567" s="28"/>
      <c r="B567" s="28"/>
      <c r="C567" s="28"/>
      <c r="D567" s="28"/>
      <c r="E567" s="28"/>
      <c r="F567" s="28"/>
      <c r="G567" s="28"/>
      <c r="H567" s="28"/>
      <c r="I567" s="28"/>
      <c r="J567" s="28"/>
      <c r="K567" s="28"/>
      <c r="L567" s="28"/>
      <c r="M567" s="28"/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</row>
    <row r="568">
      <c r="A568" s="28"/>
      <c r="B568" s="28"/>
      <c r="C568" s="28"/>
      <c r="D568" s="28"/>
      <c r="E568" s="28"/>
      <c r="F568" s="28"/>
      <c r="G568" s="28"/>
      <c r="H568" s="28"/>
      <c r="I568" s="28"/>
      <c r="J568" s="28"/>
      <c r="K568" s="28"/>
      <c r="L568" s="28"/>
      <c r="M568" s="28"/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</row>
    <row r="569">
      <c r="A569" s="28"/>
      <c r="B569" s="28"/>
      <c r="C569" s="28"/>
      <c r="D569" s="28"/>
      <c r="E569" s="28"/>
      <c r="F569" s="28"/>
      <c r="G569" s="28"/>
      <c r="H569" s="28"/>
      <c r="I569" s="28"/>
      <c r="J569" s="28"/>
      <c r="K569" s="28"/>
      <c r="L569" s="28"/>
      <c r="M569" s="28"/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</row>
    <row r="570">
      <c r="A570" s="28"/>
      <c r="B570" s="28"/>
      <c r="C570" s="28"/>
      <c r="D570" s="28"/>
      <c r="E570" s="28"/>
      <c r="F570" s="28"/>
      <c r="G570" s="28"/>
      <c r="H570" s="28"/>
      <c r="I570" s="28"/>
      <c r="J570" s="28"/>
      <c r="K570" s="28"/>
      <c r="L570" s="28"/>
      <c r="M570" s="28"/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</row>
    <row r="571">
      <c r="A571" s="28"/>
      <c r="B571" s="28"/>
      <c r="C571" s="28"/>
      <c r="D571" s="28"/>
      <c r="E571" s="28"/>
      <c r="F571" s="28"/>
      <c r="G571" s="28"/>
      <c r="H571" s="28"/>
      <c r="I571" s="28"/>
      <c r="J571" s="28"/>
      <c r="K571" s="28"/>
      <c r="L571" s="28"/>
      <c r="M571" s="28"/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</row>
    <row r="572">
      <c r="A572" s="28"/>
      <c r="B572" s="28"/>
      <c r="C572" s="28"/>
      <c r="D572" s="28"/>
      <c r="E572" s="28"/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</row>
    <row r="573">
      <c r="A573" s="28"/>
      <c r="B573" s="28"/>
      <c r="C573" s="28"/>
      <c r="D573" s="28"/>
      <c r="E573" s="28"/>
      <c r="F573" s="28"/>
      <c r="G573" s="28"/>
      <c r="H573" s="28"/>
      <c r="I573" s="28"/>
      <c r="J573" s="28"/>
      <c r="K573" s="28"/>
      <c r="L573" s="28"/>
      <c r="M573" s="28"/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</row>
    <row r="574">
      <c r="A574" s="28"/>
      <c r="B574" s="28"/>
      <c r="C574" s="28"/>
      <c r="D574" s="28"/>
      <c r="E574" s="28"/>
      <c r="F574" s="28"/>
      <c r="G574" s="28"/>
      <c r="H574" s="28"/>
      <c r="I574" s="28"/>
      <c r="J574" s="28"/>
      <c r="K574" s="28"/>
      <c r="L574" s="28"/>
      <c r="M574" s="28"/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</row>
    <row r="575">
      <c r="A575" s="28"/>
      <c r="B575" s="28"/>
      <c r="C575" s="28"/>
      <c r="D575" s="28"/>
      <c r="E575" s="28"/>
      <c r="F575" s="28"/>
      <c r="G575" s="28"/>
      <c r="H575" s="28"/>
      <c r="I575" s="28"/>
      <c r="J575" s="28"/>
      <c r="K575" s="28"/>
      <c r="L575" s="28"/>
      <c r="M575" s="28"/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</row>
    <row r="576">
      <c r="A576" s="28"/>
      <c r="B576" s="28"/>
      <c r="C576" s="28"/>
      <c r="D576" s="28"/>
      <c r="E576" s="28"/>
      <c r="F576" s="28"/>
      <c r="G576" s="28"/>
      <c r="H576" s="28"/>
      <c r="I576" s="28"/>
      <c r="J576" s="28"/>
      <c r="K576" s="28"/>
      <c r="L576" s="28"/>
      <c r="M576" s="28"/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</row>
    <row r="577">
      <c r="A577" s="28"/>
      <c r="B577" s="28"/>
      <c r="C577" s="28"/>
      <c r="D577" s="28"/>
      <c r="E577" s="28"/>
      <c r="F577" s="28"/>
      <c r="G577" s="28"/>
      <c r="H577" s="28"/>
      <c r="I577" s="28"/>
      <c r="J577" s="28"/>
      <c r="K577" s="28"/>
      <c r="L577" s="28"/>
      <c r="M577" s="28"/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</row>
    <row r="578">
      <c r="A578" s="28"/>
      <c r="B578" s="28"/>
      <c r="C578" s="28"/>
      <c r="D578" s="28"/>
      <c r="E578" s="28"/>
      <c r="F578" s="28"/>
      <c r="G578" s="28"/>
      <c r="H578" s="28"/>
      <c r="I578" s="28"/>
      <c r="J578" s="28"/>
      <c r="K578" s="28"/>
      <c r="L578" s="28"/>
      <c r="M578" s="28"/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</row>
    <row r="579">
      <c r="A579" s="28"/>
      <c r="B579" s="28"/>
      <c r="C579" s="28"/>
      <c r="D579" s="28"/>
      <c r="E579" s="28"/>
      <c r="F579" s="28"/>
      <c r="G579" s="28"/>
      <c r="H579" s="28"/>
      <c r="I579" s="28"/>
      <c r="J579" s="28"/>
      <c r="K579" s="28"/>
      <c r="L579" s="28"/>
      <c r="M579" s="28"/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</row>
    <row r="580">
      <c r="A580" s="28"/>
      <c r="B580" s="28"/>
      <c r="C580" s="28"/>
      <c r="D580" s="28"/>
      <c r="E580" s="28"/>
      <c r="F580" s="28"/>
      <c r="G580" s="28"/>
      <c r="H580" s="28"/>
      <c r="I580" s="28"/>
      <c r="J580" s="28"/>
      <c r="K580" s="28"/>
      <c r="L580" s="28"/>
      <c r="M580" s="28"/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</row>
    <row r="581">
      <c r="A581" s="28"/>
      <c r="B581" s="28"/>
      <c r="C581" s="28"/>
      <c r="D581" s="28"/>
      <c r="E581" s="28"/>
      <c r="F581" s="28"/>
      <c r="G581" s="28"/>
      <c r="H581" s="28"/>
      <c r="I581" s="28"/>
      <c r="J581" s="28"/>
      <c r="K581" s="28"/>
      <c r="L581" s="28"/>
      <c r="M581" s="28"/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</row>
    <row r="582">
      <c r="A582" s="28"/>
      <c r="B582" s="28"/>
      <c r="C582" s="28"/>
      <c r="D582" s="28"/>
      <c r="E582" s="28"/>
      <c r="F582" s="28"/>
      <c r="G582" s="28"/>
      <c r="H582" s="28"/>
      <c r="I582" s="28"/>
      <c r="J582" s="28"/>
      <c r="K582" s="28"/>
      <c r="L582" s="28"/>
      <c r="M582" s="28"/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</row>
    <row r="583">
      <c r="A583" s="28"/>
      <c r="B583" s="28"/>
      <c r="C583" s="28"/>
      <c r="D583" s="28"/>
      <c r="E583" s="28"/>
      <c r="F583" s="28"/>
      <c r="G583" s="28"/>
      <c r="H583" s="28"/>
      <c r="I583" s="28"/>
      <c r="J583" s="28"/>
      <c r="K583" s="28"/>
      <c r="L583" s="28"/>
      <c r="M583" s="28"/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</row>
    <row r="584">
      <c r="A584" s="28"/>
      <c r="B584" s="28"/>
      <c r="C584" s="28"/>
      <c r="D584" s="28"/>
      <c r="E584" s="28"/>
      <c r="F584" s="28"/>
      <c r="G584" s="28"/>
      <c r="H584" s="28"/>
      <c r="I584" s="28"/>
      <c r="J584" s="28"/>
      <c r="K584" s="28"/>
      <c r="L584" s="28"/>
      <c r="M584" s="28"/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</row>
    <row r="585">
      <c r="A585" s="28"/>
      <c r="B585" s="28"/>
      <c r="C585" s="28"/>
      <c r="D585" s="28"/>
      <c r="E585" s="28"/>
      <c r="F585" s="28"/>
      <c r="G585" s="28"/>
      <c r="H585" s="28"/>
      <c r="I585" s="28"/>
      <c r="J585" s="28"/>
      <c r="K585" s="28"/>
      <c r="L585" s="28"/>
      <c r="M585" s="28"/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</row>
    <row r="586">
      <c r="A586" s="28"/>
      <c r="B586" s="28"/>
      <c r="C586" s="28"/>
      <c r="D586" s="28"/>
      <c r="E586" s="28"/>
      <c r="F586" s="28"/>
      <c r="G586" s="28"/>
      <c r="H586" s="28"/>
      <c r="I586" s="28"/>
      <c r="J586" s="28"/>
      <c r="K586" s="28"/>
      <c r="L586" s="28"/>
      <c r="M586" s="28"/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</row>
    <row r="587">
      <c r="A587" s="28"/>
      <c r="B587" s="28"/>
      <c r="C587" s="28"/>
      <c r="D587" s="28"/>
      <c r="E587" s="28"/>
      <c r="F587" s="28"/>
      <c r="G587" s="28"/>
      <c r="H587" s="28"/>
      <c r="I587" s="28"/>
      <c r="J587" s="28"/>
      <c r="K587" s="28"/>
      <c r="L587" s="28"/>
      <c r="M587" s="28"/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</row>
    <row r="588">
      <c r="A588" s="28"/>
      <c r="B588" s="28"/>
      <c r="C588" s="28"/>
      <c r="D588" s="28"/>
      <c r="E588" s="28"/>
      <c r="F588" s="28"/>
      <c r="G588" s="28"/>
      <c r="H588" s="28"/>
      <c r="I588" s="28"/>
      <c r="J588" s="28"/>
      <c r="K588" s="28"/>
      <c r="L588" s="28"/>
      <c r="M588" s="28"/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</row>
    <row r="589">
      <c r="A589" s="28"/>
      <c r="B589" s="28"/>
      <c r="C589" s="28"/>
      <c r="D589" s="28"/>
      <c r="E589" s="28"/>
      <c r="F589" s="28"/>
      <c r="G589" s="28"/>
      <c r="H589" s="28"/>
      <c r="I589" s="28"/>
      <c r="J589" s="28"/>
      <c r="K589" s="28"/>
      <c r="L589" s="28"/>
      <c r="M589" s="28"/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</row>
    <row r="590">
      <c r="A590" s="28"/>
      <c r="B590" s="28"/>
      <c r="C590" s="28"/>
      <c r="D590" s="28"/>
      <c r="E590" s="28"/>
      <c r="F590" s="28"/>
      <c r="G590" s="28"/>
      <c r="H590" s="28"/>
      <c r="I590" s="28"/>
      <c r="J590" s="28"/>
      <c r="K590" s="28"/>
      <c r="L590" s="28"/>
      <c r="M590" s="28"/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</row>
    <row r="591">
      <c r="A591" s="28"/>
      <c r="B591" s="28"/>
      <c r="C591" s="28"/>
      <c r="D591" s="28"/>
      <c r="E591" s="28"/>
      <c r="F591" s="28"/>
      <c r="G591" s="28"/>
      <c r="H591" s="28"/>
      <c r="I591" s="28"/>
      <c r="J591" s="28"/>
      <c r="K591" s="28"/>
      <c r="L591" s="28"/>
      <c r="M591" s="28"/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</row>
    <row r="592">
      <c r="A592" s="28"/>
      <c r="B592" s="28"/>
      <c r="C592" s="28"/>
      <c r="D592" s="28"/>
      <c r="E592" s="28"/>
      <c r="F592" s="28"/>
      <c r="G592" s="28"/>
      <c r="H592" s="28"/>
      <c r="I592" s="28"/>
      <c r="J592" s="28"/>
      <c r="K592" s="28"/>
      <c r="L592" s="28"/>
      <c r="M592" s="28"/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</row>
    <row r="593">
      <c r="A593" s="28"/>
      <c r="B593" s="28"/>
      <c r="C593" s="28"/>
      <c r="D593" s="28"/>
      <c r="E593" s="28"/>
      <c r="F593" s="28"/>
      <c r="G593" s="28"/>
      <c r="H593" s="28"/>
      <c r="I593" s="28"/>
      <c r="J593" s="28"/>
      <c r="K593" s="28"/>
      <c r="L593" s="28"/>
      <c r="M593" s="28"/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</row>
    <row r="594">
      <c r="A594" s="28"/>
      <c r="B594" s="28"/>
      <c r="C594" s="28"/>
      <c r="D594" s="28"/>
      <c r="E594" s="28"/>
      <c r="F594" s="28"/>
      <c r="G594" s="28"/>
      <c r="H594" s="28"/>
      <c r="I594" s="28"/>
      <c r="J594" s="28"/>
      <c r="K594" s="28"/>
      <c r="L594" s="28"/>
      <c r="M594" s="28"/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</row>
    <row r="595">
      <c r="A595" s="28"/>
      <c r="B595" s="28"/>
      <c r="C595" s="28"/>
      <c r="D595" s="28"/>
      <c r="E595" s="28"/>
      <c r="F595" s="28"/>
      <c r="G595" s="28"/>
      <c r="H595" s="28"/>
      <c r="I595" s="28"/>
      <c r="J595" s="28"/>
      <c r="K595" s="28"/>
      <c r="L595" s="28"/>
      <c r="M595" s="28"/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</row>
    <row r="596">
      <c r="A596" s="28"/>
      <c r="B596" s="28"/>
      <c r="C596" s="28"/>
      <c r="D596" s="28"/>
      <c r="E596" s="28"/>
      <c r="F596" s="28"/>
      <c r="G596" s="28"/>
      <c r="H596" s="28"/>
      <c r="I596" s="28"/>
      <c r="J596" s="28"/>
      <c r="K596" s="28"/>
      <c r="L596" s="28"/>
      <c r="M596" s="28"/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</row>
    <row r="597">
      <c r="A597" s="28"/>
      <c r="B597" s="28"/>
      <c r="C597" s="28"/>
      <c r="D597" s="28"/>
      <c r="E597" s="28"/>
      <c r="F597" s="28"/>
      <c r="G597" s="28"/>
      <c r="H597" s="28"/>
      <c r="I597" s="28"/>
      <c r="J597" s="28"/>
      <c r="K597" s="28"/>
      <c r="L597" s="28"/>
      <c r="M597" s="28"/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</row>
    <row r="598">
      <c r="A598" s="28"/>
      <c r="B598" s="28"/>
      <c r="C598" s="28"/>
      <c r="D598" s="28"/>
      <c r="E598" s="28"/>
      <c r="F598" s="28"/>
      <c r="G598" s="28"/>
      <c r="H598" s="28"/>
      <c r="I598" s="28"/>
      <c r="J598" s="28"/>
      <c r="K598" s="28"/>
      <c r="L598" s="28"/>
      <c r="M598" s="28"/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</row>
    <row r="599">
      <c r="A599" s="28"/>
      <c r="B599" s="28"/>
      <c r="C599" s="28"/>
      <c r="D599" s="28"/>
      <c r="E599" s="28"/>
      <c r="F599" s="28"/>
      <c r="G599" s="28"/>
      <c r="H599" s="28"/>
      <c r="I599" s="28"/>
      <c r="J599" s="28"/>
      <c r="K599" s="28"/>
      <c r="L599" s="28"/>
      <c r="M599" s="28"/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</row>
    <row r="600">
      <c r="A600" s="28"/>
      <c r="B600" s="28"/>
      <c r="C600" s="28"/>
      <c r="D600" s="28"/>
      <c r="E600" s="28"/>
      <c r="F600" s="28"/>
      <c r="G600" s="28"/>
      <c r="H600" s="28"/>
      <c r="I600" s="28"/>
      <c r="J600" s="28"/>
      <c r="K600" s="28"/>
      <c r="L600" s="28"/>
      <c r="M600" s="28"/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</row>
    <row r="601">
      <c r="A601" s="28"/>
      <c r="B601" s="28"/>
      <c r="C601" s="28"/>
      <c r="D601" s="28"/>
      <c r="E601" s="28"/>
      <c r="F601" s="28"/>
      <c r="G601" s="28"/>
      <c r="H601" s="28"/>
      <c r="I601" s="28"/>
      <c r="J601" s="28"/>
      <c r="K601" s="28"/>
      <c r="L601" s="28"/>
      <c r="M601" s="28"/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</row>
    <row r="602">
      <c r="A602" s="28"/>
      <c r="B602" s="28"/>
      <c r="C602" s="28"/>
      <c r="D602" s="28"/>
      <c r="E602" s="28"/>
      <c r="F602" s="28"/>
      <c r="G602" s="28"/>
      <c r="H602" s="28"/>
      <c r="I602" s="28"/>
      <c r="J602" s="28"/>
      <c r="K602" s="28"/>
      <c r="L602" s="28"/>
      <c r="M602" s="28"/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</row>
    <row r="603">
      <c r="A603" s="28"/>
      <c r="B603" s="28"/>
      <c r="C603" s="28"/>
      <c r="D603" s="28"/>
      <c r="E603" s="28"/>
      <c r="F603" s="28"/>
      <c r="G603" s="28"/>
      <c r="H603" s="28"/>
      <c r="I603" s="28"/>
      <c r="J603" s="28"/>
      <c r="K603" s="28"/>
      <c r="L603" s="28"/>
      <c r="M603" s="28"/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</row>
    <row r="604">
      <c r="A604" s="28"/>
      <c r="B604" s="28"/>
      <c r="C604" s="28"/>
      <c r="D604" s="28"/>
      <c r="E604" s="28"/>
      <c r="F604" s="28"/>
      <c r="G604" s="28"/>
      <c r="H604" s="28"/>
      <c r="I604" s="28"/>
      <c r="J604" s="28"/>
      <c r="K604" s="28"/>
      <c r="L604" s="28"/>
      <c r="M604" s="28"/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</row>
    <row r="605">
      <c r="A605" s="28"/>
      <c r="B605" s="28"/>
      <c r="C605" s="28"/>
      <c r="D605" s="28"/>
      <c r="E605" s="28"/>
      <c r="F605" s="28"/>
      <c r="G605" s="28"/>
      <c r="H605" s="28"/>
      <c r="I605" s="28"/>
      <c r="J605" s="28"/>
      <c r="K605" s="28"/>
      <c r="L605" s="28"/>
      <c r="M605" s="28"/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</row>
    <row r="606">
      <c r="A606" s="28"/>
      <c r="B606" s="28"/>
      <c r="C606" s="28"/>
      <c r="D606" s="28"/>
      <c r="E606" s="28"/>
      <c r="F606" s="28"/>
      <c r="G606" s="28"/>
      <c r="H606" s="28"/>
      <c r="I606" s="28"/>
      <c r="J606" s="28"/>
      <c r="K606" s="28"/>
      <c r="L606" s="28"/>
      <c r="M606" s="28"/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</row>
    <row r="607">
      <c r="A607" s="28"/>
      <c r="B607" s="28"/>
      <c r="C607" s="28"/>
      <c r="D607" s="28"/>
      <c r="E607" s="28"/>
      <c r="F607" s="28"/>
      <c r="G607" s="28"/>
      <c r="H607" s="28"/>
      <c r="I607" s="28"/>
      <c r="J607" s="28"/>
      <c r="K607" s="28"/>
      <c r="L607" s="28"/>
      <c r="M607" s="28"/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</row>
    <row r="608">
      <c r="A608" s="28"/>
      <c r="B608" s="28"/>
      <c r="C608" s="28"/>
      <c r="D608" s="28"/>
      <c r="E608" s="28"/>
      <c r="F608" s="28"/>
      <c r="G608" s="28"/>
      <c r="H608" s="28"/>
      <c r="I608" s="28"/>
      <c r="J608" s="28"/>
      <c r="K608" s="28"/>
      <c r="L608" s="28"/>
      <c r="M608" s="28"/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</row>
    <row r="609">
      <c r="A609" s="28"/>
      <c r="B609" s="28"/>
      <c r="C609" s="28"/>
      <c r="D609" s="28"/>
      <c r="E609" s="28"/>
      <c r="F609" s="28"/>
      <c r="G609" s="28"/>
      <c r="H609" s="28"/>
      <c r="I609" s="28"/>
      <c r="J609" s="28"/>
      <c r="K609" s="28"/>
      <c r="L609" s="28"/>
      <c r="M609" s="28"/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</row>
    <row r="610">
      <c r="A610" s="28"/>
      <c r="B610" s="28"/>
      <c r="C610" s="28"/>
      <c r="D610" s="28"/>
      <c r="E610" s="28"/>
      <c r="F610" s="28"/>
      <c r="G610" s="28"/>
      <c r="H610" s="28"/>
      <c r="I610" s="28"/>
      <c r="J610" s="28"/>
      <c r="K610" s="28"/>
      <c r="L610" s="28"/>
      <c r="M610" s="28"/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</row>
    <row r="611">
      <c r="A611" s="28"/>
      <c r="B611" s="28"/>
      <c r="C611" s="28"/>
      <c r="D611" s="28"/>
      <c r="E611" s="28"/>
      <c r="F611" s="28"/>
      <c r="G611" s="28"/>
      <c r="H611" s="28"/>
      <c r="I611" s="28"/>
      <c r="J611" s="28"/>
      <c r="K611" s="28"/>
      <c r="L611" s="28"/>
      <c r="M611" s="28"/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</row>
    <row r="612">
      <c r="A612" s="28"/>
      <c r="B612" s="28"/>
      <c r="C612" s="28"/>
      <c r="D612" s="28"/>
      <c r="E612" s="28"/>
      <c r="F612" s="28"/>
      <c r="G612" s="28"/>
      <c r="H612" s="28"/>
      <c r="I612" s="28"/>
      <c r="J612" s="28"/>
      <c r="K612" s="28"/>
      <c r="L612" s="28"/>
      <c r="M612" s="28"/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</row>
    <row r="613">
      <c r="A613" s="28"/>
      <c r="B613" s="28"/>
      <c r="C613" s="28"/>
      <c r="D613" s="28"/>
      <c r="E613" s="28"/>
      <c r="F613" s="28"/>
      <c r="G613" s="28"/>
      <c r="H613" s="28"/>
      <c r="I613" s="28"/>
      <c r="J613" s="28"/>
      <c r="K613" s="28"/>
      <c r="L613" s="28"/>
      <c r="M613" s="28"/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</row>
    <row r="614">
      <c r="A614" s="28"/>
      <c r="B614" s="28"/>
      <c r="C614" s="28"/>
      <c r="D614" s="28"/>
      <c r="E614" s="28"/>
      <c r="F614" s="28"/>
      <c r="G614" s="28"/>
      <c r="H614" s="28"/>
      <c r="I614" s="28"/>
      <c r="J614" s="28"/>
      <c r="K614" s="28"/>
      <c r="L614" s="28"/>
      <c r="M614" s="28"/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</row>
    <row r="615">
      <c r="A615" s="28"/>
      <c r="B615" s="28"/>
      <c r="C615" s="28"/>
      <c r="D615" s="28"/>
      <c r="E615" s="28"/>
      <c r="F615" s="28"/>
      <c r="G615" s="28"/>
      <c r="H615" s="28"/>
      <c r="I615" s="28"/>
      <c r="J615" s="28"/>
      <c r="K615" s="28"/>
      <c r="L615" s="28"/>
      <c r="M615" s="28"/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</row>
    <row r="616">
      <c r="A616" s="28"/>
      <c r="B616" s="28"/>
      <c r="C616" s="28"/>
      <c r="D616" s="28"/>
      <c r="E616" s="28"/>
      <c r="F616" s="28"/>
      <c r="G616" s="28"/>
      <c r="H616" s="28"/>
      <c r="I616" s="28"/>
      <c r="J616" s="28"/>
      <c r="K616" s="28"/>
      <c r="L616" s="28"/>
      <c r="M616" s="28"/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</row>
    <row r="617">
      <c r="A617" s="28"/>
      <c r="B617" s="28"/>
      <c r="C617" s="28"/>
      <c r="D617" s="28"/>
      <c r="E617" s="28"/>
      <c r="F617" s="28"/>
      <c r="G617" s="28"/>
      <c r="H617" s="28"/>
      <c r="I617" s="28"/>
      <c r="J617" s="28"/>
      <c r="K617" s="28"/>
      <c r="L617" s="28"/>
      <c r="M617" s="28"/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</row>
    <row r="618">
      <c r="A618" s="28"/>
      <c r="B618" s="28"/>
      <c r="C618" s="28"/>
      <c r="D618" s="28"/>
      <c r="E618" s="28"/>
      <c r="F618" s="28"/>
      <c r="G618" s="28"/>
      <c r="H618" s="28"/>
      <c r="I618" s="28"/>
      <c r="J618" s="28"/>
      <c r="K618" s="28"/>
      <c r="L618" s="28"/>
      <c r="M618" s="28"/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</row>
    <row r="619">
      <c r="A619" s="28"/>
      <c r="B619" s="28"/>
      <c r="C619" s="28"/>
      <c r="D619" s="28"/>
      <c r="E619" s="28"/>
      <c r="F619" s="28"/>
      <c r="G619" s="28"/>
      <c r="H619" s="28"/>
      <c r="I619" s="28"/>
      <c r="J619" s="28"/>
      <c r="K619" s="28"/>
      <c r="L619" s="28"/>
      <c r="M619" s="28"/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</row>
    <row r="620">
      <c r="A620" s="28"/>
      <c r="B620" s="28"/>
      <c r="C620" s="28"/>
      <c r="D620" s="28"/>
      <c r="E620" s="28"/>
      <c r="F620" s="28"/>
      <c r="G620" s="28"/>
      <c r="H620" s="28"/>
      <c r="I620" s="28"/>
      <c r="J620" s="28"/>
      <c r="K620" s="28"/>
      <c r="L620" s="28"/>
      <c r="M620" s="28"/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</row>
    <row r="621">
      <c r="A621" s="28"/>
      <c r="B621" s="28"/>
      <c r="C621" s="28"/>
      <c r="D621" s="28"/>
      <c r="E621" s="28"/>
      <c r="F621" s="28"/>
      <c r="G621" s="28"/>
      <c r="H621" s="28"/>
      <c r="I621" s="28"/>
      <c r="J621" s="28"/>
      <c r="K621" s="28"/>
      <c r="L621" s="28"/>
      <c r="M621" s="28"/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</row>
    <row r="622">
      <c r="A622" s="28"/>
      <c r="B622" s="28"/>
      <c r="C622" s="28"/>
      <c r="D622" s="28"/>
      <c r="E622" s="28"/>
      <c r="F622" s="28"/>
      <c r="G622" s="28"/>
      <c r="H622" s="28"/>
      <c r="I622" s="28"/>
      <c r="J622" s="28"/>
      <c r="K622" s="28"/>
      <c r="L622" s="28"/>
      <c r="M622" s="28"/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</row>
    <row r="623">
      <c r="A623" s="28"/>
      <c r="B623" s="28"/>
      <c r="C623" s="28"/>
      <c r="D623" s="28"/>
      <c r="E623" s="28"/>
      <c r="F623" s="28"/>
      <c r="G623" s="28"/>
      <c r="H623" s="28"/>
      <c r="I623" s="28"/>
      <c r="J623" s="28"/>
      <c r="K623" s="28"/>
      <c r="L623" s="28"/>
      <c r="M623" s="28"/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</row>
    <row r="624">
      <c r="A624" s="28"/>
      <c r="B624" s="28"/>
      <c r="C624" s="28"/>
      <c r="D624" s="28"/>
      <c r="E624" s="28"/>
      <c r="F624" s="28"/>
      <c r="G624" s="28"/>
      <c r="H624" s="28"/>
      <c r="I624" s="28"/>
      <c r="J624" s="28"/>
      <c r="K624" s="28"/>
      <c r="L624" s="28"/>
      <c r="M624" s="28"/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</row>
    <row r="625">
      <c r="A625" s="28"/>
      <c r="B625" s="28"/>
      <c r="C625" s="28"/>
      <c r="D625" s="28"/>
      <c r="E625" s="28"/>
      <c r="F625" s="28"/>
      <c r="G625" s="28"/>
      <c r="H625" s="28"/>
      <c r="I625" s="28"/>
      <c r="J625" s="28"/>
      <c r="K625" s="28"/>
      <c r="L625" s="28"/>
      <c r="M625" s="28"/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</row>
    <row r="626">
      <c r="A626" s="28"/>
      <c r="B626" s="28"/>
      <c r="C626" s="28"/>
      <c r="D626" s="28"/>
      <c r="E626" s="28"/>
      <c r="F626" s="28"/>
      <c r="G626" s="28"/>
      <c r="H626" s="28"/>
      <c r="I626" s="28"/>
      <c r="J626" s="28"/>
      <c r="K626" s="28"/>
      <c r="L626" s="28"/>
      <c r="M626" s="28"/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</row>
    <row r="627">
      <c r="A627" s="28"/>
      <c r="B627" s="28"/>
      <c r="C627" s="28"/>
      <c r="D627" s="28"/>
      <c r="E627" s="28"/>
      <c r="F627" s="28"/>
      <c r="G627" s="28"/>
      <c r="H627" s="28"/>
      <c r="I627" s="28"/>
      <c r="J627" s="28"/>
      <c r="K627" s="28"/>
      <c r="L627" s="28"/>
      <c r="M627" s="28"/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</row>
    <row r="628">
      <c r="A628" s="28"/>
      <c r="B628" s="28"/>
      <c r="C628" s="28"/>
      <c r="D628" s="28"/>
      <c r="E628" s="28"/>
      <c r="F628" s="28"/>
      <c r="G628" s="28"/>
      <c r="H628" s="28"/>
      <c r="I628" s="28"/>
      <c r="J628" s="28"/>
      <c r="K628" s="28"/>
      <c r="L628" s="28"/>
      <c r="M628" s="28"/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</row>
    <row r="629">
      <c r="A629" s="28"/>
      <c r="B629" s="28"/>
      <c r="C629" s="28"/>
      <c r="D629" s="28"/>
      <c r="E629" s="28"/>
      <c r="F629" s="28"/>
      <c r="G629" s="28"/>
      <c r="H629" s="28"/>
      <c r="I629" s="28"/>
      <c r="J629" s="28"/>
      <c r="K629" s="28"/>
      <c r="L629" s="28"/>
      <c r="M629" s="28"/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</row>
    <row r="630">
      <c r="A630" s="28"/>
      <c r="B630" s="28"/>
      <c r="C630" s="28"/>
      <c r="D630" s="28"/>
      <c r="E630" s="28"/>
      <c r="F630" s="28"/>
      <c r="G630" s="28"/>
      <c r="H630" s="28"/>
      <c r="I630" s="28"/>
      <c r="J630" s="28"/>
      <c r="K630" s="28"/>
      <c r="L630" s="28"/>
      <c r="M630" s="28"/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</row>
    <row r="631">
      <c r="A631" s="28"/>
      <c r="B631" s="28"/>
      <c r="C631" s="28"/>
      <c r="D631" s="28"/>
      <c r="E631" s="28"/>
      <c r="F631" s="28"/>
      <c r="G631" s="28"/>
      <c r="H631" s="28"/>
      <c r="I631" s="28"/>
      <c r="J631" s="28"/>
      <c r="K631" s="28"/>
      <c r="L631" s="28"/>
      <c r="M631" s="28"/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</row>
    <row r="632">
      <c r="A632" s="28"/>
      <c r="B632" s="28"/>
      <c r="C632" s="28"/>
      <c r="D632" s="28"/>
      <c r="E632" s="28"/>
      <c r="F632" s="28"/>
      <c r="G632" s="28"/>
      <c r="H632" s="28"/>
      <c r="I632" s="28"/>
      <c r="J632" s="28"/>
      <c r="K632" s="28"/>
      <c r="L632" s="28"/>
      <c r="M632" s="28"/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</row>
    <row r="633">
      <c r="A633" s="28"/>
      <c r="B633" s="28"/>
      <c r="C633" s="28"/>
      <c r="D633" s="28"/>
      <c r="E633" s="28"/>
      <c r="F633" s="28"/>
      <c r="G633" s="28"/>
      <c r="H633" s="28"/>
      <c r="I633" s="28"/>
      <c r="J633" s="28"/>
      <c r="K633" s="28"/>
      <c r="L633" s="28"/>
      <c r="M633" s="28"/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</row>
    <row r="634">
      <c r="A634" s="28"/>
      <c r="B634" s="28"/>
      <c r="C634" s="28"/>
      <c r="D634" s="28"/>
      <c r="E634" s="28"/>
      <c r="F634" s="28"/>
      <c r="G634" s="28"/>
      <c r="H634" s="28"/>
      <c r="I634" s="28"/>
      <c r="J634" s="28"/>
      <c r="K634" s="28"/>
      <c r="L634" s="28"/>
      <c r="M634" s="28"/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</row>
    <row r="635">
      <c r="A635" s="28"/>
      <c r="B635" s="28"/>
      <c r="C635" s="28"/>
      <c r="D635" s="28"/>
      <c r="E635" s="28"/>
      <c r="F635" s="28"/>
      <c r="G635" s="28"/>
      <c r="H635" s="28"/>
      <c r="I635" s="28"/>
      <c r="J635" s="28"/>
      <c r="K635" s="28"/>
      <c r="L635" s="28"/>
      <c r="M635" s="28"/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</row>
    <row r="636">
      <c r="A636" s="28"/>
      <c r="B636" s="28"/>
      <c r="C636" s="28"/>
      <c r="D636" s="28"/>
      <c r="E636" s="28"/>
      <c r="F636" s="28"/>
      <c r="G636" s="28"/>
      <c r="H636" s="28"/>
      <c r="I636" s="28"/>
      <c r="J636" s="28"/>
      <c r="K636" s="28"/>
      <c r="L636" s="28"/>
      <c r="M636" s="28"/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</row>
    <row r="637">
      <c r="A637" s="28"/>
      <c r="B637" s="28"/>
      <c r="C637" s="28"/>
      <c r="D637" s="28"/>
      <c r="E637" s="28"/>
      <c r="F637" s="28"/>
      <c r="G637" s="28"/>
      <c r="H637" s="28"/>
      <c r="I637" s="28"/>
      <c r="J637" s="28"/>
      <c r="K637" s="28"/>
      <c r="L637" s="28"/>
      <c r="M637" s="28"/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</row>
    <row r="638">
      <c r="A638" s="28"/>
      <c r="B638" s="28"/>
      <c r="C638" s="28"/>
      <c r="D638" s="28"/>
      <c r="E638" s="28"/>
      <c r="F638" s="28"/>
      <c r="G638" s="28"/>
      <c r="H638" s="28"/>
      <c r="I638" s="28"/>
      <c r="J638" s="28"/>
      <c r="K638" s="28"/>
      <c r="L638" s="28"/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</row>
    <row r="639">
      <c r="A639" s="28"/>
      <c r="B639" s="28"/>
      <c r="C639" s="28"/>
      <c r="D639" s="28"/>
      <c r="E639" s="28"/>
      <c r="F639" s="28"/>
      <c r="G639" s="28"/>
      <c r="H639" s="28"/>
      <c r="I639" s="28"/>
      <c r="J639" s="28"/>
      <c r="K639" s="28"/>
      <c r="L639" s="28"/>
      <c r="M639" s="28"/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</row>
    <row r="640">
      <c r="A640" s="28"/>
      <c r="B640" s="28"/>
      <c r="C640" s="28"/>
      <c r="D640" s="28"/>
      <c r="E640" s="28"/>
      <c r="F640" s="28"/>
      <c r="G640" s="28"/>
      <c r="H640" s="28"/>
      <c r="I640" s="28"/>
      <c r="J640" s="28"/>
      <c r="K640" s="28"/>
      <c r="L640" s="28"/>
      <c r="M640" s="28"/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</row>
    <row r="641">
      <c r="A641" s="28"/>
      <c r="B641" s="28"/>
      <c r="C641" s="28"/>
      <c r="D641" s="28"/>
      <c r="E641" s="28"/>
      <c r="F641" s="28"/>
      <c r="G641" s="28"/>
      <c r="H641" s="28"/>
      <c r="I641" s="28"/>
      <c r="J641" s="28"/>
      <c r="K641" s="28"/>
      <c r="L641" s="28"/>
      <c r="M641" s="28"/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</row>
    <row r="642">
      <c r="A642" s="28"/>
      <c r="B642" s="28"/>
      <c r="C642" s="28"/>
      <c r="D642" s="28"/>
      <c r="E642" s="28"/>
      <c r="F642" s="28"/>
      <c r="G642" s="28"/>
      <c r="H642" s="28"/>
      <c r="I642" s="28"/>
      <c r="J642" s="28"/>
      <c r="K642" s="28"/>
      <c r="L642" s="28"/>
      <c r="M642" s="28"/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</row>
    <row r="643">
      <c r="A643" s="28"/>
      <c r="B643" s="28"/>
      <c r="C643" s="28"/>
      <c r="D643" s="28"/>
      <c r="E643" s="28"/>
      <c r="F643" s="28"/>
      <c r="G643" s="28"/>
      <c r="H643" s="28"/>
      <c r="I643" s="28"/>
      <c r="J643" s="28"/>
      <c r="K643" s="28"/>
      <c r="L643" s="28"/>
      <c r="M643" s="28"/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</row>
    <row r="644">
      <c r="A644" s="28"/>
      <c r="B644" s="28"/>
      <c r="C644" s="28"/>
      <c r="D644" s="28"/>
      <c r="E644" s="28"/>
      <c r="F644" s="28"/>
      <c r="G644" s="28"/>
      <c r="H644" s="28"/>
      <c r="I644" s="28"/>
      <c r="J644" s="28"/>
      <c r="K644" s="28"/>
      <c r="L644" s="28"/>
      <c r="M644" s="28"/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</row>
    <row r="645">
      <c r="A645" s="28"/>
      <c r="B645" s="28"/>
      <c r="C645" s="28"/>
      <c r="D645" s="28"/>
      <c r="E645" s="28"/>
      <c r="F645" s="28"/>
      <c r="G645" s="28"/>
      <c r="H645" s="28"/>
      <c r="I645" s="28"/>
      <c r="J645" s="28"/>
      <c r="K645" s="28"/>
      <c r="L645" s="28"/>
      <c r="M645" s="28"/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</row>
    <row r="646">
      <c r="A646" s="28"/>
      <c r="B646" s="28"/>
      <c r="C646" s="28"/>
      <c r="D646" s="28"/>
      <c r="E646" s="28"/>
      <c r="F646" s="28"/>
      <c r="G646" s="28"/>
      <c r="H646" s="28"/>
      <c r="I646" s="28"/>
      <c r="J646" s="28"/>
      <c r="K646" s="28"/>
      <c r="L646" s="28"/>
      <c r="M646" s="28"/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</row>
    <row r="647">
      <c r="A647" s="28"/>
      <c r="B647" s="28"/>
      <c r="C647" s="28"/>
      <c r="D647" s="28"/>
      <c r="E647" s="28"/>
      <c r="F647" s="28"/>
      <c r="G647" s="28"/>
      <c r="H647" s="28"/>
      <c r="I647" s="28"/>
      <c r="J647" s="28"/>
      <c r="K647" s="28"/>
      <c r="L647" s="28"/>
      <c r="M647" s="28"/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</row>
    <row r="648">
      <c r="A648" s="28"/>
      <c r="B648" s="28"/>
      <c r="C648" s="28"/>
      <c r="D648" s="28"/>
      <c r="E648" s="28"/>
      <c r="F648" s="28"/>
      <c r="G648" s="28"/>
      <c r="H648" s="28"/>
      <c r="I648" s="28"/>
      <c r="J648" s="28"/>
      <c r="K648" s="28"/>
      <c r="L648" s="28"/>
      <c r="M648" s="28"/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</row>
    <row r="649">
      <c r="A649" s="28"/>
      <c r="B649" s="28"/>
      <c r="C649" s="28"/>
      <c r="D649" s="28"/>
      <c r="E649" s="28"/>
      <c r="F649" s="28"/>
      <c r="G649" s="28"/>
      <c r="H649" s="28"/>
      <c r="I649" s="28"/>
      <c r="J649" s="28"/>
      <c r="K649" s="28"/>
      <c r="L649" s="28"/>
      <c r="M649" s="28"/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</row>
    <row r="650">
      <c r="A650" s="28"/>
      <c r="B650" s="28"/>
      <c r="C650" s="28"/>
      <c r="D650" s="28"/>
      <c r="E650" s="28"/>
      <c r="F650" s="28"/>
      <c r="G650" s="28"/>
      <c r="H650" s="28"/>
      <c r="I650" s="28"/>
      <c r="J650" s="28"/>
      <c r="K650" s="28"/>
      <c r="L650" s="28"/>
      <c r="M650" s="28"/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</row>
    <row r="651">
      <c r="A651" s="28"/>
      <c r="B651" s="28"/>
      <c r="C651" s="28"/>
      <c r="D651" s="28"/>
      <c r="E651" s="28"/>
      <c r="F651" s="28"/>
      <c r="G651" s="28"/>
      <c r="H651" s="28"/>
      <c r="I651" s="28"/>
      <c r="J651" s="28"/>
      <c r="K651" s="28"/>
      <c r="L651" s="28"/>
      <c r="M651" s="28"/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</row>
    <row r="652">
      <c r="A652" s="28"/>
      <c r="B652" s="28"/>
      <c r="C652" s="28"/>
      <c r="D652" s="28"/>
      <c r="E652" s="28"/>
      <c r="F652" s="28"/>
      <c r="G652" s="28"/>
      <c r="H652" s="28"/>
      <c r="I652" s="28"/>
      <c r="J652" s="28"/>
      <c r="K652" s="28"/>
      <c r="L652" s="28"/>
      <c r="M652" s="28"/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</row>
    <row r="653">
      <c r="A653" s="28"/>
      <c r="B653" s="28"/>
      <c r="C653" s="28"/>
      <c r="D653" s="28"/>
      <c r="E653" s="28"/>
      <c r="F653" s="28"/>
      <c r="G653" s="28"/>
      <c r="H653" s="28"/>
      <c r="I653" s="28"/>
      <c r="J653" s="28"/>
      <c r="K653" s="28"/>
      <c r="L653" s="28"/>
      <c r="M653" s="28"/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</row>
    <row r="654">
      <c r="A654" s="28"/>
      <c r="B654" s="28"/>
      <c r="C654" s="28"/>
      <c r="D654" s="28"/>
      <c r="E654" s="28"/>
      <c r="F654" s="28"/>
      <c r="G654" s="28"/>
      <c r="H654" s="28"/>
      <c r="I654" s="28"/>
      <c r="J654" s="28"/>
      <c r="K654" s="28"/>
      <c r="L654" s="28"/>
      <c r="M654" s="28"/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</row>
    <row r="655">
      <c r="A655" s="28"/>
      <c r="B655" s="28"/>
      <c r="C655" s="28"/>
      <c r="D655" s="28"/>
      <c r="E655" s="28"/>
      <c r="F655" s="28"/>
      <c r="G655" s="28"/>
      <c r="H655" s="28"/>
      <c r="I655" s="28"/>
      <c r="J655" s="28"/>
      <c r="K655" s="28"/>
      <c r="L655" s="28"/>
      <c r="M655" s="28"/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</row>
    <row r="656">
      <c r="A656" s="28"/>
      <c r="B656" s="28"/>
      <c r="C656" s="28"/>
      <c r="D656" s="28"/>
      <c r="E656" s="28"/>
      <c r="F656" s="28"/>
      <c r="G656" s="28"/>
      <c r="H656" s="28"/>
      <c r="I656" s="28"/>
      <c r="J656" s="28"/>
      <c r="K656" s="28"/>
      <c r="L656" s="28"/>
      <c r="M656" s="28"/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</row>
    <row r="657">
      <c r="A657" s="28"/>
      <c r="B657" s="28"/>
      <c r="C657" s="28"/>
      <c r="D657" s="28"/>
      <c r="E657" s="28"/>
      <c r="F657" s="28"/>
      <c r="G657" s="28"/>
      <c r="H657" s="28"/>
      <c r="I657" s="28"/>
      <c r="J657" s="28"/>
      <c r="K657" s="28"/>
      <c r="L657" s="28"/>
      <c r="M657" s="28"/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</row>
    <row r="658">
      <c r="A658" s="28"/>
      <c r="B658" s="28"/>
      <c r="C658" s="28"/>
      <c r="D658" s="28"/>
      <c r="E658" s="28"/>
      <c r="F658" s="28"/>
      <c r="G658" s="28"/>
      <c r="H658" s="28"/>
      <c r="I658" s="28"/>
      <c r="J658" s="28"/>
      <c r="K658" s="28"/>
      <c r="L658" s="28"/>
      <c r="M658" s="28"/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</row>
    <row r="659">
      <c r="A659" s="28"/>
      <c r="B659" s="28"/>
      <c r="C659" s="28"/>
      <c r="D659" s="28"/>
      <c r="E659" s="28"/>
      <c r="F659" s="28"/>
      <c r="G659" s="28"/>
      <c r="H659" s="28"/>
      <c r="I659" s="28"/>
      <c r="J659" s="28"/>
      <c r="K659" s="28"/>
      <c r="L659" s="28"/>
      <c r="M659" s="28"/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</row>
    <row r="660">
      <c r="A660" s="28"/>
      <c r="B660" s="28"/>
      <c r="C660" s="28"/>
      <c r="D660" s="28"/>
      <c r="E660" s="28"/>
      <c r="F660" s="28"/>
      <c r="G660" s="28"/>
      <c r="H660" s="28"/>
      <c r="I660" s="28"/>
      <c r="J660" s="28"/>
      <c r="K660" s="28"/>
      <c r="L660" s="28"/>
      <c r="M660" s="28"/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</row>
    <row r="661">
      <c r="A661" s="28"/>
      <c r="B661" s="28"/>
      <c r="C661" s="28"/>
      <c r="D661" s="28"/>
      <c r="E661" s="28"/>
      <c r="F661" s="28"/>
      <c r="G661" s="28"/>
      <c r="H661" s="28"/>
      <c r="I661" s="28"/>
      <c r="J661" s="28"/>
      <c r="K661" s="28"/>
      <c r="L661" s="28"/>
      <c r="M661" s="28"/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</row>
    <row r="662">
      <c r="A662" s="28"/>
      <c r="B662" s="28"/>
      <c r="C662" s="28"/>
      <c r="D662" s="28"/>
      <c r="E662" s="28"/>
      <c r="F662" s="28"/>
      <c r="G662" s="28"/>
      <c r="H662" s="28"/>
      <c r="I662" s="28"/>
      <c r="J662" s="28"/>
      <c r="K662" s="28"/>
      <c r="L662" s="28"/>
      <c r="M662" s="28"/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</row>
    <row r="663">
      <c r="A663" s="28"/>
      <c r="B663" s="28"/>
      <c r="C663" s="28"/>
      <c r="D663" s="28"/>
      <c r="E663" s="28"/>
      <c r="F663" s="28"/>
      <c r="G663" s="28"/>
      <c r="H663" s="28"/>
      <c r="I663" s="28"/>
      <c r="J663" s="28"/>
      <c r="K663" s="28"/>
      <c r="L663" s="28"/>
      <c r="M663" s="28"/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</row>
    <row r="664">
      <c r="A664" s="28"/>
      <c r="B664" s="28"/>
      <c r="C664" s="28"/>
      <c r="D664" s="28"/>
      <c r="E664" s="28"/>
      <c r="F664" s="28"/>
      <c r="G664" s="28"/>
      <c r="H664" s="28"/>
      <c r="I664" s="28"/>
      <c r="J664" s="28"/>
      <c r="K664" s="28"/>
      <c r="L664" s="28"/>
      <c r="M664" s="28"/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</row>
    <row r="665">
      <c r="A665" s="28"/>
      <c r="B665" s="28"/>
      <c r="C665" s="28"/>
      <c r="D665" s="28"/>
      <c r="E665" s="28"/>
      <c r="F665" s="28"/>
      <c r="G665" s="28"/>
      <c r="H665" s="28"/>
      <c r="I665" s="28"/>
      <c r="J665" s="28"/>
      <c r="K665" s="28"/>
      <c r="L665" s="28"/>
      <c r="M665" s="28"/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</row>
    <row r="666">
      <c r="A666" s="28"/>
      <c r="B666" s="28"/>
      <c r="C666" s="28"/>
      <c r="D666" s="28"/>
      <c r="E666" s="28"/>
      <c r="F666" s="28"/>
      <c r="G666" s="28"/>
      <c r="H666" s="28"/>
      <c r="I666" s="28"/>
      <c r="J666" s="28"/>
      <c r="K666" s="28"/>
      <c r="L666" s="28"/>
      <c r="M666" s="28"/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</row>
    <row r="667">
      <c r="A667" s="28"/>
      <c r="B667" s="28"/>
      <c r="C667" s="28"/>
      <c r="D667" s="28"/>
      <c r="E667" s="28"/>
      <c r="F667" s="28"/>
      <c r="G667" s="28"/>
      <c r="H667" s="28"/>
      <c r="I667" s="28"/>
      <c r="J667" s="28"/>
      <c r="K667" s="28"/>
      <c r="L667" s="28"/>
      <c r="M667" s="28"/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</row>
    <row r="668">
      <c r="A668" s="28"/>
      <c r="B668" s="28"/>
      <c r="C668" s="28"/>
      <c r="D668" s="28"/>
      <c r="E668" s="28"/>
      <c r="F668" s="28"/>
      <c r="G668" s="28"/>
      <c r="H668" s="28"/>
      <c r="I668" s="28"/>
      <c r="J668" s="28"/>
      <c r="K668" s="28"/>
      <c r="L668" s="28"/>
      <c r="M668" s="28"/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</row>
    <row r="669">
      <c r="A669" s="28"/>
      <c r="B669" s="28"/>
      <c r="C669" s="28"/>
      <c r="D669" s="28"/>
      <c r="E669" s="28"/>
      <c r="F669" s="28"/>
      <c r="G669" s="28"/>
      <c r="H669" s="28"/>
      <c r="I669" s="28"/>
      <c r="J669" s="28"/>
      <c r="K669" s="28"/>
      <c r="L669" s="28"/>
      <c r="M669" s="28"/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</row>
    <row r="670">
      <c r="A670" s="28"/>
      <c r="B670" s="28"/>
      <c r="C670" s="28"/>
      <c r="D670" s="28"/>
      <c r="E670" s="28"/>
      <c r="F670" s="28"/>
      <c r="G670" s="28"/>
      <c r="H670" s="28"/>
      <c r="I670" s="28"/>
      <c r="J670" s="28"/>
      <c r="K670" s="28"/>
      <c r="L670" s="28"/>
      <c r="M670" s="28"/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</row>
    <row r="671">
      <c r="A671" s="28"/>
      <c r="B671" s="28"/>
      <c r="C671" s="28"/>
      <c r="D671" s="28"/>
      <c r="E671" s="28"/>
      <c r="F671" s="28"/>
      <c r="G671" s="28"/>
      <c r="H671" s="28"/>
      <c r="I671" s="28"/>
      <c r="J671" s="28"/>
      <c r="K671" s="28"/>
      <c r="L671" s="28"/>
      <c r="M671" s="28"/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</row>
    <row r="672">
      <c r="A672" s="28"/>
      <c r="B672" s="28"/>
      <c r="C672" s="28"/>
      <c r="D672" s="28"/>
      <c r="E672" s="28"/>
      <c r="F672" s="28"/>
      <c r="G672" s="28"/>
      <c r="H672" s="28"/>
      <c r="I672" s="28"/>
      <c r="J672" s="28"/>
      <c r="K672" s="28"/>
      <c r="L672" s="28"/>
      <c r="M672" s="28"/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</row>
    <row r="673">
      <c r="A673" s="28"/>
      <c r="B673" s="28"/>
      <c r="C673" s="28"/>
      <c r="D673" s="28"/>
      <c r="E673" s="28"/>
      <c r="F673" s="28"/>
      <c r="G673" s="28"/>
      <c r="H673" s="28"/>
      <c r="I673" s="28"/>
      <c r="J673" s="28"/>
      <c r="K673" s="28"/>
      <c r="L673" s="28"/>
      <c r="M673" s="28"/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</row>
    <row r="674">
      <c r="A674" s="28"/>
      <c r="B674" s="28"/>
      <c r="C674" s="28"/>
      <c r="D674" s="28"/>
      <c r="E674" s="28"/>
      <c r="F674" s="28"/>
      <c r="G674" s="28"/>
      <c r="H674" s="28"/>
      <c r="I674" s="28"/>
      <c r="J674" s="28"/>
      <c r="K674" s="28"/>
      <c r="L674" s="28"/>
      <c r="M674" s="28"/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</row>
    <row r="675">
      <c r="A675" s="28"/>
      <c r="B675" s="28"/>
      <c r="C675" s="28"/>
      <c r="D675" s="28"/>
      <c r="E675" s="28"/>
      <c r="F675" s="28"/>
      <c r="G675" s="28"/>
      <c r="H675" s="28"/>
      <c r="I675" s="28"/>
      <c r="J675" s="28"/>
      <c r="K675" s="28"/>
      <c r="L675" s="28"/>
      <c r="M675" s="28"/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</row>
    <row r="676">
      <c r="A676" s="28"/>
      <c r="B676" s="28"/>
      <c r="C676" s="28"/>
      <c r="D676" s="28"/>
      <c r="E676" s="28"/>
      <c r="F676" s="28"/>
      <c r="G676" s="28"/>
      <c r="H676" s="28"/>
      <c r="I676" s="28"/>
      <c r="J676" s="28"/>
      <c r="K676" s="28"/>
      <c r="L676" s="28"/>
      <c r="M676" s="28"/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</row>
    <row r="677">
      <c r="A677" s="28"/>
      <c r="B677" s="28"/>
      <c r="C677" s="28"/>
      <c r="D677" s="28"/>
      <c r="E677" s="28"/>
      <c r="F677" s="28"/>
      <c r="G677" s="28"/>
      <c r="H677" s="28"/>
      <c r="I677" s="28"/>
      <c r="J677" s="28"/>
      <c r="K677" s="28"/>
      <c r="L677" s="28"/>
      <c r="M677" s="28"/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</row>
    <row r="678">
      <c r="A678" s="28"/>
      <c r="B678" s="28"/>
      <c r="C678" s="28"/>
      <c r="D678" s="28"/>
      <c r="E678" s="28"/>
      <c r="F678" s="28"/>
      <c r="G678" s="28"/>
      <c r="H678" s="28"/>
      <c r="I678" s="28"/>
      <c r="J678" s="28"/>
      <c r="K678" s="28"/>
      <c r="L678" s="28"/>
      <c r="M678" s="28"/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</row>
    <row r="679">
      <c r="A679" s="28"/>
      <c r="B679" s="28"/>
      <c r="C679" s="28"/>
      <c r="D679" s="28"/>
      <c r="E679" s="28"/>
      <c r="F679" s="28"/>
      <c r="G679" s="28"/>
      <c r="H679" s="28"/>
      <c r="I679" s="28"/>
      <c r="J679" s="28"/>
      <c r="K679" s="28"/>
      <c r="L679" s="28"/>
      <c r="M679" s="28"/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</row>
    <row r="680">
      <c r="A680" s="28"/>
      <c r="B680" s="28"/>
      <c r="C680" s="28"/>
      <c r="D680" s="28"/>
      <c r="E680" s="28"/>
      <c r="F680" s="28"/>
      <c r="G680" s="28"/>
      <c r="H680" s="28"/>
      <c r="I680" s="28"/>
      <c r="J680" s="28"/>
      <c r="K680" s="28"/>
      <c r="L680" s="28"/>
      <c r="M680" s="28"/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</row>
    <row r="681">
      <c r="A681" s="28"/>
      <c r="B681" s="28"/>
      <c r="C681" s="28"/>
      <c r="D681" s="28"/>
      <c r="E681" s="28"/>
      <c r="F681" s="28"/>
      <c r="G681" s="28"/>
      <c r="H681" s="28"/>
      <c r="I681" s="28"/>
      <c r="J681" s="28"/>
      <c r="K681" s="28"/>
      <c r="L681" s="28"/>
      <c r="M681" s="28"/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</row>
    <row r="682">
      <c r="A682" s="28"/>
      <c r="B682" s="28"/>
      <c r="C682" s="28"/>
      <c r="D682" s="28"/>
      <c r="E682" s="28"/>
      <c r="F682" s="28"/>
      <c r="G682" s="28"/>
      <c r="H682" s="28"/>
      <c r="I682" s="28"/>
      <c r="J682" s="28"/>
      <c r="K682" s="28"/>
      <c r="L682" s="28"/>
      <c r="M682" s="28"/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</row>
    <row r="683">
      <c r="A683" s="28"/>
      <c r="B683" s="28"/>
      <c r="C683" s="28"/>
      <c r="D683" s="28"/>
      <c r="E683" s="28"/>
      <c r="F683" s="28"/>
      <c r="G683" s="28"/>
      <c r="H683" s="28"/>
      <c r="I683" s="28"/>
      <c r="J683" s="28"/>
      <c r="K683" s="28"/>
      <c r="L683" s="28"/>
      <c r="M683" s="28"/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</row>
    <row r="684">
      <c r="A684" s="28"/>
      <c r="B684" s="28"/>
      <c r="C684" s="28"/>
      <c r="D684" s="28"/>
      <c r="E684" s="28"/>
      <c r="F684" s="28"/>
      <c r="G684" s="28"/>
      <c r="H684" s="28"/>
      <c r="I684" s="28"/>
      <c r="J684" s="28"/>
      <c r="K684" s="28"/>
      <c r="L684" s="28"/>
      <c r="M684" s="28"/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</row>
    <row r="685">
      <c r="A685" s="28"/>
      <c r="B685" s="28"/>
      <c r="C685" s="28"/>
      <c r="D685" s="28"/>
      <c r="E685" s="28"/>
      <c r="F685" s="28"/>
      <c r="G685" s="28"/>
      <c r="H685" s="28"/>
      <c r="I685" s="28"/>
      <c r="J685" s="28"/>
      <c r="K685" s="28"/>
      <c r="L685" s="28"/>
      <c r="M685" s="28"/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</row>
    <row r="686">
      <c r="A686" s="28"/>
      <c r="B686" s="28"/>
      <c r="C686" s="28"/>
      <c r="D686" s="28"/>
      <c r="E686" s="28"/>
      <c r="F686" s="28"/>
      <c r="G686" s="28"/>
      <c r="H686" s="28"/>
      <c r="I686" s="28"/>
      <c r="J686" s="28"/>
      <c r="K686" s="28"/>
      <c r="L686" s="28"/>
      <c r="M686" s="28"/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</row>
    <row r="687">
      <c r="A687" s="28"/>
      <c r="B687" s="28"/>
      <c r="C687" s="28"/>
      <c r="D687" s="28"/>
      <c r="E687" s="28"/>
      <c r="F687" s="28"/>
      <c r="G687" s="28"/>
      <c r="H687" s="28"/>
      <c r="I687" s="28"/>
      <c r="J687" s="28"/>
      <c r="K687" s="28"/>
      <c r="L687" s="28"/>
      <c r="M687" s="28"/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</row>
    <row r="688">
      <c r="A688" s="28"/>
      <c r="B688" s="28"/>
      <c r="C688" s="28"/>
      <c r="D688" s="28"/>
      <c r="E688" s="28"/>
      <c r="F688" s="28"/>
      <c r="G688" s="28"/>
      <c r="H688" s="28"/>
      <c r="I688" s="28"/>
      <c r="J688" s="28"/>
      <c r="K688" s="28"/>
      <c r="L688" s="28"/>
      <c r="M688" s="28"/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</row>
    <row r="689">
      <c r="A689" s="28"/>
      <c r="B689" s="28"/>
      <c r="C689" s="28"/>
      <c r="D689" s="28"/>
      <c r="E689" s="28"/>
      <c r="F689" s="28"/>
      <c r="G689" s="28"/>
      <c r="H689" s="28"/>
      <c r="I689" s="28"/>
      <c r="J689" s="28"/>
      <c r="K689" s="28"/>
      <c r="L689" s="28"/>
      <c r="M689" s="28"/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</row>
    <row r="690">
      <c r="A690" s="28"/>
      <c r="B690" s="28"/>
      <c r="C690" s="28"/>
      <c r="D690" s="28"/>
      <c r="E690" s="28"/>
      <c r="F690" s="28"/>
      <c r="G690" s="28"/>
      <c r="H690" s="28"/>
      <c r="I690" s="28"/>
      <c r="J690" s="28"/>
      <c r="K690" s="28"/>
      <c r="L690" s="28"/>
      <c r="M690" s="28"/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</row>
    <row r="691">
      <c r="A691" s="28"/>
      <c r="B691" s="28"/>
      <c r="C691" s="28"/>
      <c r="D691" s="28"/>
      <c r="E691" s="28"/>
      <c r="F691" s="28"/>
      <c r="G691" s="28"/>
      <c r="H691" s="28"/>
      <c r="I691" s="28"/>
      <c r="J691" s="28"/>
      <c r="K691" s="28"/>
      <c r="L691" s="28"/>
      <c r="M691" s="28"/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</row>
    <row r="692">
      <c r="A692" s="28"/>
      <c r="B692" s="28"/>
      <c r="C692" s="28"/>
      <c r="D692" s="28"/>
      <c r="E692" s="28"/>
      <c r="F692" s="28"/>
      <c r="G692" s="28"/>
      <c r="H692" s="28"/>
      <c r="I692" s="28"/>
      <c r="J692" s="28"/>
      <c r="K692" s="28"/>
      <c r="L692" s="28"/>
      <c r="M692" s="28"/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</row>
    <row r="693">
      <c r="A693" s="28"/>
      <c r="B693" s="28"/>
      <c r="C693" s="28"/>
      <c r="D693" s="28"/>
      <c r="E693" s="28"/>
      <c r="F693" s="28"/>
      <c r="G693" s="28"/>
      <c r="H693" s="28"/>
      <c r="I693" s="28"/>
      <c r="J693" s="28"/>
      <c r="K693" s="28"/>
      <c r="L693" s="28"/>
      <c r="M693" s="28"/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</row>
    <row r="694">
      <c r="A694" s="28"/>
      <c r="B694" s="28"/>
      <c r="C694" s="28"/>
      <c r="D694" s="28"/>
      <c r="E694" s="28"/>
      <c r="F694" s="28"/>
      <c r="G694" s="28"/>
      <c r="H694" s="28"/>
      <c r="I694" s="28"/>
      <c r="J694" s="28"/>
      <c r="K694" s="28"/>
      <c r="L694" s="28"/>
      <c r="M694" s="28"/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</row>
    <row r="695">
      <c r="A695" s="28"/>
      <c r="B695" s="28"/>
      <c r="C695" s="28"/>
      <c r="D695" s="28"/>
      <c r="E695" s="28"/>
      <c r="F695" s="28"/>
      <c r="G695" s="28"/>
      <c r="H695" s="28"/>
      <c r="I695" s="28"/>
      <c r="J695" s="28"/>
      <c r="K695" s="28"/>
      <c r="L695" s="28"/>
      <c r="M695" s="28"/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</row>
    <row r="696">
      <c r="A696" s="28"/>
      <c r="B696" s="28"/>
      <c r="C696" s="28"/>
      <c r="D696" s="28"/>
      <c r="E696" s="28"/>
      <c r="F696" s="28"/>
      <c r="G696" s="28"/>
      <c r="H696" s="28"/>
      <c r="I696" s="28"/>
      <c r="J696" s="28"/>
      <c r="K696" s="28"/>
      <c r="L696" s="28"/>
      <c r="M696" s="28"/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</row>
    <row r="697">
      <c r="A697" s="28"/>
      <c r="B697" s="28"/>
      <c r="C697" s="28"/>
      <c r="D697" s="28"/>
      <c r="E697" s="28"/>
      <c r="F697" s="28"/>
      <c r="G697" s="28"/>
      <c r="H697" s="28"/>
      <c r="I697" s="28"/>
      <c r="J697" s="28"/>
      <c r="K697" s="28"/>
      <c r="L697" s="28"/>
      <c r="M697" s="28"/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</row>
    <row r="698">
      <c r="A698" s="28"/>
      <c r="B698" s="28"/>
      <c r="C698" s="28"/>
      <c r="D698" s="28"/>
      <c r="E698" s="28"/>
      <c r="F698" s="28"/>
      <c r="G698" s="28"/>
      <c r="H698" s="28"/>
      <c r="I698" s="28"/>
      <c r="J698" s="28"/>
      <c r="K698" s="28"/>
      <c r="L698" s="28"/>
      <c r="M698" s="28"/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</row>
    <row r="699">
      <c r="A699" s="28"/>
      <c r="B699" s="28"/>
      <c r="C699" s="28"/>
      <c r="D699" s="28"/>
      <c r="E699" s="28"/>
      <c r="F699" s="28"/>
      <c r="G699" s="28"/>
      <c r="H699" s="28"/>
      <c r="I699" s="28"/>
      <c r="J699" s="28"/>
      <c r="K699" s="28"/>
      <c r="L699" s="28"/>
      <c r="M699" s="28"/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</row>
    <row r="700">
      <c r="A700" s="28"/>
      <c r="B700" s="28"/>
      <c r="C700" s="28"/>
      <c r="D700" s="28"/>
      <c r="E700" s="28"/>
      <c r="F700" s="28"/>
      <c r="G700" s="28"/>
      <c r="H700" s="28"/>
      <c r="I700" s="28"/>
      <c r="J700" s="28"/>
      <c r="K700" s="28"/>
      <c r="L700" s="28"/>
      <c r="M700" s="28"/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</row>
    <row r="701">
      <c r="A701" s="28"/>
      <c r="B701" s="28"/>
      <c r="C701" s="28"/>
      <c r="D701" s="28"/>
      <c r="E701" s="28"/>
      <c r="F701" s="28"/>
      <c r="G701" s="28"/>
      <c r="H701" s="28"/>
      <c r="I701" s="28"/>
      <c r="J701" s="28"/>
      <c r="K701" s="28"/>
      <c r="L701" s="28"/>
      <c r="M701" s="28"/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</row>
    <row r="702">
      <c r="A702" s="28"/>
      <c r="B702" s="28"/>
      <c r="C702" s="28"/>
      <c r="D702" s="28"/>
      <c r="E702" s="28"/>
      <c r="F702" s="28"/>
      <c r="G702" s="28"/>
      <c r="H702" s="28"/>
      <c r="I702" s="28"/>
      <c r="J702" s="28"/>
      <c r="K702" s="28"/>
      <c r="L702" s="28"/>
      <c r="M702" s="28"/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</row>
    <row r="703">
      <c r="A703" s="28"/>
      <c r="B703" s="28"/>
      <c r="C703" s="28"/>
      <c r="D703" s="28"/>
      <c r="E703" s="28"/>
      <c r="F703" s="28"/>
      <c r="G703" s="28"/>
      <c r="H703" s="28"/>
      <c r="I703" s="28"/>
      <c r="J703" s="28"/>
      <c r="K703" s="28"/>
      <c r="L703" s="28"/>
      <c r="M703" s="28"/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</row>
    <row r="704">
      <c r="A704" s="28"/>
      <c r="B704" s="28"/>
      <c r="C704" s="28"/>
      <c r="D704" s="28"/>
      <c r="E704" s="28"/>
      <c r="F704" s="28"/>
      <c r="G704" s="28"/>
      <c r="H704" s="28"/>
      <c r="I704" s="28"/>
      <c r="J704" s="28"/>
      <c r="K704" s="28"/>
      <c r="L704" s="28"/>
      <c r="M704" s="28"/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</row>
    <row r="705">
      <c r="A705" s="28"/>
      <c r="B705" s="28"/>
      <c r="C705" s="28"/>
      <c r="D705" s="28"/>
      <c r="E705" s="28"/>
      <c r="F705" s="28"/>
      <c r="G705" s="28"/>
      <c r="H705" s="28"/>
      <c r="I705" s="28"/>
      <c r="J705" s="28"/>
      <c r="K705" s="28"/>
      <c r="L705" s="28"/>
      <c r="M705" s="28"/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</row>
    <row r="706">
      <c r="A706" s="28"/>
      <c r="B706" s="28"/>
      <c r="C706" s="28"/>
      <c r="D706" s="28"/>
      <c r="E706" s="28"/>
      <c r="F706" s="28"/>
      <c r="G706" s="28"/>
      <c r="H706" s="28"/>
      <c r="I706" s="28"/>
      <c r="J706" s="28"/>
      <c r="K706" s="28"/>
      <c r="L706" s="28"/>
      <c r="M706" s="28"/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</row>
    <row r="707">
      <c r="A707" s="28"/>
      <c r="B707" s="28"/>
      <c r="C707" s="28"/>
      <c r="D707" s="28"/>
      <c r="E707" s="28"/>
      <c r="F707" s="28"/>
      <c r="G707" s="28"/>
      <c r="H707" s="28"/>
      <c r="I707" s="28"/>
      <c r="J707" s="28"/>
      <c r="K707" s="28"/>
      <c r="L707" s="28"/>
      <c r="M707" s="28"/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</row>
    <row r="708">
      <c r="A708" s="28"/>
      <c r="B708" s="28"/>
      <c r="C708" s="28"/>
      <c r="D708" s="28"/>
      <c r="E708" s="28"/>
      <c r="F708" s="28"/>
      <c r="G708" s="28"/>
      <c r="H708" s="28"/>
      <c r="I708" s="28"/>
      <c r="J708" s="28"/>
      <c r="K708" s="28"/>
      <c r="L708" s="28"/>
      <c r="M708" s="28"/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</row>
    <row r="709">
      <c r="A709" s="28"/>
      <c r="B709" s="28"/>
      <c r="C709" s="28"/>
      <c r="D709" s="28"/>
      <c r="E709" s="28"/>
      <c r="F709" s="28"/>
      <c r="G709" s="28"/>
      <c r="H709" s="28"/>
      <c r="I709" s="28"/>
      <c r="J709" s="28"/>
      <c r="K709" s="28"/>
      <c r="L709" s="28"/>
      <c r="M709" s="28"/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</row>
    <row r="710">
      <c r="A710" s="28"/>
      <c r="B710" s="28"/>
      <c r="C710" s="28"/>
      <c r="D710" s="28"/>
      <c r="E710" s="28"/>
      <c r="F710" s="28"/>
      <c r="G710" s="28"/>
      <c r="H710" s="28"/>
      <c r="I710" s="28"/>
      <c r="J710" s="28"/>
      <c r="K710" s="28"/>
      <c r="L710" s="28"/>
      <c r="M710" s="28"/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</row>
    <row r="711">
      <c r="A711" s="28"/>
      <c r="B711" s="28"/>
      <c r="C711" s="28"/>
      <c r="D711" s="28"/>
      <c r="E711" s="28"/>
      <c r="F711" s="28"/>
      <c r="G711" s="28"/>
      <c r="H711" s="28"/>
      <c r="I711" s="28"/>
      <c r="J711" s="28"/>
      <c r="K711" s="28"/>
      <c r="L711" s="28"/>
      <c r="M711" s="28"/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</row>
    <row r="712">
      <c r="A712" s="28"/>
      <c r="B712" s="28"/>
      <c r="C712" s="28"/>
      <c r="D712" s="28"/>
      <c r="E712" s="28"/>
      <c r="F712" s="28"/>
      <c r="G712" s="28"/>
      <c r="H712" s="28"/>
      <c r="I712" s="28"/>
      <c r="J712" s="28"/>
      <c r="K712" s="28"/>
      <c r="L712" s="28"/>
      <c r="M712" s="28"/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</row>
    <row r="713">
      <c r="A713" s="28"/>
      <c r="B713" s="28"/>
      <c r="C713" s="28"/>
      <c r="D713" s="28"/>
      <c r="E713" s="28"/>
      <c r="F713" s="28"/>
      <c r="G713" s="28"/>
      <c r="H713" s="28"/>
      <c r="I713" s="28"/>
      <c r="J713" s="28"/>
      <c r="K713" s="28"/>
      <c r="L713" s="28"/>
      <c r="M713" s="28"/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</row>
    <row r="714">
      <c r="A714" s="28"/>
      <c r="B714" s="28"/>
      <c r="C714" s="28"/>
      <c r="D714" s="28"/>
      <c r="E714" s="28"/>
      <c r="F714" s="28"/>
      <c r="G714" s="28"/>
      <c r="H714" s="28"/>
      <c r="I714" s="28"/>
      <c r="J714" s="28"/>
      <c r="K714" s="28"/>
      <c r="L714" s="28"/>
      <c r="M714" s="28"/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</row>
    <row r="715">
      <c r="A715" s="28"/>
      <c r="B715" s="28"/>
      <c r="C715" s="28"/>
      <c r="D715" s="28"/>
      <c r="E715" s="28"/>
      <c r="F715" s="28"/>
      <c r="G715" s="28"/>
      <c r="H715" s="28"/>
      <c r="I715" s="28"/>
      <c r="J715" s="28"/>
      <c r="K715" s="28"/>
      <c r="L715" s="28"/>
      <c r="M715" s="28"/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</row>
    <row r="716">
      <c r="A716" s="28"/>
      <c r="B716" s="28"/>
      <c r="C716" s="28"/>
      <c r="D716" s="28"/>
      <c r="E716" s="28"/>
      <c r="F716" s="28"/>
      <c r="G716" s="28"/>
      <c r="H716" s="28"/>
      <c r="I716" s="28"/>
      <c r="J716" s="28"/>
      <c r="K716" s="28"/>
      <c r="L716" s="28"/>
      <c r="M716" s="28"/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</row>
    <row r="717">
      <c r="A717" s="28"/>
      <c r="B717" s="28"/>
      <c r="C717" s="28"/>
      <c r="D717" s="28"/>
      <c r="E717" s="28"/>
      <c r="F717" s="28"/>
      <c r="G717" s="28"/>
      <c r="H717" s="28"/>
      <c r="I717" s="28"/>
      <c r="J717" s="28"/>
      <c r="K717" s="28"/>
      <c r="L717" s="28"/>
      <c r="M717" s="28"/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</row>
    <row r="718">
      <c r="A718" s="28"/>
      <c r="B718" s="28"/>
      <c r="C718" s="28"/>
      <c r="D718" s="28"/>
      <c r="E718" s="28"/>
      <c r="F718" s="28"/>
      <c r="G718" s="28"/>
      <c r="H718" s="28"/>
      <c r="I718" s="28"/>
      <c r="J718" s="28"/>
      <c r="K718" s="28"/>
      <c r="L718" s="28"/>
      <c r="M718" s="28"/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</row>
    <row r="719">
      <c r="A719" s="28"/>
      <c r="B719" s="28"/>
      <c r="C719" s="28"/>
      <c r="D719" s="28"/>
      <c r="E719" s="28"/>
      <c r="F719" s="28"/>
      <c r="G719" s="28"/>
      <c r="H719" s="28"/>
      <c r="I719" s="28"/>
      <c r="J719" s="28"/>
      <c r="K719" s="28"/>
      <c r="L719" s="28"/>
      <c r="M719" s="28"/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</row>
    <row r="720">
      <c r="A720" s="28"/>
      <c r="B720" s="28"/>
      <c r="C720" s="28"/>
      <c r="D720" s="28"/>
      <c r="E720" s="28"/>
      <c r="F720" s="28"/>
      <c r="G720" s="28"/>
      <c r="H720" s="28"/>
      <c r="I720" s="28"/>
      <c r="J720" s="28"/>
      <c r="K720" s="28"/>
      <c r="L720" s="28"/>
      <c r="M720" s="28"/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</row>
    <row r="721">
      <c r="A721" s="28"/>
      <c r="B721" s="28"/>
      <c r="C721" s="28"/>
      <c r="D721" s="28"/>
      <c r="E721" s="28"/>
      <c r="F721" s="28"/>
      <c r="G721" s="28"/>
      <c r="H721" s="28"/>
      <c r="I721" s="28"/>
      <c r="J721" s="28"/>
      <c r="K721" s="28"/>
      <c r="L721" s="28"/>
      <c r="M721" s="28"/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</row>
    <row r="722">
      <c r="A722" s="28"/>
      <c r="B722" s="28"/>
      <c r="C722" s="28"/>
      <c r="D722" s="28"/>
      <c r="E722" s="28"/>
      <c r="F722" s="28"/>
      <c r="G722" s="28"/>
      <c r="H722" s="28"/>
      <c r="I722" s="28"/>
      <c r="J722" s="28"/>
      <c r="K722" s="28"/>
      <c r="L722" s="28"/>
      <c r="M722" s="28"/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</row>
    <row r="723">
      <c r="A723" s="28"/>
      <c r="B723" s="28"/>
      <c r="C723" s="28"/>
      <c r="D723" s="28"/>
      <c r="E723" s="28"/>
      <c r="F723" s="28"/>
      <c r="G723" s="28"/>
      <c r="H723" s="28"/>
      <c r="I723" s="28"/>
      <c r="J723" s="28"/>
      <c r="K723" s="28"/>
      <c r="L723" s="28"/>
      <c r="M723" s="28"/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</row>
    <row r="724">
      <c r="A724" s="28"/>
      <c r="B724" s="28"/>
      <c r="C724" s="28"/>
      <c r="D724" s="28"/>
      <c r="E724" s="28"/>
      <c r="F724" s="28"/>
      <c r="G724" s="28"/>
      <c r="H724" s="28"/>
      <c r="I724" s="28"/>
      <c r="J724" s="28"/>
      <c r="K724" s="28"/>
      <c r="L724" s="28"/>
      <c r="M724" s="28"/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</row>
    <row r="725">
      <c r="A725" s="28"/>
      <c r="B725" s="28"/>
      <c r="C725" s="28"/>
      <c r="D725" s="28"/>
      <c r="E725" s="28"/>
      <c r="F725" s="28"/>
      <c r="G725" s="28"/>
      <c r="H725" s="28"/>
      <c r="I725" s="28"/>
      <c r="J725" s="28"/>
      <c r="K725" s="28"/>
      <c r="L725" s="28"/>
      <c r="M725" s="28"/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</row>
    <row r="726">
      <c r="A726" s="28"/>
      <c r="B726" s="28"/>
      <c r="C726" s="28"/>
      <c r="D726" s="28"/>
      <c r="E726" s="28"/>
      <c r="F726" s="28"/>
      <c r="G726" s="28"/>
      <c r="H726" s="28"/>
      <c r="I726" s="28"/>
      <c r="J726" s="28"/>
      <c r="K726" s="28"/>
      <c r="L726" s="28"/>
      <c r="M726" s="28"/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</row>
    <row r="727">
      <c r="A727" s="28"/>
      <c r="B727" s="28"/>
      <c r="C727" s="28"/>
      <c r="D727" s="28"/>
      <c r="E727" s="28"/>
      <c r="F727" s="28"/>
      <c r="G727" s="28"/>
      <c r="H727" s="28"/>
      <c r="I727" s="28"/>
      <c r="J727" s="28"/>
      <c r="K727" s="28"/>
      <c r="L727" s="28"/>
      <c r="M727" s="28"/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</row>
    <row r="728">
      <c r="A728" s="28"/>
      <c r="B728" s="28"/>
      <c r="C728" s="28"/>
      <c r="D728" s="28"/>
      <c r="E728" s="28"/>
      <c r="F728" s="28"/>
      <c r="G728" s="28"/>
      <c r="H728" s="28"/>
      <c r="I728" s="28"/>
      <c r="J728" s="28"/>
      <c r="K728" s="28"/>
      <c r="L728" s="28"/>
      <c r="M728" s="28"/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</row>
    <row r="729">
      <c r="A729" s="28"/>
      <c r="B729" s="28"/>
      <c r="C729" s="28"/>
      <c r="D729" s="28"/>
      <c r="E729" s="28"/>
      <c r="F729" s="28"/>
      <c r="G729" s="28"/>
      <c r="H729" s="28"/>
      <c r="I729" s="28"/>
      <c r="J729" s="28"/>
      <c r="K729" s="28"/>
      <c r="L729" s="28"/>
      <c r="M729" s="28"/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</row>
    <row r="730">
      <c r="A730" s="28"/>
      <c r="B730" s="28"/>
      <c r="C730" s="28"/>
      <c r="D730" s="28"/>
      <c r="E730" s="28"/>
      <c r="F730" s="28"/>
      <c r="G730" s="28"/>
      <c r="H730" s="28"/>
      <c r="I730" s="28"/>
      <c r="J730" s="28"/>
      <c r="K730" s="28"/>
      <c r="L730" s="28"/>
      <c r="M730" s="28"/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</row>
    <row r="731">
      <c r="A731" s="28"/>
      <c r="B731" s="28"/>
      <c r="C731" s="28"/>
      <c r="D731" s="28"/>
      <c r="E731" s="28"/>
      <c r="F731" s="28"/>
      <c r="G731" s="28"/>
      <c r="H731" s="28"/>
      <c r="I731" s="28"/>
      <c r="J731" s="28"/>
      <c r="K731" s="28"/>
      <c r="L731" s="28"/>
      <c r="M731" s="28"/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</row>
    <row r="732">
      <c r="A732" s="28"/>
      <c r="B732" s="28"/>
      <c r="C732" s="28"/>
      <c r="D732" s="28"/>
      <c r="E732" s="28"/>
      <c r="F732" s="28"/>
      <c r="G732" s="28"/>
      <c r="H732" s="28"/>
      <c r="I732" s="28"/>
      <c r="J732" s="28"/>
      <c r="K732" s="28"/>
      <c r="L732" s="28"/>
      <c r="M732" s="28"/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</row>
    <row r="733">
      <c r="A733" s="28"/>
      <c r="B733" s="28"/>
      <c r="C733" s="28"/>
      <c r="D733" s="28"/>
      <c r="E733" s="28"/>
      <c r="F733" s="28"/>
      <c r="G733" s="28"/>
      <c r="H733" s="28"/>
      <c r="I733" s="28"/>
      <c r="J733" s="28"/>
      <c r="K733" s="28"/>
      <c r="L733" s="28"/>
      <c r="M733" s="28"/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</row>
    <row r="734">
      <c r="A734" s="28"/>
      <c r="B734" s="28"/>
      <c r="C734" s="28"/>
      <c r="D734" s="28"/>
      <c r="E734" s="28"/>
      <c r="F734" s="28"/>
      <c r="G734" s="28"/>
      <c r="H734" s="28"/>
      <c r="I734" s="28"/>
      <c r="J734" s="28"/>
      <c r="K734" s="28"/>
      <c r="L734" s="28"/>
      <c r="M734" s="28"/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</row>
    <row r="735">
      <c r="A735" s="28"/>
      <c r="B735" s="28"/>
      <c r="C735" s="28"/>
      <c r="D735" s="28"/>
      <c r="E735" s="28"/>
      <c r="F735" s="28"/>
      <c r="G735" s="28"/>
      <c r="H735" s="28"/>
      <c r="I735" s="28"/>
      <c r="J735" s="28"/>
      <c r="K735" s="28"/>
      <c r="L735" s="28"/>
      <c r="M735" s="28"/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</row>
    <row r="736">
      <c r="A736" s="28"/>
      <c r="B736" s="28"/>
      <c r="C736" s="28"/>
      <c r="D736" s="28"/>
      <c r="E736" s="28"/>
      <c r="F736" s="28"/>
      <c r="G736" s="28"/>
      <c r="H736" s="28"/>
      <c r="I736" s="28"/>
      <c r="J736" s="28"/>
      <c r="K736" s="28"/>
      <c r="L736" s="28"/>
      <c r="M736" s="28"/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</row>
    <row r="737">
      <c r="A737" s="28"/>
      <c r="B737" s="28"/>
      <c r="C737" s="28"/>
      <c r="D737" s="28"/>
      <c r="E737" s="28"/>
      <c r="F737" s="28"/>
      <c r="G737" s="28"/>
      <c r="H737" s="28"/>
      <c r="I737" s="28"/>
      <c r="J737" s="28"/>
      <c r="K737" s="28"/>
      <c r="L737" s="28"/>
      <c r="M737" s="28"/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</row>
    <row r="738">
      <c r="A738" s="28"/>
      <c r="B738" s="28"/>
      <c r="C738" s="28"/>
      <c r="D738" s="28"/>
      <c r="E738" s="28"/>
      <c r="F738" s="28"/>
      <c r="G738" s="28"/>
      <c r="H738" s="28"/>
      <c r="I738" s="28"/>
      <c r="J738" s="28"/>
      <c r="K738" s="28"/>
      <c r="L738" s="28"/>
      <c r="M738" s="28"/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</row>
    <row r="739">
      <c r="A739" s="28"/>
      <c r="B739" s="28"/>
      <c r="C739" s="28"/>
      <c r="D739" s="28"/>
      <c r="E739" s="28"/>
      <c r="F739" s="28"/>
      <c r="G739" s="28"/>
      <c r="H739" s="28"/>
      <c r="I739" s="28"/>
      <c r="J739" s="28"/>
      <c r="K739" s="28"/>
      <c r="L739" s="28"/>
      <c r="M739" s="28"/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</row>
    <row r="740">
      <c r="A740" s="28"/>
      <c r="B740" s="28"/>
      <c r="C740" s="28"/>
      <c r="D740" s="28"/>
      <c r="E740" s="28"/>
      <c r="F740" s="28"/>
      <c r="G740" s="28"/>
      <c r="H740" s="28"/>
      <c r="I740" s="28"/>
      <c r="J740" s="28"/>
      <c r="K740" s="28"/>
      <c r="L740" s="28"/>
      <c r="M740" s="28"/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</row>
    <row r="741">
      <c r="A741" s="28"/>
      <c r="B741" s="28"/>
      <c r="C741" s="28"/>
      <c r="D741" s="28"/>
      <c r="E741" s="28"/>
      <c r="F741" s="28"/>
      <c r="G741" s="28"/>
      <c r="H741" s="28"/>
      <c r="I741" s="28"/>
      <c r="J741" s="28"/>
      <c r="K741" s="28"/>
      <c r="L741" s="28"/>
      <c r="M741" s="28"/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</row>
    <row r="742">
      <c r="A742" s="28"/>
      <c r="B742" s="28"/>
      <c r="C742" s="28"/>
      <c r="D742" s="28"/>
      <c r="E742" s="28"/>
      <c r="F742" s="28"/>
      <c r="G742" s="28"/>
      <c r="H742" s="28"/>
      <c r="I742" s="28"/>
      <c r="J742" s="28"/>
      <c r="K742" s="28"/>
      <c r="L742" s="28"/>
      <c r="M742" s="28"/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</row>
    <row r="743">
      <c r="A743" s="28"/>
      <c r="B743" s="28"/>
      <c r="C743" s="28"/>
      <c r="D743" s="28"/>
      <c r="E743" s="28"/>
      <c r="F743" s="28"/>
      <c r="G743" s="28"/>
      <c r="H743" s="28"/>
      <c r="I743" s="28"/>
      <c r="J743" s="28"/>
      <c r="K743" s="28"/>
      <c r="L743" s="28"/>
      <c r="M743" s="28"/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</row>
    <row r="744">
      <c r="A744" s="28"/>
      <c r="B744" s="28"/>
      <c r="C744" s="28"/>
      <c r="D744" s="28"/>
      <c r="E744" s="28"/>
      <c r="F744" s="28"/>
      <c r="G744" s="28"/>
      <c r="H744" s="28"/>
      <c r="I744" s="28"/>
      <c r="J744" s="28"/>
      <c r="K744" s="28"/>
      <c r="L744" s="28"/>
      <c r="M744" s="28"/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</row>
    <row r="745">
      <c r="A745" s="28"/>
      <c r="B745" s="28"/>
      <c r="C745" s="28"/>
      <c r="D745" s="28"/>
      <c r="E745" s="28"/>
      <c r="F745" s="28"/>
      <c r="G745" s="28"/>
      <c r="H745" s="28"/>
      <c r="I745" s="28"/>
      <c r="J745" s="28"/>
      <c r="K745" s="28"/>
      <c r="L745" s="28"/>
      <c r="M745" s="28"/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</row>
    <row r="746">
      <c r="A746" s="28"/>
      <c r="B746" s="28"/>
      <c r="C746" s="28"/>
      <c r="D746" s="28"/>
      <c r="E746" s="28"/>
      <c r="F746" s="28"/>
      <c r="G746" s="28"/>
      <c r="H746" s="28"/>
      <c r="I746" s="28"/>
      <c r="J746" s="28"/>
      <c r="K746" s="28"/>
      <c r="L746" s="28"/>
      <c r="M746" s="28"/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</row>
    <row r="747">
      <c r="A747" s="28"/>
      <c r="B747" s="28"/>
      <c r="C747" s="28"/>
      <c r="D747" s="28"/>
      <c r="E747" s="28"/>
      <c r="F747" s="28"/>
      <c r="G747" s="28"/>
      <c r="H747" s="28"/>
      <c r="I747" s="28"/>
      <c r="J747" s="28"/>
      <c r="K747" s="28"/>
      <c r="L747" s="28"/>
      <c r="M747" s="28"/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</row>
    <row r="748">
      <c r="A748" s="28"/>
      <c r="B748" s="28"/>
      <c r="C748" s="28"/>
      <c r="D748" s="28"/>
      <c r="E748" s="28"/>
      <c r="F748" s="28"/>
      <c r="G748" s="28"/>
      <c r="H748" s="28"/>
      <c r="I748" s="28"/>
      <c r="J748" s="28"/>
      <c r="K748" s="28"/>
      <c r="L748" s="28"/>
      <c r="M748" s="28"/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</row>
    <row r="749">
      <c r="A749" s="28"/>
      <c r="B749" s="28"/>
      <c r="C749" s="28"/>
      <c r="D749" s="28"/>
      <c r="E749" s="28"/>
      <c r="F749" s="28"/>
      <c r="G749" s="28"/>
      <c r="H749" s="28"/>
      <c r="I749" s="28"/>
      <c r="J749" s="28"/>
      <c r="K749" s="28"/>
      <c r="L749" s="28"/>
      <c r="M749" s="28"/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</row>
    <row r="750">
      <c r="A750" s="28"/>
      <c r="B750" s="28"/>
      <c r="C750" s="28"/>
      <c r="D750" s="28"/>
      <c r="E750" s="28"/>
      <c r="F750" s="28"/>
      <c r="G750" s="28"/>
      <c r="H750" s="28"/>
      <c r="I750" s="28"/>
      <c r="J750" s="28"/>
      <c r="K750" s="28"/>
      <c r="L750" s="28"/>
      <c r="M750" s="28"/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</row>
    <row r="751">
      <c r="A751" s="28"/>
      <c r="B751" s="28"/>
      <c r="C751" s="28"/>
      <c r="D751" s="28"/>
      <c r="E751" s="28"/>
      <c r="F751" s="28"/>
      <c r="G751" s="28"/>
      <c r="H751" s="28"/>
      <c r="I751" s="28"/>
      <c r="J751" s="28"/>
      <c r="K751" s="28"/>
      <c r="L751" s="28"/>
      <c r="M751" s="28"/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</row>
    <row r="752">
      <c r="A752" s="28"/>
      <c r="B752" s="28"/>
      <c r="C752" s="28"/>
      <c r="D752" s="28"/>
      <c r="E752" s="28"/>
      <c r="F752" s="28"/>
      <c r="G752" s="28"/>
      <c r="H752" s="28"/>
      <c r="I752" s="28"/>
      <c r="J752" s="28"/>
      <c r="K752" s="28"/>
      <c r="L752" s="28"/>
      <c r="M752" s="28"/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</row>
    <row r="753">
      <c r="A753" s="28"/>
      <c r="B753" s="28"/>
      <c r="C753" s="28"/>
      <c r="D753" s="28"/>
      <c r="E753" s="28"/>
      <c r="F753" s="28"/>
      <c r="G753" s="28"/>
      <c r="H753" s="28"/>
      <c r="I753" s="28"/>
      <c r="J753" s="28"/>
      <c r="K753" s="28"/>
      <c r="L753" s="28"/>
      <c r="M753" s="28"/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</row>
    <row r="754">
      <c r="A754" s="28"/>
      <c r="B754" s="28"/>
      <c r="C754" s="28"/>
      <c r="D754" s="28"/>
      <c r="E754" s="28"/>
      <c r="F754" s="28"/>
      <c r="G754" s="28"/>
      <c r="H754" s="28"/>
      <c r="I754" s="28"/>
      <c r="J754" s="28"/>
      <c r="K754" s="28"/>
      <c r="L754" s="28"/>
      <c r="M754" s="28"/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</row>
    <row r="755">
      <c r="A755" s="28"/>
      <c r="B755" s="28"/>
      <c r="C755" s="28"/>
      <c r="D755" s="28"/>
      <c r="E755" s="28"/>
      <c r="F755" s="28"/>
      <c r="G755" s="28"/>
      <c r="H755" s="28"/>
      <c r="I755" s="28"/>
      <c r="J755" s="28"/>
      <c r="K755" s="28"/>
      <c r="L755" s="28"/>
      <c r="M755" s="28"/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</row>
    <row r="756">
      <c r="A756" s="28"/>
      <c r="B756" s="28"/>
      <c r="C756" s="28"/>
      <c r="D756" s="28"/>
      <c r="E756" s="28"/>
      <c r="F756" s="28"/>
      <c r="G756" s="28"/>
      <c r="H756" s="28"/>
      <c r="I756" s="28"/>
      <c r="J756" s="28"/>
      <c r="K756" s="28"/>
      <c r="L756" s="28"/>
      <c r="M756" s="28"/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</row>
    <row r="757">
      <c r="A757" s="28"/>
      <c r="B757" s="28"/>
      <c r="C757" s="28"/>
      <c r="D757" s="28"/>
      <c r="E757" s="28"/>
      <c r="F757" s="28"/>
      <c r="G757" s="28"/>
      <c r="H757" s="28"/>
      <c r="I757" s="28"/>
      <c r="J757" s="28"/>
      <c r="K757" s="28"/>
      <c r="L757" s="28"/>
      <c r="M757" s="28"/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</row>
    <row r="758">
      <c r="A758" s="28"/>
      <c r="B758" s="28"/>
      <c r="C758" s="28"/>
      <c r="D758" s="28"/>
      <c r="E758" s="28"/>
      <c r="F758" s="28"/>
      <c r="G758" s="28"/>
      <c r="H758" s="28"/>
      <c r="I758" s="28"/>
      <c r="J758" s="28"/>
      <c r="K758" s="28"/>
      <c r="L758" s="28"/>
      <c r="M758" s="28"/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</row>
    <row r="759">
      <c r="A759" s="28"/>
      <c r="B759" s="28"/>
      <c r="C759" s="28"/>
      <c r="D759" s="28"/>
      <c r="E759" s="28"/>
      <c r="F759" s="28"/>
      <c r="G759" s="28"/>
      <c r="H759" s="28"/>
      <c r="I759" s="28"/>
      <c r="J759" s="28"/>
      <c r="K759" s="28"/>
      <c r="L759" s="28"/>
      <c r="M759" s="28"/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</row>
    <row r="760">
      <c r="A760" s="28"/>
      <c r="B760" s="28"/>
      <c r="C760" s="28"/>
      <c r="D760" s="28"/>
      <c r="E760" s="28"/>
      <c r="F760" s="28"/>
      <c r="G760" s="28"/>
      <c r="H760" s="28"/>
      <c r="I760" s="28"/>
      <c r="J760" s="28"/>
      <c r="K760" s="28"/>
      <c r="L760" s="28"/>
      <c r="M760" s="28"/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</row>
    <row r="761">
      <c r="A761" s="28"/>
      <c r="B761" s="28"/>
      <c r="C761" s="28"/>
      <c r="D761" s="28"/>
      <c r="E761" s="28"/>
      <c r="F761" s="28"/>
      <c r="G761" s="28"/>
      <c r="H761" s="28"/>
      <c r="I761" s="28"/>
      <c r="J761" s="28"/>
      <c r="K761" s="28"/>
      <c r="L761" s="28"/>
      <c r="M761" s="28"/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</row>
    <row r="762">
      <c r="A762" s="28"/>
      <c r="B762" s="28"/>
      <c r="C762" s="28"/>
      <c r="D762" s="28"/>
      <c r="E762" s="28"/>
      <c r="F762" s="28"/>
      <c r="G762" s="28"/>
      <c r="H762" s="28"/>
      <c r="I762" s="28"/>
      <c r="J762" s="28"/>
      <c r="K762" s="28"/>
      <c r="L762" s="28"/>
      <c r="M762" s="28"/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</row>
    <row r="763">
      <c r="A763" s="28"/>
      <c r="B763" s="28"/>
      <c r="C763" s="28"/>
      <c r="D763" s="28"/>
      <c r="E763" s="28"/>
      <c r="F763" s="28"/>
      <c r="G763" s="28"/>
      <c r="H763" s="28"/>
      <c r="I763" s="28"/>
      <c r="J763" s="28"/>
      <c r="K763" s="28"/>
      <c r="L763" s="28"/>
      <c r="M763" s="28"/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</row>
    <row r="764">
      <c r="A764" s="28"/>
      <c r="B764" s="28"/>
      <c r="C764" s="28"/>
      <c r="D764" s="28"/>
      <c r="E764" s="28"/>
      <c r="F764" s="28"/>
      <c r="G764" s="28"/>
      <c r="H764" s="28"/>
      <c r="I764" s="28"/>
      <c r="J764" s="28"/>
      <c r="K764" s="28"/>
      <c r="L764" s="28"/>
      <c r="M764" s="28"/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</row>
    <row r="765">
      <c r="A765" s="28"/>
      <c r="B765" s="28"/>
      <c r="C765" s="28"/>
      <c r="D765" s="28"/>
      <c r="E765" s="28"/>
      <c r="F765" s="28"/>
      <c r="G765" s="28"/>
      <c r="H765" s="28"/>
      <c r="I765" s="28"/>
      <c r="J765" s="28"/>
      <c r="K765" s="28"/>
      <c r="L765" s="28"/>
      <c r="M765" s="28"/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</row>
    <row r="766">
      <c r="A766" s="28"/>
      <c r="B766" s="28"/>
      <c r="C766" s="28"/>
      <c r="D766" s="28"/>
      <c r="E766" s="28"/>
      <c r="F766" s="28"/>
      <c r="G766" s="28"/>
      <c r="H766" s="28"/>
      <c r="I766" s="28"/>
      <c r="J766" s="28"/>
      <c r="K766" s="28"/>
      <c r="L766" s="28"/>
      <c r="M766" s="28"/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</row>
    <row r="767">
      <c r="A767" s="28"/>
      <c r="B767" s="28"/>
      <c r="C767" s="28"/>
      <c r="D767" s="28"/>
      <c r="E767" s="28"/>
      <c r="F767" s="28"/>
      <c r="G767" s="28"/>
      <c r="H767" s="28"/>
      <c r="I767" s="28"/>
      <c r="J767" s="28"/>
      <c r="K767" s="28"/>
      <c r="L767" s="28"/>
      <c r="M767" s="28"/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</row>
    <row r="768">
      <c r="A768" s="28"/>
      <c r="B768" s="28"/>
      <c r="C768" s="28"/>
      <c r="D768" s="28"/>
      <c r="E768" s="28"/>
      <c r="F768" s="28"/>
      <c r="G768" s="28"/>
      <c r="H768" s="28"/>
      <c r="I768" s="28"/>
      <c r="J768" s="28"/>
      <c r="K768" s="28"/>
      <c r="L768" s="28"/>
      <c r="M768" s="28"/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</row>
    <row r="769">
      <c r="A769" s="28"/>
      <c r="B769" s="28"/>
      <c r="C769" s="28"/>
      <c r="D769" s="28"/>
      <c r="E769" s="28"/>
      <c r="F769" s="28"/>
      <c r="G769" s="28"/>
      <c r="H769" s="28"/>
      <c r="I769" s="28"/>
      <c r="J769" s="28"/>
      <c r="K769" s="28"/>
      <c r="L769" s="28"/>
      <c r="M769" s="28"/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</row>
    <row r="770">
      <c r="A770" s="28"/>
      <c r="B770" s="28"/>
      <c r="C770" s="28"/>
      <c r="D770" s="28"/>
      <c r="E770" s="28"/>
      <c r="F770" s="28"/>
      <c r="G770" s="28"/>
      <c r="H770" s="28"/>
      <c r="I770" s="28"/>
      <c r="J770" s="28"/>
      <c r="K770" s="28"/>
      <c r="L770" s="28"/>
      <c r="M770" s="28"/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</row>
    <row r="771">
      <c r="A771" s="28"/>
      <c r="B771" s="28"/>
      <c r="C771" s="28"/>
      <c r="D771" s="28"/>
      <c r="E771" s="28"/>
      <c r="F771" s="28"/>
      <c r="G771" s="28"/>
      <c r="H771" s="28"/>
      <c r="I771" s="28"/>
      <c r="J771" s="28"/>
      <c r="K771" s="28"/>
      <c r="L771" s="28"/>
      <c r="M771" s="28"/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</row>
    <row r="772">
      <c r="A772" s="28"/>
      <c r="B772" s="28"/>
      <c r="C772" s="28"/>
      <c r="D772" s="28"/>
      <c r="E772" s="28"/>
      <c r="F772" s="28"/>
      <c r="G772" s="28"/>
      <c r="H772" s="28"/>
      <c r="I772" s="28"/>
      <c r="J772" s="28"/>
      <c r="K772" s="28"/>
      <c r="L772" s="28"/>
      <c r="M772" s="28"/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</row>
    <row r="773">
      <c r="A773" s="28"/>
      <c r="B773" s="28"/>
      <c r="C773" s="28"/>
      <c r="D773" s="28"/>
      <c r="E773" s="28"/>
      <c r="F773" s="28"/>
      <c r="G773" s="28"/>
      <c r="H773" s="28"/>
      <c r="I773" s="28"/>
      <c r="J773" s="28"/>
      <c r="K773" s="28"/>
      <c r="L773" s="28"/>
      <c r="M773" s="28"/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</row>
    <row r="774">
      <c r="A774" s="28"/>
      <c r="B774" s="28"/>
      <c r="C774" s="28"/>
      <c r="D774" s="28"/>
      <c r="E774" s="28"/>
      <c r="F774" s="28"/>
      <c r="G774" s="28"/>
      <c r="H774" s="28"/>
      <c r="I774" s="28"/>
      <c r="J774" s="28"/>
      <c r="K774" s="28"/>
      <c r="L774" s="28"/>
      <c r="M774" s="28"/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</row>
    <row r="775">
      <c r="A775" s="28"/>
      <c r="B775" s="28"/>
      <c r="C775" s="28"/>
      <c r="D775" s="28"/>
      <c r="E775" s="28"/>
      <c r="F775" s="28"/>
      <c r="G775" s="28"/>
      <c r="H775" s="28"/>
      <c r="I775" s="28"/>
      <c r="J775" s="28"/>
      <c r="K775" s="28"/>
      <c r="L775" s="28"/>
      <c r="M775" s="28"/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</row>
    <row r="776">
      <c r="A776" s="28"/>
      <c r="B776" s="28"/>
      <c r="C776" s="28"/>
      <c r="D776" s="28"/>
      <c r="E776" s="28"/>
      <c r="F776" s="28"/>
      <c r="G776" s="28"/>
      <c r="H776" s="28"/>
      <c r="I776" s="28"/>
      <c r="J776" s="28"/>
      <c r="K776" s="28"/>
      <c r="L776" s="28"/>
      <c r="M776" s="28"/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</row>
    <row r="777">
      <c r="A777" s="28"/>
      <c r="B777" s="28"/>
      <c r="C777" s="28"/>
      <c r="D777" s="28"/>
      <c r="E777" s="28"/>
      <c r="F777" s="28"/>
      <c r="G777" s="28"/>
      <c r="H777" s="28"/>
      <c r="I777" s="28"/>
      <c r="J777" s="28"/>
      <c r="K777" s="28"/>
      <c r="L777" s="28"/>
      <c r="M777" s="28"/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</row>
    <row r="778">
      <c r="A778" s="28"/>
      <c r="B778" s="28"/>
      <c r="C778" s="28"/>
      <c r="D778" s="28"/>
      <c r="E778" s="28"/>
      <c r="F778" s="28"/>
      <c r="G778" s="28"/>
      <c r="H778" s="28"/>
      <c r="I778" s="28"/>
      <c r="J778" s="28"/>
      <c r="K778" s="28"/>
      <c r="L778" s="28"/>
      <c r="M778" s="28"/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</row>
    <row r="779">
      <c r="A779" s="28"/>
      <c r="B779" s="28"/>
      <c r="C779" s="28"/>
      <c r="D779" s="28"/>
      <c r="E779" s="28"/>
      <c r="F779" s="28"/>
      <c r="G779" s="28"/>
      <c r="H779" s="28"/>
      <c r="I779" s="28"/>
      <c r="J779" s="28"/>
      <c r="K779" s="28"/>
      <c r="L779" s="28"/>
      <c r="M779" s="28"/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</row>
    <row r="780">
      <c r="A780" s="28"/>
      <c r="B780" s="28"/>
      <c r="C780" s="28"/>
      <c r="D780" s="28"/>
      <c r="E780" s="28"/>
      <c r="F780" s="28"/>
      <c r="G780" s="28"/>
      <c r="H780" s="28"/>
      <c r="I780" s="28"/>
      <c r="J780" s="28"/>
      <c r="K780" s="28"/>
      <c r="L780" s="28"/>
      <c r="M780" s="28"/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</row>
    <row r="781">
      <c r="A781" s="28"/>
      <c r="B781" s="28"/>
      <c r="C781" s="28"/>
      <c r="D781" s="28"/>
      <c r="E781" s="28"/>
      <c r="F781" s="28"/>
      <c r="G781" s="28"/>
      <c r="H781" s="28"/>
      <c r="I781" s="28"/>
      <c r="J781" s="28"/>
      <c r="K781" s="28"/>
      <c r="L781" s="28"/>
      <c r="M781" s="28"/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</row>
    <row r="782">
      <c r="A782" s="28"/>
      <c r="B782" s="28"/>
      <c r="C782" s="28"/>
      <c r="D782" s="28"/>
      <c r="E782" s="28"/>
      <c r="F782" s="28"/>
      <c r="G782" s="28"/>
      <c r="H782" s="28"/>
      <c r="I782" s="28"/>
      <c r="J782" s="28"/>
      <c r="K782" s="28"/>
      <c r="L782" s="28"/>
      <c r="M782" s="28"/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</row>
    <row r="783">
      <c r="A783" s="28"/>
      <c r="B783" s="28"/>
      <c r="C783" s="28"/>
      <c r="D783" s="28"/>
      <c r="E783" s="28"/>
      <c r="F783" s="28"/>
      <c r="G783" s="28"/>
      <c r="H783" s="28"/>
      <c r="I783" s="28"/>
      <c r="J783" s="28"/>
      <c r="K783" s="28"/>
      <c r="L783" s="28"/>
      <c r="M783" s="28"/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</row>
    <row r="784">
      <c r="A784" s="28"/>
      <c r="B784" s="28"/>
      <c r="C784" s="28"/>
      <c r="D784" s="28"/>
      <c r="E784" s="28"/>
      <c r="F784" s="28"/>
      <c r="G784" s="28"/>
      <c r="H784" s="28"/>
      <c r="I784" s="28"/>
      <c r="J784" s="28"/>
      <c r="K784" s="28"/>
      <c r="L784" s="28"/>
      <c r="M784" s="28"/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</row>
    <row r="785">
      <c r="A785" s="28"/>
      <c r="B785" s="28"/>
      <c r="C785" s="28"/>
      <c r="D785" s="28"/>
      <c r="E785" s="28"/>
      <c r="F785" s="28"/>
      <c r="G785" s="28"/>
      <c r="H785" s="28"/>
      <c r="I785" s="28"/>
      <c r="J785" s="28"/>
      <c r="K785" s="28"/>
      <c r="L785" s="28"/>
      <c r="M785" s="28"/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</row>
    <row r="786">
      <c r="A786" s="28"/>
      <c r="B786" s="28"/>
      <c r="C786" s="28"/>
      <c r="D786" s="28"/>
      <c r="E786" s="28"/>
      <c r="F786" s="28"/>
      <c r="G786" s="28"/>
      <c r="H786" s="28"/>
      <c r="I786" s="28"/>
      <c r="J786" s="28"/>
      <c r="K786" s="28"/>
      <c r="L786" s="28"/>
      <c r="M786" s="28"/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</row>
    <row r="787">
      <c r="A787" s="28"/>
      <c r="B787" s="28"/>
      <c r="C787" s="28"/>
      <c r="D787" s="28"/>
      <c r="E787" s="28"/>
      <c r="F787" s="28"/>
      <c r="G787" s="28"/>
      <c r="H787" s="28"/>
      <c r="I787" s="28"/>
      <c r="J787" s="28"/>
      <c r="K787" s="28"/>
      <c r="L787" s="28"/>
      <c r="M787" s="28"/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</row>
    <row r="788">
      <c r="A788" s="28"/>
      <c r="B788" s="28"/>
      <c r="C788" s="28"/>
      <c r="D788" s="28"/>
      <c r="E788" s="28"/>
      <c r="F788" s="28"/>
      <c r="G788" s="28"/>
      <c r="H788" s="28"/>
      <c r="I788" s="28"/>
      <c r="J788" s="28"/>
      <c r="K788" s="28"/>
      <c r="L788" s="28"/>
      <c r="M788" s="28"/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</row>
    <row r="789">
      <c r="A789" s="28"/>
      <c r="B789" s="28"/>
      <c r="C789" s="28"/>
      <c r="D789" s="28"/>
      <c r="E789" s="28"/>
      <c r="F789" s="28"/>
      <c r="G789" s="28"/>
      <c r="H789" s="28"/>
      <c r="I789" s="28"/>
      <c r="J789" s="28"/>
      <c r="K789" s="28"/>
      <c r="L789" s="28"/>
      <c r="M789" s="28"/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</row>
    <row r="790">
      <c r="A790" s="28"/>
      <c r="B790" s="28"/>
      <c r="C790" s="28"/>
      <c r="D790" s="28"/>
      <c r="E790" s="28"/>
      <c r="F790" s="28"/>
      <c r="G790" s="28"/>
      <c r="H790" s="28"/>
      <c r="I790" s="28"/>
      <c r="J790" s="28"/>
      <c r="K790" s="28"/>
      <c r="L790" s="28"/>
      <c r="M790" s="28"/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</row>
    <row r="791">
      <c r="A791" s="28"/>
      <c r="B791" s="28"/>
      <c r="C791" s="28"/>
      <c r="D791" s="28"/>
      <c r="E791" s="28"/>
      <c r="F791" s="28"/>
      <c r="G791" s="28"/>
      <c r="H791" s="28"/>
      <c r="I791" s="28"/>
      <c r="J791" s="28"/>
      <c r="K791" s="28"/>
      <c r="L791" s="28"/>
      <c r="M791" s="28"/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</row>
    <row r="792">
      <c r="A792" s="28"/>
      <c r="B792" s="28"/>
      <c r="C792" s="28"/>
      <c r="D792" s="28"/>
      <c r="E792" s="28"/>
      <c r="F792" s="28"/>
      <c r="G792" s="28"/>
      <c r="H792" s="28"/>
      <c r="I792" s="28"/>
      <c r="J792" s="28"/>
      <c r="K792" s="28"/>
      <c r="L792" s="28"/>
      <c r="M792" s="28"/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</row>
    <row r="793">
      <c r="A793" s="28"/>
      <c r="B793" s="28"/>
      <c r="C793" s="28"/>
      <c r="D793" s="28"/>
      <c r="E793" s="28"/>
      <c r="F793" s="28"/>
      <c r="G793" s="28"/>
      <c r="H793" s="28"/>
      <c r="I793" s="28"/>
      <c r="J793" s="28"/>
      <c r="K793" s="28"/>
      <c r="L793" s="28"/>
      <c r="M793" s="28"/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</row>
    <row r="794">
      <c r="A794" s="28"/>
      <c r="B794" s="28"/>
      <c r="C794" s="28"/>
      <c r="D794" s="28"/>
      <c r="E794" s="28"/>
      <c r="F794" s="28"/>
      <c r="G794" s="28"/>
      <c r="H794" s="28"/>
      <c r="I794" s="28"/>
      <c r="J794" s="28"/>
      <c r="K794" s="28"/>
      <c r="L794" s="28"/>
      <c r="M794" s="28"/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</row>
    <row r="795">
      <c r="A795" s="28"/>
      <c r="B795" s="28"/>
      <c r="C795" s="28"/>
      <c r="D795" s="28"/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</row>
    <row r="796">
      <c r="A796" s="28"/>
      <c r="B796" s="28"/>
      <c r="C796" s="28"/>
      <c r="D796" s="28"/>
      <c r="E796" s="28"/>
      <c r="F796" s="28"/>
      <c r="G796" s="28"/>
      <c r="H796" s="28"/>
      <c r="I796" s="28"/>
      <c r="J796" s="28"/>
      <c r="K796" s="28"/>
      <c r="L796" s="28"/>
      <c r="M796" s="28"/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</row>
    <row r="797">
      <c r="A797" s="28"/>
      <c r="B797" s="28"/>
      <c r="C797" s="28"/>
      <c r="D797" s="28"/>
      <c r="E797" s="28"/>
      <c r="F797" s="28"/>
      <c r="G797" s="28"/>
      <c r="H797" s="28"/>
      <c r="I797" s="28"/>
      <c r="J797" s="28"/>
      <c r="K797" s="28"/>
      <c r="L797" s="28"/>
      <c r="M797" s="28"/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</row>
    <row r="798">
      <c r="A798" s="28"/>
      <c r="B798" s="28"/>
      <c r="C798" s="28"/>
      <c r="D798" s="28"/>
      <c r="E798" s="28"/>
      <c r="F798" s="28"/>
      <c r="G798" s="28"/>
      <c r="H798" s="28"/>
      <c r="I798" s="28"/>
      <c r="J798" s="28"/>
      <c r="K798" s="28"/>
      <c r="L798" s="28"/>
      <c r="M798" s="28"/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</row>
    <row r="799">
      <c r="A799" s="28"/>
      <c r="B799" s="28"/>
      <c r="C799" s="28"/>
      <c r="D799" s="28"/>
      <c r="E799" s="28"/>
      <c r="F799" s="28"/>
      <c r="G799" s="28"/>
      <c r="H799" s="28"/>
      <c r="I799" s="28"/>
      <c r="J799" s="28"/>
      <c r="K799" s="28"/>
      <c r="L799" s="28"/>
      <c r="M799" s="28"/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</row>
    <row r="800">
      <c r="A800" s="28"/>
      <c r="B800" s="28"/>
      <c r="C800" s="28"/>
      <c r="D800" s="28"/>
      <c r="E800" s="28"/>
      <c r="F800" s="28"/>
      <c r="G800" s="28"/>
      <c r="H800" s="28"/>
      <c r="I800" s="28"/>
      <c r="J800" s="28"/>
      <c r="K800" s="28"/>
      <c r="L800" s="28"/>
      <c r="M800" s="28"/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</row>
    <row r="801">
      <c r="A801" s="28"/>
      <c r="B801" s="28"/>
      <c r="C801" s="28"/>
      <c r="D801" s="28"/>
      <c r="E801" s="28"/>
      <c r="F801" s="28"/>
      <c r="G801" s="28"/>
      <c r="H801" s="28"/>
      <c r="I801" s="28"/>
      <c r="J801" s="28"/>
      <c r="K801" s="28"/>
      <c r="L801" s="28"/>
      <c r="M801" s="28"/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</row>
    <row r="802">
      <c r="A802" s="28"/>
      <c r="B802" s="28"/>
      <c r="C802" s="28"/>
      <c r="D802" s="28"/>
      <c r="E802" s="28"/>
      <c r="F802" s="28"/>
      <c r="G802" s="28"/>
      <c r="H802" s="28"/>
      <c r="I802" s="28"/>
      <c r="J802" s="28"/>
      <c r="K802" s="28"/>
      <c r="L802" s="28"/>
      <c r="M802" s="28"/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</row>
    <row r="803">
      <c r="A803" s="28"/>
      <c r="B803" s="28"/>
      <c r="C803" s="28"/>
      <c r="D803" s="28"/>
      <c r="E803" s="28"/>
      <c r="F803" s="28"/>
      <c r="G803" s="28"/>
      <c r="H803" s="28"/>
      <c r="I803" s="28"/>
      <c r="J803" s="28"/>
      <c r="K803" s="28"/>
      <c r="L803" s="28"/>
      <c r="M803" s="28"/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</row>
    <row r="804">
      <c r="A804" s="28"/>
      <c r="B804" s="28"/>
      <c r="C804" s="28"/>
      <c r="D804" s="28"/>
      <c r="E804" s="28"/>
      <c r="F804" s="28"/>
      <c r="G804" s="28"/>
      <c r="H804" s="28"/>
      <c r="I804" s="28"/>
      <c r="J804" s="28"/>
      <c r="K804" s="28"/>
      <c r="L804" s="28"/>
      <c r="M804" s="28"/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</row>
    <row r="805">
      <c r="A805" s="28"/>
      <c r="B805" s="28"/>
      <c r="C805" s="28"/>
      <c r="D805" s="28"/>
      <c r="E805" s="28"/>
      <c r="F805" s="28"/>
      <c r="G805" s="28"/>
      <c r="H805" s="28"/>
      <c r="I805" s="28"/>
      <c r="J805" s="28"/>
      <c r="K805" s="28"/>
      <c r="L805" s="28"/>
      <c r="M805" s="28"/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</row>
    <row r="806">
      <c r="A806" s="28"/>
      <c r="B806" s="28"/>
      <c r="C806" s="28"/>
      <c r="D806" s="28"/>
      <c r="E806" s="28"/>
      <c r="F806" s="28"/>
      <c r="G806" s="28"/>
      <c r="H806" s="28"/>
      <c r="I806" s="28"/>
      <c r="J806" s="28"/>
      <c r="K806" s="28"/>
      <c r="L806" s="28"/>
      <c r="M806" s="28"/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</row>
    <row r="807">
      <c r="A807" s="28"/>
      <c r="B807" s="28"/>
      <c r="C807" s="28"/>
      <c r="D807" s="28"/>
      <c r="E807" s="28"/>
      <c r="F807" s="28"/>
      <c r="G807" s="28"/>
      <c r="H807" s="28"/>
      <c r="I807" s="28"/>
      <c r="J807" s="28"/>
      <c r="K807" s="28"/>
      <c r="L807" s="28"/>
      <c r="M807" s="28"/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</row>
    <row r="808">
      <c r="A808" s="28"/>
      <c r="B808" s="28"/>
      <c r="C808" s="28"/>
      <c r="D808" s="28"/>
      <c r="E808" s="28"/>
      <c r="F808" s="28"/>
      <c r="G808" s="28"/>
      <c r="H808" s="28"/>
      <c r="I808" s="28"/>
      <c r="J808" s="28"/>
      <c r="K808" s="28"/>
      <c r="L808" s="28"/>
      <c r="M808" s="28"/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</row>
    <row r="809">
      <c r="A809" s="28"/>
      <c r="B809" s="28"/>
      <c r="C809" s="28"/>
      <c r="D809" s="28"/>
      <c r="E809" s="28"/>
      <c r="F809" s="28"/>
      <c r="G809" s="28"/>
      <c r="H809" s="28"/>
      <c r="I809" s="28"/>
      <c r="J809" s="28"/>
      <c r="K809" s="28"/>
      <c r="L809" s="28"/>
      <c r="M809" s="28"/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</row>
    <row r="810">
      <c r="A810" s="28"/>
      <c r="B810" s="28"/>
      <c r="C810" s="28"/>
      <c r="D810" s="28"/>
      <c r="E810" s="28"/>
      <c r="F810" s="28"/>
      <c r="G810" s="28"/>
      <c r="H810" s="28"/>
      <c r="I810" s="28"/>
      <c r="J810" s="28"/>
      <c r="K810" s="28"/>
      <c r="L810" s="28"/>
      <c r="M810" s="28"/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</row>
    <row r="811">
      <c r="A811" s="28"/>
      <c r="B811" s="28"/>
      <c r="C811" s="28"/>
      <c r="D811" s="28"/>
      <c r="E811" s="28"/>
      <c r="F811" s="28"/>
      <c r="G811" s="28"/>
      <c r="H811" s="28"/>
      <c r="I811" s="28"/>
      <c r="J811" s="28"/>
      <c r="K811" s="28"/>
      <c r="L811" s="28"/>
      <c r="M811" s="28"/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</row>
    <row r="812">
      <c r="A812" s="28"/>
      <c r="B812" s="28"/>
      <c r="C812" s="28"/>
      <c r="D812" s="28"/>
      <c r="E812" s="28"/>
      <c r="F812" s="28"/>
      <c r="G812" s="28"/>
      <c r="H812" s="28"/>
      <c r="I812" s="28"/>
      <c r="J812" s="28"/>
      <c r="K812" s="28"/>
      <c r="L812" s="28"/>
      <c r="M812" s="28"/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</row>
    <row r="813">
      <c r="A813" s="28"/>
      <c r="B813" s="28"/>
      <c r="C813" s="28"/>
      <c r="D813" s="28"/>
      <c r="E813" s="28"/>
      <c r="F813" s="28"/>
      <c r="G813" s="28"/>
      <c r="H813" s="28"/>
      <c r="I813" s="28"/>
      <c r="J813" s="28"/>
      <c r="K813" s="28"/>
      <c r="L813" s="28"/>
      <c r="M813" s="28"/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</row>
    <row r="814">
      <c r="A814" s="28"/>
      <c r="B814" s="28"/>
      <c r="C814" s="28"/>
      <c r="D814" s="28"/>
      <c r="E814" s="28"/>
      <c r="F814" s="28"/>
      <c r="G814" s="28"/>
      <c r="H814" s="28"/>
      <c r="I814" s="28"/>
      <c r="J814" s="28"/>
      <c r="K814" s="28"/>
      <c r="L814" s="28"/>
      <c r="M814" s="28"/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</row>
    <row r="815">
      <c r="A815" s="28"/>
      <c r="B815" s="28"/>
      <c r="C815" s="28"/>
      <c r="D815" s="28"/>
      <c r="E815" s="28"/>
      <c r="F815" s="28"/>
      <c r="G815" s="28"/>
      <c r="H815" s="28"/>
      <c r="I815" s="28"/>
      <c r="J815" s="28"/>
      <c r="K815" s="28"/>
      <c r="L815" s="28"/>
      <c r="M815" s="28"/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</row>
    <row r="816">
      <c r="A816" s="28"/>
      <c r="B816" s="28"/>
      <c r="C816" s="28"/>
      <c r="D816" s="28"/>
      <c r="E816" s="28"/>
      <c r="F816" s="28"/>
      <c r="G816" s="28"/>
      <c r="H816" s="28"/>
      <c r="I816" s="28"/>
      <c r="J816" s="28"/>
      <c r="K816" s="28"/>
      <c r="L816" s="28"/>
      <c r="M816" s="28"/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</row>
    <row r="817">
      <c r="A817" s="28"/>
      <c r="B817" s="28"/>
      <c r="C817" s="28"/>
      <c r="D817" s="28"/>
      <c r="E817" s="28"/>
      <c r="F817" s="28"/>
      <c r="G817" s="28"/>
      <c r="H817" s="28"/>
      <c r="I817" s="28"/>
      <c r="J817" s="28"/>
      <c r="K817" s="28"/>
      <c r="L817" s="28"/>
      <c r="M817" s="28"/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</row>
    <row r="818">
      <c r="A818" s="28"/>
      <c r="B818" s="28"/>
      <c r="C818" s="28"/>
      <c r="D818" s="28"/>
      <c r="E818" s="28"/>
      <c r="F818" s="28"/>
      <c r="G818" s="28"/>
      <c r="H818" s="28"/>
      <c r="I818" s="28"/>
      <c r="J818" s="28"/>
      <c r="K818" s="28"/>
      <c r="L818" s="28"/>
      <c r="M818" s="28"/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</row>
    <row r="819">
      <c r="A819" s="28"/>
      <c r="B819" s="28"/>
      <c r="C819" s="28"/>
      <c r="D819" s="28"/>
      <c r="E819" s="28"/>
      <c r="F819" s="28"/>
      <c r="G819" s="28"/>
      <c r="H819" s="28"/>
      <c r="I819" s="28"/>
      <c r="J819" s="28"/>
      <c r="K819" s="28"/>
      <c r="L819" s="28"/>
      <c r="M819" s="28"/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</row>
    <row r="820">
      <c r="A820" s="28"/>
      <c r="B820" s="28"/>
      <c r="C820" s="28"/>
      <c r="D820" s="28"/>
      <c r="E820" s="28"/>
      <c r="F820" s="28"/>
      <c r="G820" s="28"/>
      <c r="H820" s="28"/>
      <c r="I820" s="28"/>
      <c r="J820" s="28"/>
      <c r="K820" s="28"/>
      <c r="L820" s="28"/>
      <c r="M820" s="28"/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</row>
    <row r="821">
      <c r="A821" s="28"/>
      <c r="B821" s="28"/>
      <c r="C821" s="28"/>
      <c r="D821" s="28"/>
      <c r="E821" s="28"/>
      <c r="F821" s="28"/>
      <c r="G821" s="28"/>
      <c r="H821" s="28"/>
      <c r="I821" s="28"/>
      <c r="J821" s="28"/>
      <c r="K821" s="28"/>
      <c r="L821" s="28"/>
      <c r="M821" s="28"/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</row>
    <row r="822">
      <c r="A822" s="28"/>
      <c r="B822" s="28"/>
      <c r="C822" s="28"/>
      <c r="D822" s="28"/>
      <c r="E822" s="28"/>
      <c r="F822" s="28"/>
      <c r="G822" s="28"/>
      <c r="H822" s="28"/>
      <c r="I822" s="28"/>
      <c r="J822" s="28"/>
      <c r="K822" s="28"/>
      <c r="L822" s="28"/>
      <c r="M822" s="28"/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</row>
    <row r="823">
      <c r="A823" s="28"/>
      <c r="B823" s="28"/>
      <c r="C823" s="28"/>
      <c r="D823" s="28"/>
      <c r="E823" s="28"/>
      <c r="F823" s="28"/>
      <c r="G823" s="28"/>
      <c r="H823" s="28"/>
      <c r="I823" s="28"/>
      <c r="J823" s="28"/>
      <c r="K823" s="28"/>
      <c r="L823" s="28"/>
      <c r="M823" s="28"/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</row>
    <row r="824">
      <c r="A824" s="28"/>
      <c r="B824" s="28"/>
      <c r="C824" s="28"/>
      <c r="D824" s="28"/>
      <c r="E824" s="28"/>
      <c r="F824" s="28"/>
      <c r="G824" s="28"/>
      <c r="H824" s="28"/>
      <c r="I824" s="28"/>
      <c r="J824" s="28"/>
      <c r="K824" s="28"/>
      <c r="L824" s="28"/>
      <c r="M824" s="28"/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</row>
    <row r="825">
      <c r="A825" s="28"/>
      <c r="B825" s="28"/>
      <c r="C825" s="28"/>
      <c r="D825" s="28"/>
      <c r="E825" s="28"/>
      <c r="F825" s="28"/>
      <c r="G825" s="28"/>
      <c r="H825" s="28"/>
      <c r="I825" s="28"/>
      <c r="J825" s="28"/>
      <c r="K825" s="28"/>
      <c r="L825" s="28"/>
      <c r="M825" s="28"/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</row>
    <row r="826">
      <c r="A826" s="28"/>
      <c r="B826" s="28"/>
      <c r="C826" s="28"/>
      <c r="D826" s="28"/>
      <c r="E826" s="28"/>
      <c r="F826" s="28"/>
      <c r="G826" s="28"/>
      <c r="H826" s="28"/>
      <c r="I826" s="28"/>
      <c r="J826" s="28"/>
      <c r="K826" s="28"/>
      <c r="L826" s="28"/>
      <c r="M826" s="28"/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</row>
    <row r="827">
      <c r="A827" s="28"/>
      <c r="B827" s="28"/>
      <c r="C827" s="28"/>
      <c r="D827" s="28"/>
      <c r="E827" s="28"/>
      <c r="F827" s="28"/>
      <c r="G827" s="28"/>
      <c r="H827" s="28"/>
      <c r="I827" s="28"/>
      <c r="J827" s="28"/>
      <c r="K827" s="28"/>
      <c r="L827" s="28"/>
      <c r="M827" s="28"/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</row>
    <row r="828">
      <c r="A828" s="28"/>
      <c r="B828" s="28"/>
      <c r="C828" s="28"/>
      <c r="D828" s="28"/>
      <c r="E828" s="28"/>
      <c r="F828" s="28"/>
      <c r="G828" s="28"/>
      <c r="H828" s="28"/>
      <c r="I828" s="28"/>
      <c r="J828" s="28"/>
      <c r="K828" s="28"/>
      <c r="L828" s="28"/>
      <c r="M828" s="28"/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</row>
    <row r="829">
      <c r="A829" s="28"/>
      <c r="B829" s="28"/>
      <c r="C829" s="28"/>
      <c r="D829" s="28"/>
      <c r="E829" s="28"/>
      <c r="F829" s="28"/>
      <c r="G829" s="28"/>
      <c r="H829" s="28"/>
      <c r="I829" s="28"/>
      <c r="J829" s="28"/>
      <c r="K829" s="28"/>
      <c r="L829" s="28"/>
      <c r="M829" s="28"/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</row>
    <row r="830">
      <c r="A830" s="28"/>
      <c r="B830" s="28"/>
      <c r="C830" s="28"/>
      <c r="D830" s="28"/>
      <c r="E830" s="28"/>
      <c r="F830" s="28"/>
      <c r="G830" s="28"/>
      <c r="H830" s="28"/>
      <c r="I830" s="28"/>
      <c r="J830" s="28"/>
      <c r="K830" s="28"/>
      <c r="L830" s="28"/>
      <c r="M830" s="28"/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</row>
    <row r="831">
      <c r="A831" s="28"/>
      <c r="B831" s="28"/>
      <c r="C831" s="28"/>
      <c r="D831" s="28"/>
      <c r="E831" s="28"/>
      <c r="F831" s="28"/>
      <c r="G831" s="28"/>
      <c r="H831" s="28"/>
      <c r="I831" s="28"/>
      <c r="J831" s="28"/>
      <c r="K831" s="28"/>
      <c r="L831" s="28"/>
      <c r="M831" s="28"/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</row>
    <row r="832">
      <c r="A832" s="28"/>
      <c r="B832" s="28"/>
      <c r="C832" s="28"/>
      <c r="D832" s="28"/>
      <c r="E832" s="28"/>
      <c r="F832" s="28"/>
      <c r="G832" s="28"/>
      <c r="H832" s="28"/>
      <c r="I832" s="28"/>
      <c r="J832" s="28"/>
      <c r="K832" s="28"/>
      <c r="L832" s="28"/>
      <c r="M832" s="28"/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</row>
    <row r="833">
      <c r="A833" s="28"/>
      <c r="B833" s="28"/>
      <c r="C833" s="28"/>
      <c r="D833" s="28"/>
      <c r="E833" s="28"/>
      <c r="F833" s="28"/>
      <c r="G833" s="28"/>
      <c r="H833" s="28"/>
      <c r="I833" s="28"/>
      <c r="J833" s="28"/>
      <c r="K833" s="28"/>
      <c r="L833" s="28"/>
      <c r="M833" s="28"/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</row>
    <row r="834">
      <c r="A834" s="28"/>
      <c r="B834" s="28"/>
      <c r="C834" s="28"/>
      <c r="D834" s="28"/>
      <c r="E834" s="28"/>
      <c r="F834" s="28"/>
      <c r="G834" s="28"/>
      <c r="H834" s="28"/>
      <c r="I834" s="28"/>
      <c r="J834" s="28"/>
      <c r="K834" s="28"/>
      <c r="L834" s="28"/>
      <c r="M834" s="28"/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</row>
    <row r="835">
      <c r="A835" s="28"/>
      <c r="B835" s="28"/>
      <c r="C835" s="28"/>
      <c r="D835" s="28"/>
      <c r="E835" s="28"/>
      <c r="F835" s="28"/>
      <c r="G835" s="28"/>
      <c r="H835" s="28"/>
      <c r="I835" s="28"/>
      <c r="J835" s="28"/>
      <c r="K835" s="28"/>
      <c r="L835" s="28"/>
      <c r="M835" s="28"/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</row>
    <row r="836">
      <c r="A836" s="28"/>
      <c r="B836" s="28"/>
      <c r="C836" s="28"/>
      <c r="D836" s="28"/>
      <c r="E836" s="28"/>
      <c r="F836" s="28"/>
      <c r="G836" s="28"/>
      <c r="H836" s="28"/>
      <c r="I836" s="28"/>
      <c r="J836" s="28"/>
      <c r="K836" s="28"/>
      <c r="L836" s="28"/>
      <c r="M836" s="28"/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</row>
    <row r="837">
      <c r="A837" s="28"/>
      <c r="B837" s="28"/>
      <c r="C837" s="28"/>
      <c r="D837" s="28"/>
      <c r="E837" s="28"/>
      <c r="F837" s="28"/>
      <c r="G837" s="28"/>
      <c r="H837" s="28"/>
      <c r="I837" s="28"/>
      <c r="J837" s="28"/>
      <c r="K837" s="28"/>
      <c r="L837" s="28"/>
      <c r="M837" s="28"/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</row>
    <row r="838">
      <c r="A838" s="28"/>
      <c r="B838" s="28"/>
      <c r="C838" s="28"/>
      <c r="D838" s="28"/>
      <c r="E838" s="28"/>
      <c r="F838" s="28"/>
      <c r="G838" s="28"/>
      <c r="H838" s="28"/>
      <c r="I838" s="28"/>
      <c r="J838" s="28"/>
      <c r="K838" s="28"/>
      <c r="L838" s="28"/>
      <c r="M838" s="28"/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</row>
    <row r="839">
      <c r="A839" s="28"/>
      <c r="B839" s="28"/>
      <c r="C839" s="28"/>
      <c r="D839" s="28"/>
      <c r="E839" s="28"/>
      <c r="F839" s="28"/>
      <c r="G839" s="28"/>
      <c r="H839" s="28"/>
      <c r="I839" s="28"/>
      <c r="J839" s="28"/>
      <c r="K839" s="28"/>
      <c r="L839" s="28"/>
      <c r="M839" s="28"/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</row>
    <row r="840">
      <c r="A840" s="28"/>
      <c r="B840" s="28"/>
      <c r="C840" s="28"/>
      <c r="D840" s="28"/>
      <c r="E840" s="28"/>
      <c r="F840" s="28"/>
      <c r="G840" s="28"/>
      <c r="H840" s="28"/>
      <c r="I840" s="28"/>
      <c r="J840" s="28"/>
      <c r="K840" s="28"/>
      <c r="L840" s="28"/>
      <c r="M840" s="28"/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</row>
    <row r="841">
      <c r="A841" s="28"/>
      <c r="B841" s="28"/>
      <c r="C841" s="28"/>
      <c r="D841" s="28"/>
      <c r="E841" s="28"/>
      <c r="F841" s="28"/>
      <c r="G841" s="28"/>
      <c r="H841" s="28"/>
      <c r="I841" s="28"/>
      <c r="J841" s="28"/>
      <c r="K841" s="28"/>
      <c r="L841" s="28"/>
      <c r="M841" s="28"/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</row>
    <row r="842">
      <c r="A842" s="28"/>
      <c r="B842" s="28"/>
      <c r="C842" s="28"/>
      <c r="D842" s="28"/>
      <c r="E842" s="28"/>
      <c r="F842" s="28"/>
      <c r="G842" s="28"/>
      <c r="H842" s="28"/>
      <c r="I842" s="28"/>
      <c r="J842" s="28"/>
      <c r="K842" s="28"/>
      <c r="L842" s="28"/>
      <c r="M842" s="28"/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</row>
    <row r="843">
      <c r="A843" s="28"/>
      <c r="B843" s="28"/>
      <c r="C843" s="28"/>
      <c r="D843" s="28"/>
      <c r="E843" s="28"/>
      <c r="F843" s="28"/>
      <c r="G843" s="28"/>
      <c r="H843" s="28"/>
      <c r="I843" s="28"/>
      <c r="J843" s="28"/>
      <c r="K843" s="28"/>
      <c r="L843" s="28"/>
      <c r="M843" s="28"/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</row>
    <row r="844">
      <c r="A844" s="28"/>
      <c r="B844" s="28"/>
      <c r="C844" s="28"/>
      <c r="D844" s="28"/>
      <c r="E844" s="28"/>
      <c r="F844" s="28"/>
      <c r="G844" s="28"/>
      <c r="H844" s="28"/>
      <c r="I844" s="28"/>
      <c r="J844" s="28"/>
      <c r="K844" s="28"/>
      <c r="L844" s="28"/>
      <c r="M844" s="28"/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</row>
    <row r="845">
      <c r="A845" s="28"/>
      <c r="B845" s="28"/>
      <c r="C845" s="28"/>
      <c r="D845" s="28"/>
      <c r="E845" s="28"/>
      <c r="F845" s="28"/>
      <c r="G845" s="28"/>
      <c r="H845" s="28"/>
      <c r="I845" s="28"/>
      <c r="J845" s="28"/>
      <c r="K845" s="28"/>
      <c r="L845" s="28"/>
      <c r="M845" s="28"/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</row>
    <row r="846">
      <c r="A846" s="28"/>
      <c r="B846" s="28"/>
      <c r="C846" s="28"/>
      <c r="D846" s="28"/>
      <c r="E846" s="28"/>
      <c r="F846" s="28"/>
      <c r="G846" s="28"/>
      <c r="H846" s="28"/>
      <c r="I846" s="28"/>
      <c r="J846" s="28"/>
      <c r="K846" s="28"/>
      <c r="L846" s="28"/>
      <c r="M846" s="28"/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</row>
    <row r="847">
      <c r="A847" s="28"/>
      <c r="B847" s="28"/>
      <c r="C847" s="28"/>
      <c r="D847" s="28"/>
      <c r="E847" s="28"/>
      <c r="F847" s="28"/>
      <c r="G847" s="28"/>
      <c r="H847" s="28"/>
      <c r="I847" s="28"/>
      <c r="J847" s="28"/>
      <c r="K847" s="28"/>
      <c r="L847" s="28"/>
      <c r="M847" s="28"/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</row>
    <row r="848">
      <c r="A848" s="28"/>
      <c r="B848" s="28"/>
      <c r="C848" s="28"/>
      <c r="D848" s="28"/>
      <c r="E848" s="28"/>
      <c r="F848" s="28"/>
      <c r="G848" s="28"/>
      <c r="H848" s="28"/>
      <c r="I848" s="28"/>
      <c r="J848" s="28"/>
      <c r="K848" s="28"/>
      <c r="L848" s="28"/>
      <c r="M848" s="28"/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</row>
    <row r="849">
      <c r="A849" s="28"/>
      <c r="B849" s="28"/>
      <c r="C849" s="28"/>
      <c r="D849" s="28"/>
      <c r="E849" s="28"/>
      <c r="F849" s="28"/>
      <c r="G849" s="28"/>
      <c r="H849" s="28"/>
      <c r="I849" s="28"/>
      <c r="J849" s="28"/>
      <c r="K849" s="28"/>
      <c r="L849" s="28"/>
      <c r="M849" s="28"/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</row>
    <row r="850">
      <c r="A850" s="28"/>
      <c r="B850" s="28"/>
      <c r="C850" s="28"/>
      <c r="D850" s="28"/>
      <c r="E850" s="28"/>
      <c r="F850" s="28"/>
      <c r="G850" s="28"/>
      <c r="H850" s="28"/>
      <c r="I850" s="28"/>
      <c r="J850" s="28"/>
      <c r="K850" s="28"/>
      <c r="L850" s="28"/>
      <c r="M850" s="28"/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</row>
    <row r="851">
      <c r="A851" s="28"/>
      <c r="B851" s="28"/>
      <c r="C851" s="28"/>
      <c r="D851" s="28"/>
      <c r="E851" s="28"/>
      <c r="F851" s="28"/>
      <c r="G851" s="28"/>
      <c r="H851" s="28"/>
      <c r="I851" s="28"/>
      <c r="J851" s="28"/>
      <c r="K851" s="28"/>
      <c r="L851" s="28"/>
      <c r="M851" s="28"/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</row>
    <row r="852">
      <c r="A852" s="28"/>
      <c r="B852" s="28"/>
      <c r="C852" s="28"/>
      <c r="D852" s="28"/>
      <c r="E852" s="28"/>
      <c r="F852" s="28"/>
      <c r="G852" s="28"/>
      <c r="H852" s="28"/>
      <c r="I852" s="28"/>
      <c r="J852" s="28"/>
      <c r="K852" s="28"/>
      <c r="L852" s="28"/>
      <c r="M852" s="28"/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</row>
    <row r="853">
      <c r="A853" s="28"/>
      <c r="B853" s="28"/>
      <c r="C853" s="28"/>
      <c r="D853" s="28"/>
      <c r="E853" s="28"/>
      <c r="F853" s="28"/>
      <c r="G853" s="28"/>
      <c r="H853" s="28"/>
      <c r="I853" s="28"/>
      <c r="J853" s="28"/>
      <c r="K853" s="28"/>
      <c r="L853" s="28"/>
      <c r="M853" s="28"/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</row>
    <row r="854">
      <c r="A854" s="28"/>
      <c r="B854" s="28"/>
      <c r="C854" s="28"/>
      <c r="D854" s="28"/>
      <c r="E854" s="28"/>
      <c r="F854" s="28"/>
      <c r="G854" s="28"/>
      <c r="H854" s="28"/>
      <c r="I854" s="28"/>
      <c r="J854" s="28"/>
      <c r="K854" s="28"/>
      <c r="L854" s="28"/>
      <c r="M854" s="28"/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</row>
    <row r="855">
      <c r="A855" s="28"/>
      <c r="B855" s="28"/>
      <c r="C855" s="28"/>
      <c r="D855" s="28"/>
      <c r="E855" s="28"/>
      <c r="F855" s="28"/>
      <c r="G855" s="28"/>
      <c r="H855" s="28"/>
      <c r="I855" s="28"/>
      <c r="J855" s="28"/>
      <c r="K855" s="28"/>
      <c r="L855" s="28"/>
      <c r="M855" s="28"/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</row>
    <row r="856">
      <c r="A856" s="28"/>
      <c r="B856" s="28"/>
      <c r="C856" s="28"/>
      <c r="D856" s="28"/>
      <c r="E856" s="28"/>
      <c r="F856" s="28"/>
      <c r="G856" s="28"/>
      <c r="H856" s="28"/>
      <c r="I856" s="28"/>
      <c r="J856" s="28"/>
      <c r="K856" s="28"/>
      <c r="L856" s="28"/>
      <c r="M856" s="28"/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</row>
    <row r="857">
      <c r="A857" s="28"/>
      <c r="B857" s="28"/>
      <c r="C857" s="28"/>
      <c r="D857" s="28"/>
      <c r="E857" s="28"/>
      <c r="F857" s="28"/>
      <c r="G857" s="28"/>
      <c r="H857" s="28"/>
      <c r="I857" s="28"/>
      <c r="J857" s="28"/>
      <c r="K857" s="28"/>
      <c r="L857" s="28"/>
      <c r="M857" s="28"/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</row>
    <row r="858">
      <c r="A858" s="28"/>
      <c r="B858" s="28"/>
      <c r="C858" s="28"/>
      <c r="D858" s="28"/>
      <c r="E858" s="28"/>
      <c r="F858" s="28"/>
      <c r="G858" s="28"/>
      <c r="H858" s="28"/>
      <c r="I858" s="28"/>
      <c r="J858" s="28"/>
      <c r="K858" s="28"/>
      <c r="L858" s="28"/>
      <c r="M858" s="28"/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</row>
    <row r="859">
      <c r="A859" s="28"/>
      <c r="B859" s="28"/>
      <c r="C859" s="28"/>
      <c r="D859" s="28"/>
      <c r="E859" s="28"/>
      <c r="F859" s="28"/>
      <c r="G859" s="28"/>
      <c r="H859" s="28"/>
      <c r="I859" s="28"/>
      <c r="J859" s="28"/>
      <c r="K859" s="28"/>
      <c r="L859" s="28"/>
      <c r="M859" s="28"/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</row>
    <row r="860">
      <c r="A860" s="28"/>
      <c r="B860" s="28"/>
      <c r="C860" s="28"/>
      <c r="D860" s="28"/>
      <c r="E860" s="28"/>
      <c r="F860" s="28"/>
      <c r="G860" s="28"/>
      <c r="H860" s="28"/>
      <c r="I860" s="28"/>
      <c r="J860" s="28"/>
      <c r="K860" s="28"/>
      <c r="L860" s="28"/>
      <c r="M860" s="28"/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</row>
    <row r="861">
      <c r="A861" s="28"/>
      <c r="B861" s="28"/>
      <c r="C861" s="28"/>
      <c r="D861" s="28"/>
      <c r="E861" s="28"/>
      <c r="F861" s="28"/>
      <c r="G861" s="28"/>
      <c r="H861" s="28"/>
      <c r="I861" s="28"/>
      <c r="J861" s="28"/>
      <c r="K861" s="28"/>
      <c r="L861" s="28"/>
      <c r="M861" s="28"/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</row>
    <row r="862">
      <c r="A862" s="28"/>
      <c r="B862" s="28"/>
      <c r="C862" s="28"/>
      <c r="D862" s="28"/>
      <c r="E862" s="28"/>
      <c r="F862" s="28"/>
      <c r="G862" s="28"/>
      <c r="H862" s="28"/>
      <c r="I862" s="28"/>
      <c r="J862" s="28"/>
      <c r="K862" s="28"/>
      <c r="L862" s="28"/>
      <c r="M862" s="28"/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</row>
    <row r="863">
      <c r="A863" s="28"/>
      <c r="B863" s="28"/>
      <c r="C863" s="28"/>
      <c r="D863" s="28"/>
      <c r="E863" s="28"/>
      <c r="F863" s="28"/>
      <c r="G863" s="28"/>
      <c r="H863" s="28"/>
      <c r="I863" s="28"/>
      <c r="J863" s="28"/>
      <c r="K863" s="28"/>
      <c r="L863" s="28"/>
      <c r="M863" s="28"/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</row>
    <row r="864">
      <c r="A864" s="28"/>
      <c r="B864" s="28"/>
      <c r="C864" s="28"/>
      <c r="D864" s="28"/>
      <c r="E864" s="28"/>
      <c r="F864" s="28"/>
      <c r="G864" s="28"/>
      <c r="H864" s="28"/>
      <c r="I864" s="28"/>
      <c r="J864" s="28"/>
      <c r="K864" s="28"/>
      <c r="L864" s="28"/>
      <c r="M864" s="28"/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</row>
    <row r="865">
      <c r="A865" s="28"/>
      <c r="B865" s="28"/>
      <c r="C865" s="28"/>
      <c r="D865" s="28"/>
      <c r="E865" s="28"/>
      <c r="F865" s="28"/>
      <c r="G865" s="28"/>
      <c r="H865" s="28"/>
      <c r="I865" s="28"/>
      <c r="J865" s="28"/>
      <c r="K865" s="28"/>
      <c r="L865" s="28"/>
      <c r="M865" s="28"/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</row>
    <row r="866">
      <c r="A866" s="28"/>
      <c r="B866" s="28"/>
      <c r="C866" s="28"/>
      <c r="D866" s="28"/>
      <c r="E866" s="28"/>
      <c r="F866" s="28"/>
      <c r="G866" s="28"/>
      <c r="H866" s="28"/>
      <c r="I866" s="28"/>
      <c r="J866" s="28"/>
      <c r="K866" s="28"/>
      <c r="L866" s="28"/>
      <c r="M866" s="28"/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</row>
    <row r="867">
      <c r="A867" s="28"/>
      <c r="B867" s="28"/>
      <c r="C867" s="28"/>
      <c r="D867" s="28"/>
      <c r="E867" s="28"/>
      <c r="F867" s="28"/>
      <c r="G867" s="28"/>
      <c r="H867" s="28"/>
      <c r="I867" s="28"/>
      <c r="J867" s="28"/>
      <c r="K867" s="28"/>
      <c r="L867" s="28"/>
      <c r="M867" s="28"/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</row>
    <row r="868">
      <c r="A868" s="28"/>
      <c r="B868" s="28"/>
      <c r="C868" s="28"/>
      <c r="D868" s="28"/>
      <c r="E868" s="28"/>
      <c r="F868" s="28"/>
      <c r="G868" s="28"/>
      <c r="H868" s="28"/>
      <c r="I868" s="28"/>
      <c r="J868" s="28"/>
      <c r="K868" s="28"/>
      <c r="L868" s="28"/>
      <c r="M868" s="28"/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</row>
    <row r="869">
      <c r="A869" s="28"/>
      <c r="B869" s="28"/>
      <c r="C869" s="28"/>
      <c r="D869" s="28"/>
      <c r="E869" s="28"/>
      <c r="F869" s="28"/>
      <c r="G869" s="28"/>
      <c r="H869" s="28"/>
      <c r="I869" s="28"/>
      <c r="J869" s="28"/>
      <c r="K869" s="28"/>
      <c r="L869" s="28"/>
      <c r="M869" s="28"/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</row>
    <row r="870">
      <c r="A870" s="28"/>
      <c r="B870" s="28"/>
      <c r="C870" s="28"/>
      <c r="D870" s="28"/>
      <c r="E870" s="28"/>
      <c r="F870" s="28"/>
      <c r="G870" s="28"/>
      <c r="H870" s="28"/>
      <c r="I870" s="28"/>
      <c r="J870" s="28"/>
      <c r="K870" s="28"/>
      <c r="L870" s="28"/>
      <c r="M870" s="28"/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</row>
    <row r="871">
      <c r="A871" s="28"/>
      <c r="B871" s="28"/>
      <c r="C871" s="28"/>
      <c r="D871" s="28"/>
      <c r="E871" s="28"/>
      <c r="F871" s="28"/>
      <c r="G871" s="28"/>
      <c r="H871" s="28"/>
      <c r="I871" s="28"/>
      <c r="J871" s="28"/>
      <c r="K871" s="28"/>
      <c r="L871" s="28"/>
      <c r="M871" s="28"/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</row>
    <row r="872">
      <c r="A872" s="28"/>
      <c r="B872" s="28"/>
      <c r="C872" s="28"/>
      <c r="D872" s="28"/>
      <c r="E872" s="28"/>
      <c r="F872" s="28"/>
      <c r="G872" s="28"/>
      <c r="H872" s="28"/>
      <c r="I872" s="28"/>
      <c r="J872" s="28"/>
      <c r="K872" s="28"/>
      <c r="L872" s="28"/>
      <c r="M872" s="28"/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</row>
    <row r="873">
      <c r="A873" s="28"/>
      <c r="B873" s="28"/>
      <c r="C873" s="28"/>
      <c r="D873" s="28"/>
      <c r="E873" s="28"/>
      <c r="F873" s="28"/>
      <c r="G873" s="28"/>
      <c r="H873" s="28"/>
      <c r="I873" s="28"/>
      <c r="J873" s="28"/>
      <c r="K873" s="28"/>
      <c r="L873" s="28"/>
      <c r="M873" s="28"/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</row>
    <row r="874">
      <c r="A874" s="28"/>
      <c r="B874" s="28"/>
      <c r="C874" s="28"/>
      <c r="D874" s="28"/>
      <c r="E874" s="28"/>
      <c r="F874" s="28"/>
      <c r="G874" s="28"/>
      <c r="H874" s="28"/>
      <c r="I874" s="28"/>
      <c r="J874" s="28"/>
      <c r="K874" s="28"/>
      <c r="L874" s="28"/>
      <c r="M874" s="28"/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</row>
    <row r="875">
      <c r="A875" s="28"/>
      <c r="B875" s="28"/>
      <c r="C875" s="28"/>
      <c r="D875" s="28"/>
      <c r="E875" s="28"/>
      <c r="F875" s="28"/>
      <c r="G875" s="28"/>
      <c r="H875" s="28"/>
      <c r="I875" s="28"/>
      <c r="J875" s="28"/>
      <c r="K875" s="28"/>
      <c r="L875" s="28"/>
      <c r="M875" s="28"/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</row>
    <row r="876">
      <c r="A876" s="28"/>
      <c r="B876" s="28"/>
      <c r="C876" s="28"/>
      <c r="D876" s="28"/>
      <c r="E876" s="28"/>
      <c r="F876" s="28"/>
      <c r="G876" s="28"/>
      <c r="H876" s="28"/>
      <c r="I876" s="28"/>
      <c r="J876" s="28"/>
      <c r="K876" s="28"/>
      <c r="L876" s="28"/>
      <c r="M876" s="28"/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</row>
    <row r="877">
      <c r="A877" s="28"/>
      <c r="B877" s="28"/>
      <c r="C877" s="28"/>
      <c r="D877" s="28"/>
      <c r="E877" s="28"/>
      <c r="F877" s="28"/>
      <c r="G877" s="28"/>
      <c r="H877" s="28"/>
      <c r="I877" s="28"/>
      <c r="J877" s="28"/>
      <c r="K877" s="28"/>
      <c r="L877" s="28"/>
      <c r="M877" s="28"/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</row>
    <row r="878">
      <c r="A878" s="28"/>
      <c r="B878" s="28"/>
      <c r="C878" s="28"/>
      <c r="D878" s="28"/>
      <c r="E878" s="28"/>
      <c r="F878" s="28"/>
      <c r="G878" s="28"/>
      <c r="H878" s="28"/>
      <c r="I878" s="28"/>
      <c r="J878" s="28"/>
      <c r="K878" s="28"/>
      <c r="L878" s="28"/>
      <c r="M878" s="28"/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</row>
    <row r="879">
      <c r="A879" s="28"/>
      <c r="B879" s="28"/>
      <c r="C879" s="28"/>
      <c r="D879" s="28"/>
      <c r="E879" s="28"/>
      <c r="F879" s="28"/>
      <c r="G879" s="28"/>
      <c r="H879" s="28"/>
      <c r="I879" s="28"/>
      <c r="J879" s="28"/>
      <c r="K879" s="28"/>
      <c r="L879" s="28"/>
      <c r="M879" s="28"/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</row>
    <row r="880">
      <c r="A880" s="28"/>
      <c r="B880" s="28"/>
      <c r="C880" s="28"/>
      <c r="D880" s="28"/>
      <c r="E880" s="28"/>
      <c r="F880" s="28"/>
      <c r="G880" s="28"/>
      <c r="H880" s="28"/>
      <c r="I880" s="28"/>
      <c r="J880" s="28"/>
      <c r="K880" s="28"/>
      <c r="L880" s="28"/>
      <c r="M880" s="28"/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</row>
    <row r="881">
      <c r="A881" s="28"/>
      <c r="B881" s="28"/>
      <c r="C881" s="28"/>
      <c r="D881" s="28"/>
      <c r="E881" s="28"/>
      <c r="F881" s="28"/>
      <c r="G881" s="28"/>
      <c r="H881" s="28"/>
      <c r="I881" s="28"/>
      <c r="J881" s="28"/>
      <c r="K881" s="28"/>
      <c r="L881" s="28"/>
      <c r="M881" s="28"/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</row>
    <row r="882">
      <c r="A882" s="28"/>
      <c r="B882" s="28"/>
      <c r="C882" s="28"/>
      <c r="D882" s="28"/>
      <c r="E882" s="28"/>
      <c r="F882" s="28"/>
      <c r="G882" s="28"/>
      <c r="H882" s="28"/>
      <c r="I882" s="28"/>
      <c r="J882" s="28"/>
      <c r="K882" s="28"/>
      <c r="L882" s="28"/>
      <c r="M882" s="28"/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</row>
    <row r="883">
      <c r="A883" s="28"/>
      <c r="B883" s="28"/>
      <c r="C883" s="28"/>
      <c r="D883" s="28"/>
      <c r="E883" s="28"/>
      <c r="F883" s="28"/>
      <c r="G883" s="28"/>
      <c r="H883" s="28"/>
      <c r="I883" s="28"/>
      <c r="J883" s="28"/>
      <c r="K883" s="28"/>
      <c r="L883" s="28"/>
      <c r="M883" s="28"/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</row>
    <row r="884">
      <c r="A884" s="28"/>
      <c r="B884" s="28"/>
      <c r="C884" s="28"/>
      <c r="D884" s="28"/>
      <c r="E884" s="28"/>
      <c r="F884" s="28"/>
      <c r="G884" s="28"/>
      <c r="H884" s="28"/>
      <c r="I884" s="28"/>
      <c r="J884" s="28"/>
      <c r="K884" s="28"/>
      <c r="L884" s="28"/>
      <c r="M884" s="28"/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</row>
    <row r="885">
      <c r="A885" s="28"/>
      <c r="B885" s="28"/>
      <c r="C885" s="28"/>
      <c r="D885" s="28"/>
      <c r="E885" s="28"/>
      <c r="F885" s="28"/>
      <c r="G885" s="28"/>
      <c r="H885" s="28"/>
      <c r="I885" s="28"/>
      <c r="J885" s="28"/>
      <c r="K885" s="28"/>
      <c r="L885" s="28"/>
      <c r="M885" s="28"/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</row>
    <row r="886">
      <c r="A886" s="28"/>
      <c r="B886" s="28"/>
      <c r="C886" s="28"/>
      <c r="D886" s="28"/>
      <c r="E886" s="28"/>
      <c r="F886" s="28"/>
      <c r="G886" s="28"/>
      <c r="H886" s="28"/>
      <c r="I886" s="28"/>
      <c r="J886" s="28"/>
      <c r="K886" s="28"/>
      <c r="L886" s="28"/>
      <c r="M886" s="28"/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</row>
    <row r="887">
      <c r="A887" s="28"/>
      <c r="B887" s="28"/>
      <c r="C887" s="28"/>
      <c r="D887" s="28"/>
      <c r="E887" s="28"/>
      <c r="F887" s="28"/>
      <c r="G887" s="28"/>
      <c r="H887" s="28"/>
      <c r="I887" s="28"/>
      <c r="J887" s="28"/>
      <c r="K887" s="28"/>
      <c r="L887" s="28"/>
      <c r="M887" s="28"/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</row>
    <row r="888">
      <c r="A888" s="28"/>
      <c r="B888" s="28"/>
      <c r="C888" s="28"/>
      <c r="D888" s="28"/>
      <c r="E888" s="28"/>
      <c r="F888" s="28"/>
      <c r="G888" s="28"/>
      <c r="H888" s="28"/>
      <c r="I888" s="28"/>
      <c r="J888" s="28"/>
      <c r="K888" s="28"/>
      <c r="L888" s="28"/>
      <c r="M888" s="28"/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</row>
    <row r="889">
      <c r="A889" s="28"/>
      <c r="B889" s="28"/>
      <c r="C889" s="28"/>
      <c r="D889" s="28"/>
      <c r="E889" s="28"/>
      <c r="F889" s="28"/>
      <c r="G889" s="28"/>
      <c r="H889" s="28"/>
      <c r="I889" s="28"/>
      <c r="J889" s="28"/>
      <c r="K889" s="28"/>
      <c r="L889" s="28"/>
      <c r="M889" s="28"/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</row>
    <row r="890">
      <c r="A890" s="28"/>
      <c r="B890" s="28"/>
      <c r="C890" s="28"/>
      <c r="D890" s="28"/>
      <c r="E890" s="28"/>
      <c r="F890" s="28"/>
      <c r="G890" s="28"/>
      <c r="H890" s="28"/>
      <c r="I890" s="28"/>
      <c r="J890" s="28"/>
      <c r="K890" s="28"/>
      <c r="L890" s="28"/>
      <c r="M890" s="28"/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</row>
    <row r="891">
      <c r="A891" s="28"/>
      <c r="B891" s="28"/>
      <c r="C891" s="28"/>
      <c r="D891" s="28"/>
      <c r="E891" s="28"/>
      <c r="F891" s="28"/>
      <c r="G891" s="28"/>
      <c r="H891" s="28"/>
      <c r="I891" s="28"/>
      <c r="J891" s="28"/>
      <c r="K891" s="28"/>
      <c r="L891" s="28"/>
      <c r="M891" s="28"/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</row>
    <row r="892">
      <c r="A892" s="28"/>
      <c r="B892" s="28"/>
      <c r="C892" s="28"/>
      <c r="D892" s="28"/>
      <c r="E892" s="28"/>
      <c r="F892" s="28"/>
      <c r="G892" s="28"/>
      <c r="H892" s="28"/>
      <c r="I892" s="28"/>
      <c r="J892" s="28"/>
      <c r="K892" s="28"/>
      <c r="L892" s="28"/>
      <c r="M892" s="28"/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</row>
    <row r="893">
      <c r="A893" s="28"/>
      <c r="B893" s="28"/>
      <c r="C893" s="28"/>
      <c r="D893" s="28"/>
      <c r="E893" s="28"/>
      <c r="F893" s="28"/>
      <c r="G893" s="28"/>
      <c r="H893" s="28"/>
      <c r="I893" s="28"/>
      <c r="J893" s="28"/>
      <c r="K893" s="28"/>
      <c r="L893" s="28"/>
      <c r="M893" s="28"/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</row>
    <row r="894">
      <c r="A894" s="28"/>
      <c r="B894" s="28"/>
      <c r="C894" s="28"/>
      <c r="D894" s="28"/>
      <c r="E894" s="28"/>
      <c r="F894" s="28"/>
      <c r="G894" s="28"/>
      <c r="H894" s="28"/>
      <c r="I894" s="28"/>
      <c r="J894" s="28"/>
      <c r="K894" s="28"/>
      <c r="L894" s="28"/>
      <c r="M894" s="28"/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</row>
    <row r="895">
      <c r="A895" s="28"/>
      <c r="B895" s="28"/>
      <c r="C895" s="28"/>
      <c r="D895" s="28"/>
      <c r="E895" s="28"/>
      <c r="F895" s="28"/>
      <c r="G895" s="28"/>
      <c r="H895" s="28"/>
      <c r="I895" s="28"/>
      <c r="J895" s="28"/>
      <c r="K895" s="28"/>
      <c r="L895" s="28"/>
      <c r="M895" s="28"/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</row>
    <row r="896">
      <c r="A896" s="28"/>
      <c r="B896" s="28"/>
      <c r="C896" s="28"/>
      <c r="D896" s="28"/>
      <c r="E896" s="28"/>
      <c r="F896" s="28"/>
      <c r="G896" s="28"/>
      <c r="H896" s="28"/>
      <c r="I896" s="28"/>
      <c r="J896" s="28"/>
      <c r="K896" s="28"/>
      <c r="L896" s="28"/>
      <c r="M896" s="28"/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</row>
    <row r="897">
      <c r="A897" s="28"/>
      <c r="B897" s="28"/>
      <c r="C897" s="28"/>
      <c r="D897" s="28"/>
      <c r="E897" s="28"/>
      <c r="F897" s="28"/>
      <c r="G897" s="28"/>
      <c r="H897" s="28"/>
      <c r="I897" s="28"/>
      <c r="J897" s="28"/>
      <c r="K897" s="28"/>
      <c r="L897" s="28"/>
      <c r="M897" s="28"/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</row>
    <row r="898">
      <c r="A898" s="28"/>
      <c r="B898" s="28"/>
      <c r="C898" s="28"/>
      <c r="D898" s="28"/>
      <c r="E898" s="28"/>
      <c r="F898" s="28"/>
      <c r="G898" s="28"/>
      <c r="H898" s="28"/>
      <c r="I898" s="28"/>
      <c r="J898" s="28"/>
      <c r="K898" s="28"/>
      <c r="L898" s="28"/>
      <c r="M898" s="28"/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</row>
    <row r="899">
      <c r="A899" s="28"/>
      <c r="B899" s="28"/>
      <c r="C899" s="28"/>
      <c r="D899" s="28"/>
      <c r="E899" s="28"/>
      <c r="F899" s="28"/>
      <c r="G899" s="28"/>
      <c r="H899" s="28"/>
      <c r="I899" s="28"/>
      <c r="J899" s="28"/>
      <c r="K899" s="28"/>
      <c r="L899" s="28"/>
      <c r="M899" s="28"/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</row>
    <row r="900">
      <c r="A900" s="28"/>
      <c r="B900" s="28"/>
      <c r="C900" s="28"/>
      <c r="D900" s="28"/>
      <c r="E900" s="28"/>
      <c r="F900" s="28"/>
      <c r="G900" s="28"/>
      <c r="H900" s="28"/>
      <c r="I900" s="28"/>
      <c r="J900" s="28"/>
      <c r="K900" s="28"/>
      <c r="L900" s="28"/>
      <c r="M900" s="28"/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</row>
    <row r="901">
      <c r="A901" s="28"/>
      <c r="B901" s="28"/>
      <c r="C901" s="28"/>
      <c r="D901" s="28"/>
      <c r="E901" s="28"/>
      <c r="F901" s="28"/>
      <c r="G901" s="28"/>
      <c r="H901" s="28"/>
      <c r="I901" s="28"/>
      <c r="J901" s="28"/>
      <c r="K901" s="28"/>
      <c r="L901" s="28"/>
      <c r="M901" s="28"/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</row>
    <row r="902">
      <c r="A902" s="28"/>
      <c r="B902" s="28"/>
      <c r="C902" s="28"/>
      <c r="D902" s="28"/>
      <c r="E902" s="28"/>
      <c r="F902" s="28"/>
      <c r="G902" s="28"/>
      <c r="H902" s="28"/>
      <c r="I902" s="28"/>
      <c r="J902" s="28"/>
      <c r="K902" s="28"/>
      <c r="L902" s="28"/>
      <c r="M902" s="28"/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</row>
    <row r="903">
      <c r="A903" s="28"/>
      <c r="B903" s="28"/>
      <c r="C903" s="28"/>
      <c r="D903" s="28"/>
      <c r="E903" s="28"/>
      <c r="F903" s="28"/>
      <c r="G903" s="28"/>
      <c r="H903" s="28"/>
      <c r="I903" s="28"/>
      <c r="J903" s="28"/>
      <c r="K903" s="28"/>
      <c r="L903" s="28"/>
      <c r="M903" s="28"/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</row>
    <row r="904">
      <c r="A904" s="28"/>
      <c r="B904" s="28"/>
      <c r="C904" s="28"/>
      <c r="D904" s="28"/>
      <c r="E904" s="28"/>
      <c r="F904" s="28"/>
      <c r="G904" s="28"/>
      <c r="H904" s="28"/>
      <c r="I904" s="28"/>
      <c r="J904" s="28"/>
      <c r="K904" s="28"/>
      <c r="L904" s="28"/>
      <c r="M904" s="28"/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</row>
    <row r="905">
      <c r="A905" s="28"/>
      <c r="B905" s="28"/>
      <c r="C905" s="28"/>
      <c r="D905" s="28"/>
      <c r="E905" s="28"/>
      <c r="F905" s="28"/>
      <c r="G905" s="28"/>
      <c r="H905" s="28"/>
      <c r="I905" s="28"/>
      <c r="J905" s="28"/>
      <c r="K905" s="28"/>
      <c r="L905" s="28"/>
      <c r="M905" s="28"/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</row>
    <row r="906">
      <c r="A906" s="28"/>
      <c r="B906" s="28"/>
      <c r="C906" s="28"/>
      <c r="D906" s="28"/>
      <c r="E906" s="28"/>
      <c r="F906" s="28"/>
      <c r="G906" s="28"/>
      <c r="H906" s="28"/>
      <c r="I906" s="28"/>
      <c r="J906" s="28"/>
      <c r="K906" s="28"/>
      <c r="L906" s="28"/>
      <c r="M906" s="28"/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</row>
    <row r="907">
      <c r="A907" s="28"/>
      <c r="B907" s="28"/>
      <c r="C907" s="28"/>
      <c r="D907" s="28"/>
      <c r="E907" s="28"/>
      <c r="F907" s="28"/>
      <c r="G907" s="28"/>
      <c r="H907" s="28"/>
      <c r="I907" s="28"/>
      <c r="J907" s="28"/>
      <c r="K907" s="28"/>
      <c r="L907" s="28"/>
      <c r="M907" s="28"/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</row>
    <row r="908">
      <c r="A908" s="28"/>
      <c r="B908" s="28"/>
      <c r="C908" s="28"/>
      <c r="D908" s="28"/>
      <c r="E908" s="28"/>
      <c r="F908" s="28"/>
      <c r="G908" s="28"/>
      <c r="H908" s="28"/>
      <c r="I908" s="28"/>
      <c r="J908" s="28"/>
      <c r="K908" s="28"/>
      <c r="L908" s="28"/>
      <c r="M908" s="28"/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</row>
    <row r="909">
      <c r="A909" s="28"/>
      <c r="B909" s="28"/>
      <c r="C909" s="28"/>
      <c r="D909" s="28"/>
      <c r="E909" s="28"/>
      <c r="F909" s="28"/>
      <c r="G909" s="28"/>
      <c r="H909" s="28"/>
      <c r="I909" s="28"/>
      <c r="J909" s="28"/>
      <c r="K909" s="28"/>
      <c r="L909" s="28"/>
      <c r="M909" s="28"/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</row>
    <row r="910">
      <c r="A910" s="28"/>
      <c r="B910" s="28"/>
      <c r="C910" s="28"/>
      <c r="D910" s="28"/>
      <c r="E910" s="28"/>
      <c r="F910" s="28"/>
      <c r="G910" s="28"/>
      <c r="H910" s="28"/>
      <c r="I910" s="28"/>
      <c r="J910" s="28"/>
      <c r="K910" s="28"/>
      <c r="L910" s="28"/>
      <c r="M910" s="28"/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</row>
    <row r="911">
      <c r="A911" s="28"/>
      <c r="B911" s="28"/>
      <c r="C911" s="28"/>
      <c r="D911" s="28"/>
      <c r="E911" s="28"/>
      <c r="F911" s="28"/>
      <c r="G911" s="28"/>
      <c r="H911" s="28"/>
      <c r="I911" s="28"/>
      <c r="J911" s="28"/>
      <c r="K911" s="28"/>
      <c r="L911" s="28"/>
      <c r="M911" s="28"/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</row>
    <row r="912">
      <c r="A912" s="28"/>
      <c r="B912" s="28"/>
      <c r="C912" s="28"/>
      <c r="D912" s="28"/>
      <c r="E912" s="28"/>
      <c r="F912" s="28"/>
      <c r="G912" s="28"/>
      <c r="H912" s="28"/>
      <c r="I912" s="28"/>
      <c r="J912" s="28"/>
      <c r="K912" s="28"/>
      <c r="L912" s="28"/>
      <c r="M912" s="28"/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</row>
    <row r="913">
      <c r="A913" s="28"/>
      <c r="B913" s="28"/>
      <c r="C913" s="28"/>
      <c r="D913" s="28"/>
      <c r="E913" s="28"/>
      <c r="F913" s="28"/>
      <c r="G913" s="28"/>
      <c r="H913" s="28"/>
      <c r="I913" s="28"/>
      <c r="J913" s="28"/>
      <c r="K913" s="28"/>
      <c r="L913" s="28"/>
      <c r="M913" s="28"/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</row>
    <row r="914">
      <c r="A914" s="28"/>
      <c r="B914" s="28"/>
      <c r="C914" s="28"/>
      <c r="D914" s="28"/>
      <c r="E914" s="28"/>
      <c r="F914" s="28"/>
      <c r="G914" s="28"/>
      <c r="H914" s="28"/>
      <c r="I914" s="28"/>
      <c r="J914" s="28"/>
      <c r="K914" s="28"/>
      <c r="L914" s="28"/>
      <c r="M914" s="28"/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</row>
    <row r="915">
      <c r="A915" s="28"/>
      <c r="B915" s="28"/>
      <c r="C915" s="28"/>
      <c r="D915" s="28"/>
      <c r="E915" s="28"/>
      <c r="F915" s="28"/>
      <c r="G915" s="28"/>
      <c r="H915" s="28"/>
      <c r="I915" s="28"/>
      <c r="J915" s="28"/>
      <c r="K915" s="28"/>
      <c r="L915" s="28"/>
      <c r="M915" s="28"/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</row>
    <row r="916">
      <c r="A916" s="28"/>
      <c r="B916" s="28"/>
      <c r="C916" s="28"/>
      <c r="D916" s="28"/>
      <c r="E916" s="28"/>
      <c r="F916" s="28"/>
      <c r="G916" s="28"/>
      <c r="H916" s="28"/>
      <c r="I916" s="28"/>
      <c r="J916" s="28"/>
      <c r="K916" s="28"/>
      <c r="L916" s="28"/>
      <c r="M916" s="28"/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</row>
    <row r="917">
      <c r="A917" s="28"/>
      <c r="B917" s="28"/>
      <c r="C917" s="28"/>
      <c r="D917" s="28"/>
      <c r="E917" s="28"/>
      <c r="F917" s="28"/>
      <c r="G917" s="28"/>
      <c r="H917" s="28"/>
      <c r="I917" s="28"/>
      <c r="J917" s="28"/>
      <c r="K917" s="28"/>
      <c r="L917" s="28"/>
      <c r="M917" s="28"/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</row>
    <row r="918">
      <c r="A918" s="28"/>
      <c r="B918" s="28"/>
      <c r="C918" s="28"/>
      <c r="D918" s="28"/>
      <c r="E918" s="28"/>
      <c r="F918" s="28"/>
      <c r="G918" s="28"/>
      <c r="H918" s="28"/>
      <c r="I918" s="28"/>
      <c r="J918" s="28"/>
      <c r="K918" s="28"/>
      <c r="L918" s="28"/>
      <c r="M918" s="28"/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</row>
    <row r="919">
      <c r="A919" s="28"/>
      <c r="B919" s="28"/>
      <c r="C919" s="28"/>
      <c r="D919" s="28"/>
      <c r="E919" s="28"/>
      <c r="F919" s="28"/>
      <c r="G919" s="28"/>
      <c r="H919" s="28"/>
      <c r="I919" s="28"/>
      <c r="J919" s="28"/>
      <c r="K919" s="28"/>
      <c r="L919" s="28"/>
      <c r="M919" s="28"/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</row>
    <row r="920">
      <c r="A920" s="28"/>
      <c r="B920" s="28"/>
      <c r="C920" s="28"/>
      <c r="D920" s="28"/>
      <c r="E920" s="28"/>
      <c r="F920" s="28"/>
      <c r="G920" s="28"/>
      <c r="H920" s="28"/>
      <c r="I920" s="28"/>
      <c r="J920" s="28"/>
      <c r="K920" s="28"/>
      <c r="L920" s="28"/>
      <c r="M920" s="28"/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</row>
    <row r="921">
      <c r="A921" s="28"/>
      <c r="B921" s="28"/>
      <c r="C921" s="28"/>
      <c r="D921" s="28"/>
      <c r="E921" s="28"/>
      <c r="F921" s="28"/>
      <c r="G921" s="28"/>
      <c r="H921" s="28"/>
      <c r="I921" s="28"/>
      <c r="J921" s="28"/>
      <c r="K921" s="28"/>
      <c r="L921" s="28"/>
      <c r="M921" s="28"/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</row>
    <row r="922">
      <c r="A922" s="28"/>
      <c r="B922" s="28"/>
      <c r="C922" s="28"/>
      <c r="D922" s="28"/>
      <c r="E922" s="28"/>
      <c r="F922" s="28"/>
      <c r="G922" s="28"/>
      <c r="H922" s="28"/>
      <c r="I922" s="28"/>
      <c r="J922" s="28"/>
      <c r="K922" s="28"/>
      <c r="L922" s="28"/>
      <c r="M922" s="28"/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</row>
    <row r="923">
      <c r="A923" s="28"/>
      <c r="B923" s="28"/>
      <c r="C923" s="28"/>
      <c r="D923" s="28"/>
      <c r="E923" s="28"/>
      <c r="F923" s="28"/>
      <c r="G923" s="28"/>
      <c r="H923" s="28"/>
      <c r="I923" s="28"/>
      <c r="J923" s="28"/>
      <c r="K923" s="28"/>
      <c r="L923" s="28"/>
      <c r="M923" s="28"/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</row>
    <row r="924">
      <c r="A924" s="28"/>
      <c r="B924" s="28"/>
      <c r="C924" s="28"/>
      <c r="D924" s="28"/>
      <c r="E924" s="28"/>
      <c r="F924" s="28"/>
      <c r="G924" s="28"/>
      <c r="H924" s="28"/>
      <c r="I924" s="28"/>
      <c r="J924" s="28"/>
      <c r="K924" s="28"/>
      <c r="L924" s="28"/>
      <c r="M924" s="28"/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</row>
    <row r="925">
      <c r="A925" s="28"/>
      <c r="B925" s="28"/>
      <c r="C925" s="28"/>
      <c r="D925" s="28"/>
      <c r="E925" s="28"/>
      <c r="F925" s="28"/>
      <c r="G925" s="28"/>
      <c r="H925" s="28"/>
      <c r="I925" s="28"/>
      <c r="J925" s="28"/>
      <c r="K925" s="28"/>
      <c r="L925" s="28"/>
      <c r="M925" s="28"/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</row>
    <row r="926">
      <c r="A926" s="28"/>
      <c r="B926" s="28"/>
      <c r="C926" s="28"/>
      <c r="D926" s="28"/>
      <c r="E926" s="28"/>
      <c r="F926" s="28"/>
      <c r="G926" s="28"/>
      <c r="H926" s="28"/>
      <c r="I926" s="28"/>
      <c r="J926" s="28"/>
      <c r="K926" s="28"/>
      <c r="L926" s="28"/>
      <c r="M926" s="28"/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</row>
    <row r="927">
      <c r="A927" s="28"/>
      <c r="B927" s="28"/>
      <c r="C927" s="28"/>
      <c r="D927" s="28"/>
      <c r="E927" s="28"/>
      <c r="F927" s="28"/>
      <c r="G927" s="28"/>
      <c r="H927" s="28"/>
      <c r="I927" s="28"/>
      <c r="J927" s="28"/>
      <c r="K927" s="28"/>
      <c r="L927" s="28"/>
      <c r="M927" s="28"/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</row>
    <row r="928">
      <c r="A928" s="28"/>
      <c r="B928" s="28"/>
      <c r="C928" s="28"/>
      <c r="D928" s="28"/>
      <c r="E928" s="28"/>
      <c r="F928" s="28"/>
      <c r="G928" s="28"/>
      <c r="H928" s="28"/>
      <c r="I928" s="28"/>
      <c r="J928" s="28"/>
      <c r="K928" s="28"/>
      <c r="L928" s="28"/>
      <c r="M928" s="28"/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</row>
    <row r="929">
      <c r="A929" s="28"/>
      <c r="B929" s="28"/>
      <c r="C929" s="28"/>
      <c r="D929" s="28"/>
      <c r="E929" s="28"/>
      <c r="F929" s="28"/>
      <c r="G929" s="28"/>
      <c r="H929" s="28"/>
      <c r="I929" s="28"/>
      <c r="J929" s="28"/>
      <c r="K929" s="28"/>
      <c r="L929" s="28"/>
      <c r="M929" s="28"/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</row>
    <row r="930">
      <c r="A930" s="28"/>
      <c r="B930" s="28"/>
      <c r="C930" s="28"/>
      <c r="D930" s="28"/>
      <c r="E930" s="28"/>
      <c r="F930" s="28"/>
      <c r="G930" s="28"/>
      <c r="H930" s="28"/>
      <c r="I930" s="28"/>
      <c r="J930" s="28"/>
      <c r="K930" s="28"/>
      <c r="L930" s="28"/>
      <c r="M930" s="28"/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</row>
    <row r="931">
      <c r="A931" s="28"/>
      <c r="B931" s="28"/>
      <c r="C931" s="28"/>
      <c r="D931" s="28"/>
      <c r="E931" s="28"/>
      <c r="F931" s="28"/>
      <c r="G931" s="28"/>
      <c r="H931" s="28"/>
      <c r="I931" s="28"/>
      <c r="J931" s="28"/>
      <c r="K931" s="28"/>
      <c r="L931" s="28"/>
      <c r="M931" s="28"/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</row>
    <row r="932">
      <c r="A932" s="28"/>
      <c r="B932" s="28"/>
      <c r="C932" s="28"/>
      <c r="D932" s="28"/>
      <c r="E932" s="28"/>
      <c r="F932" s="28"/>
      <c r="G932" s="28"/>
      <c r="H932" s="28"/>
      <c r="I932" s="28"/>
      <c r="J932" s="28"/>
      <c r="K932" s="28"/>
      <c r="L932" s="28"/>
      <c r="M932" s="28"/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</row>
    <row r="933">
      <c r="A933" s="28"/>
      <c r="B933" s="28"/>
      <c r="C933" s="28"/>
      <c r="D933" s="28"/>
      <c r="E933" s="28"/>
      <c r="F933" s="28"/>
      <c r="G933" s="28"/>
      <c r="H933" s="28"/>
      <c r="I933" s="28"/>
      <c r="J933" s="28"/>
      <c r="K933" s="28"/>
      <c r="L933" s="28"/>
      <c r="M933" s="28"/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</row>
    <row r="934">
      <c r="A934" s="28"/>
      <c r="B934" s="28"/>
      <c r="C934" s="28"/>
      <c r="D934" s="28"/>
      <c r="E934" s="28"/>
      <c r="F934" s="28"/>
      <c r="G934" s="28"/>
      <c r="H934" s="28"/>
      <c r="I934" s="28"/>
      <c r="J934" s="28"/>
      <c r="K934" s="28"/>
      <c r="L934" s="28"/>
      <c r="M934" s="28"/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</row>
    <row r="935">
      <c r="A935" s="28"/>
      <c r="B935" s="28"/>
      <c r="C935" s="28"/>
      <c r="D935" s="28"/>
      <c r="E935" s="28"/>
      <c r="F935" s="28"/>
      <c r="G935" s="28"/>
      <c r="H935" s="28"/>
      <c r="I935" s="28"/>
      <c r="J935" s="28"/>
      <c r="K935" s="28"/>
      <c r="L935" s="28"/>
      <c r="M935" s="28"/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</row>
    <row r="936">
      <c r="A936" s="28"/>
      <c r="B936" s="28"/>
      <c r="C936" s="28"/>
      <c r="D936" s="28"/>
      <c r="E936" s="28"/>
      <c r="F936" s="28"/>
      <c r="G936" s="28"/>
      <c r="H936" s="28"/>
      <c r="I936" s="28"/>
      <c r="J936" s="28"/>
      <c r="K936" s="28"/>
      <c r="L936" s="28"/>
      <c r="M936" s="28"/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</row>
    <row r="937">
      <c r="A937" s="28"/>
      <c r="B937" s="28"/>
      <c r="C937" s="28"/>
      <c r="D937" s="28"/>
      <c r="E937" s="28"/>
      <c r="F937" s="28"/>
      <c r="G937" s="28"/>
      <c r="H937" s="28"/>
      <c r="I937" s="28"/>
      <c r="J937" s="28"/>
      <c r="K937" s="28"/>
      <c r="L937" s="28"/>
      <c r="M937" s="28"/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</row>
    <row r="938">
      <c r="A938" s="28"/>
      <c r="B938" s="28"/>
      <c r="C938" s="28"/>
      <c r="D938" s="28"/>
      <c r="E938" s="28"/>
      <c r="F938" s="28"/>
      <c r="G938" s="28"/>
      <c r="H938" s="28"/>
      <c r="I938" s="28"/>
      <c r="J938" s="28"/>
      <c r="K938" s="28"/>
      <c r="L938" s="28"/>
      <c r="M938" s="28"/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</row>
    <row r="939">
      <c r="A939" s="28"/>
      <c r="B939" s="28"/>
      <c r="C939" s="28"/>
      <c r="D939" s="28"/>
      <c r="E939" s="28"/>
      <c r="F939" s="28"/>
      <c r="G939" s="28"/>
      <c r="H939" s="28"/>
      <c r="I939" s="28"/>
      <c r="J939" s="28"/>
      <c r="K939" s="28"/>
      <c r="L939" s="28"/>
      <c r="M939" s="28"/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</row>
    <row r="940">
      <c r="A940" s="28"/>
      <c r="B940" s="28"/>
      <c r="C940" s="28"/>
      <c r="D940" s="28"/>
      <c r="E940" s="28"/>
      <c r="F940" s="28"/>
      <c r="G940" s="28"/>
      <c r="H940" s="28"/>
      <c r="I940" s="28"/>
      <c r="J940" s="28"/>
      <c r="K940" s="28"/>
      <c r="L940" s="28"/>
      <c r="M940" s="28"/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</row>
    <row r="941">
      <c r="A941" s="28"/>
      <c r="B941" s="28"/>
      <c r="C941" s="28"/>
      <c r="D941" s="28"/>
      <c r="E941" s="28"/>
      <c r="F941" s="28"/>
      <c r="G941" s="28"/>
      <c r="H941" s="28"/>
      <c r="I941" s="28"/>
      <c r="J941" s="28"/>
      <c r="K941" s="28"/>
      <c r="L941" s="28"/>
      <c r="M941" s="28"/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</row>
    <row r="942">
      <c r="A942" s="28"/>
      <c r="B942" s="28"/>
      <c r="C942" s="28"/>
      <c r="D942" s="28"/>
      <c r="E942" s="28"/>
      <c r="F942" s="28"/>
      <c r="G942" s="28"/>
      <c r="H942" s="28"/>
      <c r="I942" s="28"/>
      <c r="J942" s="28"/>
      <c r="K942" s="28"/>
      <c r="L942" s="28"/>
      <c r="M942" s="28"/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</row>
    <row r="943">
      <c r="A943" s="28"/>
      <c r="B943" s="28"/>
      <c r="C943" s="28"/>
      <c r="D943" s="28"/>
      <c r="E943" s="28"/>
      <c r="F943" s="28"/>
      <c r="G943" s="28"/>
      <c r="H943" s="28"/>
      <c r="I943" s="28"/>
      <c r="J943" s="28"/>
      <c r="K943" s="28"/>
      <c r="L943" s="28"/>
      <c r="M943" s="28"/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</row>
    <row r="944">
      <c r="A944" s="28"/>
      <c r="B944" s="28"/>
      <c r="C944" s="28"/>
      <c r="D944" s="28"/>
      <c r="E944" s="28"/>
      <c r="F944" s="28"/>
      <c r="G944" s="28"/>
      <c r="H944" s="28"/>
      <c r="I944" s="28"/>
      <c r="J944" s="28"/>
      <c r="K944" s="28"/>
      <c r="L944" s="28"/>
      <c r="M944" s="28"/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</row>
    <row r="945">
      <c r="A945" s="28"/>
      <c r="B945" s="28"/>
      <c r="C945" s="28"/>
      <c r="D945" s="28"/>
      <c r="E945" s="28"/>
      <c r="F945" s="28"/>
      <c r="G945" s="28"/>
      <c r="H945" s="28"/>
      <c r="I945" s="28"/>
      <c r="J945" s="28"/>
      <c r="K945" s="28"/>
      <c r="L945" s="28"/>
      <c r="M945" s="28"/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</row>
    <row r="946">
      <c r="A946" s="28"/>
      <c r="B946" s="28"/>
      <c r="C946" s="28"/>
      <c r="D946" s="28"/>
      <c r="E946" s="28"/>
      <c r="F946" s="28"/>
      <c r="G946" s="28"/>
      <c r="H946" s="28"/>
      <c r="I946" s="28"/>
      <c r="J946" s="28"/>
      <c r="K946" s="28"/>
      <c r="L946" s="28"/>
      <c r="M946" s="28"/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</row>
    <row r="947">
      <c r="A947" s="28"/>
      <c r="B947" s="28"/>
      <c r="C947" s="28"/>
      <c r="D947" s="28"/>
      <c r="E947" s="28"/>
      <c r="F947" s="28"/>
      <c r="G947" s="28"/>
      <c r="H947" s="28"/>
      <c r="I947" s="28"/>
      <c r="J947" s="28"/>
      <c r="K947" s="28"/>
      <c r="L947" s="28"/>
      <c r="M947" s="28"/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</row>
    <row r="948">
      <c r="A948" s="28"/>
      <c r="B948" s="28"/>
      <c r="C948" s="28"/>
      <c r="D948" s="28"/>
      <c r="E948" s="28"/>
      <c r="F948" s="28"/>
      <c r="G948" s="28"/>
      <c r="H948" s="28"/>
      <c r="I948" s="28"/>
      <c r="J948" s="28"/>
      <c r="K948" s="28"/>
      <c r="L948" s="28"/>
      <c r="M948" s="28"/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</row>
    <row r="949">
      <c r="A949" s="28"/>
      <c r="B949" s="28"/>
      <c r="C949" s="28"/>
      <c r="D949" s="28"/>
      <c r="E949" s="28"/>
      <c r="F949" s="28"/>
      <c r="G949" s="28"/>
      <c r="H949" s="28"/>
      <c r="I949" s="28"/>
      <c r="J949" s="28"/>
      <c r="K949" s="28"/>
      <c r="L949" s="28"/>
      <c r="M949" s="28"/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</row>
    <row r="950">
      <c r="A950" s="28"/>
      <c r="B950" s="28"/>
      <c r="C950" s="28"/>
      <c r="D950" s="28"/>
      <c r="E950" s="28"/>
      <c r="F950" s="28"/>
      <c r="G950" s="28"/>
      <c r="H950" s="28"/>
      <c r="I950" s="28"/>
      <c r="J950" s="28"/>
      <c r="K950" s="28"/>
      <c r="L950" s="28"/>
      <c r="M950" s="28"/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</row>
    <row r="951">
      <c r="A951" s="28"/>
      <c r="B951" s="28"/>
      <c r="C951" s="28"/>
      <c r="D951" s="28"/>
      <c r="E951" s="28"/>
      <c r="F951" s="28"/>
      <c r="G951" s="28"/>
      <c r="H951" s="28"/>
      <c r="I951" s="28"/>
      <c r="J951" s="28"/>
      <c r="K951" s="28"/>
      <c r="L951" s="28"/>
      <c r="M951" s="28"/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</row>
    <row r="952">
      <c r="A952" s="28"/>
      <c r="B952" s="28"/>
      <c r="C952" s="28"/>
      <c r="D952" s="28"/>
      <c r="E952" s="28"/>
      <c r="F952" s="28"/>
      <c r="G952" s="28"/>
      <c r="H952" s="28"/>
      <c r="I952" s="28"/>
      <c r="J952" s="28"/>
      <c r="K952" s="28"/>
      <c r="L952" s="28"/>
      <c r="M952" s="28"/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</row>
    <row r="953">
      <c r="A953" s="28"/>
      <c r="B953" s="28"/>
      <c r="C953" s="28"/>
      <c r="D953" s="28"/>
      <c r="E953" s="28"/>
      <c r="F953" s="28"/>
      <c r="G953" s="28"/>
      <c r="H953" s="28"/>
      <c r="I953" s="28"/>
      <c r="J953" s="28"/>
      <c r="K953" s="28"/>
      <c r="L953" s="28"/>
      <c r="M953" s="28"/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</row>
    <row r="954">
      <c r="A954" s="28"/>
      <c r="B954" s="28"/>
      <c r="C954" s="28"/>
      <c r="D954" s="28"/>
      <c r="E954" s="28"/>
      <c r="F954" s="28"/>
      <c r="G954" s="28"/>
      <c r="H954" s="28"/>
      <c r="I954" s="28"/>
      <c r="J954" s="28"/>
      <c r="K954" s="28"/>
      <c r="L954" s="28"/>
      <c r="M954" s="28"/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</row>
    <row r="955">
      <c r="A955" s="28"/>
      <c r="B955" s="28"/>
      <c r="C955" s="28"/>
      <c r="D955" s="28"/>
      <c r="E955" s="28"/>
      <c r="F955" s="28"/>
      <c r="G955" s="28"/>
      <c r="H955" s="28"/>
      <c r="I955" s="28"/>
      <c r="J955" s="28"/>
      <c r="K955" s="28"/>
      <c r="L955" s="28"/>
      <c r="M955" s="28"/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</row>
    <row r="956">
      <c r="A956" s="28"/>
      <c r="B956" s="28"/>
      <c r="C956" s="28"/>
      <c r="D956" s="28"/>
      <c r="E956" s="28"/>
      <c r="F956" s="28"/>
      <c r="G956" s="28"/>
      <c r="H956" s="28"/>
      <c r="I956" s="28"/>
      <c r="J956" s="28"/>
      <c r="K956" s="28"/>
      <c r="L956" s="28"/>
      <c r="M956" s="28"/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</row>
    <row r="957">
      <c r="A957" s="28"/>
      <c r="B957" s="28"/>
      <c r="C957" s="28"/>
      <c r="D957" s="28"/>
      <c r="E957" s="28"/>
      <c r="F957" s="28"/>
      <c r="G957" s="28"/>
      <c r="H957" s="28"/>
      <c r="I957" s="28"/>
      <c r="J957" s="28"/>
      <c r="K957" s="28"/>
      <c r="L957" s="28"/>
      <c r="M957" s="28"/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</row>
    <row r="958">
      <c r="A958" s="28"/>
      <c r="B958" s="28"/>
      <c r="C958" s="28"/>
      <c r="D958" s="28"/>
      <c r="E958" s="28"/>
      <c r="F958" s="28"/>
      <c r="G958" s="28"/>
      <c r="H958" s="28"/>
      <c r="I958" s="28"/>
      <c r="J958" s="28"/>
      <c r="K958" s="28"/>
      <c r="L958" s="28"/>
      <c r="M958" s="28"/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</row>
    <row r="959">
      <c r="A959" s="28"/>
      <c r="B959" s="28"/>
      <c r="C959" s="28"/>
      <c r="D959" s="28"/>
      <c r="E959" s="28"/>
      <c r="F959" s="28"/>
      <c r="G959" s="28"/>
      <c r="H959" s="28"/>
      <c r="I959" s="28"/>
      <c r="J959" s="28"/>
      <c r="K959" s="28"/>
      <c r="L959" s="28"/>
      <c r="M959" s="28"/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</row>
    <row r="960">
      <c r="A960" s="28"/>
      <c r="B960" s="28"/>
      <c r="C960" s="28"/>
      <c r="D960" s="28"/>
      <c r="E960" s="28"/>
      <c r="F960" s="28"/>
      <c r="G960" s="28"/>
      <c r="H960" s="28"/>
      <c r="I960" s="28"/>
      <c r="J960" s="28"/>
      <c r="K960" s="28"/>
      <c r="L960" s="28"/>
      <c r="M960" s="28"/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</row>
    <row r="961">
      <c r="A961" s="28"/>
      <c r="B961" s="28"/>
      <c r="C961" s="28"/>
      <c r="D961" s="28"/>
      <c r="E961" s="28"/>
      <c r="F961" s="28"/>
      <c r="G961" s="28"/>
      <c r="H961" s="28"/>
      <c r="I961" s="28"/>
      <c r="J961" s="28"/>
      <c r="K961" s="28"/>
      <c r="L961" s="28"/>
      <c r="M961" s="28"/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</row>
    <row r="962">
      <c r="A962" s="28"/>
      <c r="B962" s="28"/>
      <c r="C962" s="28"/>
      <c r="D962" s="28"/>
      <c r="E962" s="28"/>
      <c r="F962" s="28"/>
      <c r="G962" s="28"/>
      <c r="H962" s="28"/>
      <c r="I962" s="28"/>
      <c r="J962" s="28"/>
      <c r="K962" s="28"/>
      <c r="L962" s="28"/>
      <c r="M962" s="28"/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</row>
    <row r="963">
      <c r="A963" s="28"/>
      <c r="B963" s="28"/>
      <c r="C963" s="28"/>
      <c r="D963" s="28"/>
      <c r="E963" s="28"/>
      <c r="F963" s="28"/>
      <c r="G963" s="28"/>
      <c r="H963" s="28"/>
      <c r="I963" s="28"/>
      <c r="J963" s="28"/>
      <c r="K963" s="28"/>
      <c r="L963" s="28"/>
      <c r="M963" s="28"/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</row>
    <row r="964">
      <c r="A964" s="28"/>
      <c r="B964" s="28"/>
      <c r="C964" s="28"/>
      <c r="D964" s="28"/>
      <c r="E964" s="28"/>
      <c r="F964" s="28"/>
      <c r="G964" s="28"/>
      <c r="H964" s="28"/>
      <c r="I964" s="28"/>
      <c r="J964" s="28"/>
      <c r="K964" s="28"/>
      <c r="L964" s="28"/>
      <c r="M964" s="28"/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</row>
    <row r="965">
      <c r="A965" s="28"/>
      <c r="B965" s="28"/>
      <c r="C965" s="28"/>
      <c r="D965" s="28"/>
      <c r="E965" s="28"/>
      <c r="F965" s="28"/>
      <c r="G965" s="28"/>
      <c r="H965" s="28"/>
      <c r="I965" s="28"/>
      <c r="J965" s="28"/>
      <c r="K965" s="28"/>
      <c r="L965" s="28"/>
      <c r="M965" s="28"/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</row>
    <row r="966">
      <c r="A966" s="28"/>
      <c r="B966" s="28"/>
      <c r="C966" s="28"/>
      <c r="D966" s="28"/>
      <c r="E966" s="28"/>
      <c r="F966" s="28"/>
      <c r="G966" s="28"/>
      <c r="H966" s="28"/>
      <c r="I966" s="28"/>
      <c r="J966" s="28"/>
      <c r="K966" s="28"/>
      <c r="L966" s="28"/>
      <c r="M966" s="28"/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</row>
    <row r="967">
      <c r="A967" s="28"/>
      <c r="B967" s="28"/>
      <c r="C967" s="28"/>
      <c r="D967" s="28"/>
      <c r="E967" s="28"/>
      <c r="F967" s="28"/>
      <c r="G967" s="28"/>
      <c r="H967" s="28"/>
      <c r="I967" s="28"/>
      <c r="J967" s="28"/>
      <c r="K967" s="28"/>
      <c r="L967" s="28"/>
      <c r="M967" s="28"/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</row>
    <row r="968">
      <c r="A968" s="28"/>
      <c r="B968" s="28"/>
      <c r="C968" s="28"/>
      <c r="D968" s="28"/>
      <c r="E968" s="28"/>
      <c r="F968" s="28"/>
      <c r="G968" s="28"/>
      <c r="H968" s="28"/>
      <c r="I968" s="28"/>
      <c r="J968" s="28"/>
      <c r="K968" s="28"/>
      <c r="L968" s="28"/>
      <c r="M968" s="28"/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</row>
    <row r="969">
      <c r="A969" s="28"/>
      <c r="B969" s="28"/>
      <c r="C969" s="28"/>
      <c r="D969" s="28"/>
      <c r="E969" s="28"/>
      <c r="F969" s="28"/>
      <c r="G969" s="28"/>
      <c r="H969" s="28"/>
      <c r="I969" s="28"/>
      <c r="J969" s="28"/>
      <c r="K969" s="28"/>
      <c r="L969" s="28"/>
      <c r="M969" s="28"/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</row>
    <row r="970">
      <c r="A970" s="28"/>
      <c r="B970" s="28"/>
      <c r="C970" s="28"/>
      <c r="D970" s="28"/>
      <c r="E970" s="28"/>
      <c r="F970" s="28"/>
      <c r="G970" s="28"/>
      <c r="H970" s="28"/>
      <c r="I970" s="28"/>
      <c r="J970" s="28"/>
      <c r="K970" s="28"/>
      <c r="L970" s="28"/>
      <c r="M970" s="28"/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</row>
    <row r="971">
      <c r="A971" s="28"/>
      <c r="B971" s="28"/>
      <c r="C971" s="28"/>
      <c r="D971" s="28"/>
      <c r="E971" s="28"/>
      <c r="F971" s="28"/>
      <c r="G971" s="28"/>
      <c r="H971" s="28"/>
      <c r="I971" s="28"/>
      <c r="J971" s="28"/>
      <c r="K971" s="28"/>
      <c r="L971" s="28"/>
      <c r="M971" s="28"/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</row>
    <row r="972">
      <c r="A972" s="28"/>
      <c r="B972" s="28"/>
      <c r="C972" s="28"/>
      <c r="D972" s="28"/>
      <c r="E972" s="28"/>
      <c r="F972" s="28"/>
      <c r="G972" s="28"/>
      <c r="H972" s="28"/>
      <c r="I972" s="28"/>
      <c r="J972" s="28"/>
      <c r="K972" s="28"/>
      <c r="L972" s="28"/>
      <c r="M972" s="28"/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</row>
    <row r="973">
      <c r="A973" s="28"/>
      <c r="B973" s="28"/>
      <c r="C973" s="28"/>
      <c r="D973" s="28"/>
      <c r="E973" s="28"/>
      <c r="F973" s="28"/>
      <c r="G973" s="28"/>
      <c r="H973" s="28"/>
      <c r="I973" s="28"/>
      <c r="J973" s="28"/>
      <c r="K973" s="28"/>
      <c r="L973" s="28"/>
      <c r="M973" s="28"/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</row>
    <row r="974">
      <c r="A974" s="28"/>
      <c r="B974" s="28"/>
      <c r="C974" s="28"/>
      <c r="D974" s="28"/>
      <c r="E974" s="28"/>
      <c r="F974" s="28"/>
      <c r="G974" s="28"/>
      <c r="H974" s="28"/>
      <c r="I974" s="28"/>
      <c r="J974" s="28"/>
      <c r="K974" s="28"/>
      <c r="L974" s="28"/>
      <c r="M974" s="28"/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</row>
    <row r="975">
      <c r="A975" s="28"/>
      <c r="B975" s="28"/>
      <c r="C975" s="28"/>
      <c r="D975" s="28"/>
      <c r="E975" s="28"/>
      <c r="F975" s="28"/>
      <c r="G975" s="28"/>
      <c r="H975" s="28"/>
      <c r="I975" s="28"/>
      <c r="J975" s="28"/>
      <c r="K975" s="28"/>
      <c r="L975" s="28"/>
      <c r="M975" s="28"/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</row>
    <row r="976">
      <c r="A976" s="28"/>
      <c r="B976" s="28"/>
      <c r="C976" s="28"/>
      <c r="D976" s="28"/>
      <c r="E976" s="28"/>
      <c r="F976" s="28"/>
      <c r="G976" s="28"/>
      <c r="H976" s="28"/>
      <c r="I976" s="28"/>
      <c r="J976" s="28"/>
      <c r="K976" s="28"/>
      <c r="L976" s="28"/>
      <c r="M976" s="28"/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</row>
    <row r="977">
      <c r="A977" s="28"/>
      <c r="B977" s="28"/>
      <c r="C977" s="28"/>
      <c r="D977" s="28"/>
      <c r="E977" s="28"/>
      <c r="F977" s="28"/>
      <c r="G977" s="28"/>
      <c r="H977" s="28"/>
      <c r="I977" s="28"/>
      <c r="J977" s="28"/>
      <c r="K977" s="28"/>
      <c r="L977" s="28"/>
      <c r="M977" s="28"/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</row>
    <row r="978">
      <c r="A978" s="28"/>
      <c r="B978" s="28"/>
      <c r="C978" s="28"/>
      <c r="D978" s="28"/>
      <c r="E978" s="28"/>
      <c r="F978" s="28"/>
      <c r="G978" s="28"/>
      <c r="H978" s="28"/>
      <c r="I978" s="28"/>
      <c r="J978" s="28"/>
      <c r="K978" s="28"/>
      <c r="L978" s="28"/>
      <c r="M978" s="28"/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</row>
    <row r="979">
      <c r="A979" s="28"/>
      <c r="B979" s="28"/>
      <c r="C979" s="28"/>
      <c r="D979" s="28"/>
      <c r="E979" s="28"/>
      <c r="F979" s="28"/>
      <c r="G979" s="28"/>
      <c r="H979" s="28"/>
      <c r="I979" s="28"/>
      <c r="J979" s="28"/>
      <c r="K979" s="28"/>
      <c r="L979" s="28"/>
      <c r="M979" s="28"/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</row>
    <row r="980">
      <c r="A980" s="28"/>
      <c r="B980" s="28"/>
      <c r="C980" s="28"/>
      <c r="D980" s="28"/>
      <c r="E980" s="28"/>
      <c r="F980" s="28"/>
      <c r="G980" s="28"/>
      <c r="H980" s="28"/>
      <c r="I980" s="28"/>
      <c r="J980" s="28"/>
      <c r="K980" s="28"/>
      <c r="L980" s="28"/>
      <c r="M980" s="28"/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</row>
    <row r="981">
      <c r="A981" s="28"/>
      <c r="B981" s="28"/>
      <c r="C981" s="28"/>
      <c r="D981" s="28"/>
      <c r="E981" s="28"/>
      <c r="F981" s="28"/>
      <c r="G981" s="28"/>
      <c r="H981" s="28"/>
      <c r="I981" s="28"/>
      <c r="J981" s="28"/>
      <c r="K981" s="28"/>
      <c r="L981" s="28"/>
      <c r="M981" s="28"/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</row>
    <row r="982">
      <c r="A982" s="28"/>
      <c r="B982" s="28"/>
      <c r="C982" s="28"/>
      <c r="D982" s="28"/>
      <c r="E982" s="28"/>
      <c r="F982" s="28"/>
      <c r="G982" s="28"/>
      <c r="H982" s="28"/>
      <c r="I982" s="28"/>
      <c r="J982" s="28"/>
      <c r="K982" s="28"/>
      <c r="L982" s="28"/>
      <c r="M982" s="28"/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</row>
    <row r="983">
      <c r="A983" s="28"/>
      <c r="B983" s="28"/>
      <c r="C983" s="28"/>
      <c r="D983" s="28"/>
      <c r="E983" s="28"/>
      <c r="F983" s="28"/>
      <c r="G983" s="28"/>
      <c r="H983" s="28"/>
      <c r="I983" s="28"/>
      <c r="J983" s="28"/>
      <c r="K983" s="28"/>
      <c r="L983" s="28"/>
      <c r="M983" s="28"/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</row>
    <row r="984">
      <c r="A984" s="28"/>
      <c r="B984" s="28"/>
      <c r="C984" s="28"/>
      <c r="D984" s="28"/>
      <c r="E984" s="28"/>
      <c r="F984" s="28"/>
      <c r="G984" s="28"/>
      <c r="H984" s="28"/>
      <c r="I984" s="28"/>
      <c r="J984" s="28"/>
      <c r="K984" s="28"/>
      <c r="L984" s="28"/>
      <c r="M984" s="28"/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</row>
    <row r="985">
      <c r="A985" s="28"/>
      <c r="B985" s="28"/>
      <c r="C985" s="28"/>
      <c r="D985" s="28"/>
      <c r="E985" s="28"/>
      <c r="F985" s="28"/>
      <c r="G985" s="28"/>
      <c r="H985" s="28"/>
      <c r="I985" s="28"/>
      <c r="J985" s="28"/>
      <c r="K985" s="28"/>
      <c r="L985" s="28"/>
      <c r="M985" s="28"/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</row>
    <row r="986">
      <c r="A986" s="28"/>
      <c r="B986" s="28"/>
      <c r="C986" s="28"/>
      <c r="D986" s="28"/>
      <c r="E986" s="28"/>
      <c r="F986" s="28"/>
      <c r="G986" s="28"/>
      <c r="H986" s="28"/>
      <c r="I986" s="28"/>
      <c r="J986" s="28"/>
      <c r="K986" s="28"/>
      <c r="L986" s="28"/>
      <c r="M986" s="28"/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</row>
    <row r="987">
      <c r="A987" s="28"/>
      <c r="B987" s="28"/>
      <c r="C987" s="28"/>
      <c r="D987" s="28"/>
      <c r="E987" s="28"/>
      <c r="F987" s="28"/>
      <c r="G987" s="28"/>
      <c r="H987" s="28"/>
      <c r="I987" s="28"/>
      <c r="J987" s="28"/>
      <c r="K987" s="28"/>
      <c r="L987" s="28"/>
      <c r="M987" s="28"/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</row>
    <row r="988">
      <c r="A988" s="28"/>
      <c r="B988" s="28"/>
      <c r="C988" s="28"/>
      <c r="D988" s="28"/>
      <c r="E988" s="28"/>
      <c r="F988" s="28"/>
      <c r="G988" s="28"/>
      <c r="H988" s="28"/>
      <c r="I988" s="28"/>
      <c r="J988" s="28"/>
      <c r="K988" s="28"/>
      <c r="L988" s="28"/>
      <c r="M988" s="28"/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</row>
    <row r="989">
      <c r="A989" s="28"/>
      <c r="B989" s="28"/>
      <c r="C989" s="28"/>
      <c r="D989" s="28"/>
      <c r="E989" s="28"/>
      <c r="F989" s="28"/>
      <c r="G989" s="28"/>
      <c r="H989" s="28"/>
      <c r="I989" s="28"/>
      <c r="J989" s="28"/>
      <c r="K989" s="28"/>
      <c r="L989" s="28"/>
      <c r="M989" s="28"/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</row>
    <row r="990">
      <c r="A990" s="28"/>
      <c r="B990" s="28"/>
      <c r="C990" s="28"/>
      <c r="D990" s="28"/>
      <c r="E990" s="28"/>
      <c r="F990" s="28"/>
      <c r="G990" s="28"/>
      <c r="H990" s="28"/>
      <c r="I990" s="28"/>
      <c r="J990" s="28"/>
      <c r="K990" s="28"/>
      <c r="L990" s="28"/>
      <c r="M990" s="28"/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</row>
    <row r="991">
      <c r="A991" s="28"/>
      <c r="B991" s="28"/>
      <c r="C991" s="28"/>
      <c r="D991" s="28"/>
      <c r="E991" s="28"/>
      <c r="F991" s="28"/>
      <c r="G991" s="28"/>
      <c r="H991" s="28"/>
      <c r="I991" s="28"/>
      <c r="J991" s="28"/>
      <c r="K991" s="28"/>
      <c r="L991" s="28"/>
      <c r="M991" s="28"/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</row>
    <row r="992">
      <c r="A992" s="28"/>
      <c r="B992" s="28"/>
      <c r="C992" s="28"/>
      <c r="D992" s="28"/>
      <c r="E992" s="28"/>
      <c r="F992" s="28"/>
      <c r="G992" s="28"/>
      <c r="H992" s="28"/>
      <c r="I992" s="28"/>
      <c r="J992" s="28"/>
      <c r="K992" s="28"/>
      <c r="L992" s="28"/>
      <c r="M992" s="28"/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  <c r="AA992" s="28"/>
    </row>
    <row r="993">
      <c r="A993" s="28"/>
      <c r="B993" s="28"/>
      <c r="C993" s="28"/>
      <c r="D993" s="28"/>
      <c r="E993" s="28"/>
      <c r="F993" s="28"/>
      <c r="G993" s="28"/>
      <c r="H993" s="28"/>
      <c r="I993" s="28"/>
      <c r="J993" s="28"/>
      <c r="K993" s="28"/>
      <c r="L993" s="28"/>
      <c r="M993" s="28"/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  <c r="AA993" s="28"/>
    </row>
    <row r="994">
      <c r="A994" s="28"/>
      <c r="B994" s="28"/>
      <c r="C994" s="28"/>
      <c r="D994" s="28"/>
      <c r="E994" s="28"/>
      <c r="F994" s="28"/>
      <c r="G994" s="28"/>
      <c r="H994" s="28"/>
      <c r="I994" s="28"/>
      <c r="J994" s="28"/>
      <c r="K994" s="28"/>
      <c r="L994" s="28"/>
      <c r="M994" s="28"/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  <c r="AA994" s="28"/>
    </row>
    <row r="995">
      <c r="A995" s="28"/>
      <c r="B995" s="28"/>
      <c r="C995" s="28"/>
      <c r="D995" s="28"/>
      <c r="E995" s="28"/>
      <c r="F995" s="28"/>
      <c r="G995" s="28"/>
      <c r="H995" s="28"/>
      <c r="I995" s="28"/>
      <c r="J995" s="28"/>
      <c r="K995" s="28"/>
      <c r="L995" s="28"/>
      <c r="M995" s="28"/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  <c r="AA995" s="28"/>
    </row>
    <row r="996">
      <c r="A996" s="28"/>
      <c r="B996" s="28"/>
      <c r="C996" s="28"/>
      <c r="D996" s="28"/>
      <c r="E996" s="28"/>
      <c r="F996" s="28"/>
      <c r="G996" s="28"/>
      <c r="H996" s="28"/>
      <c r="I996" s="28"/>
      <c r="J996" s="28"/>
      <c r="K996" s="28"/>
      <c r="L996" s="28"/>
      <c r="M996" s="28"/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  <c r="AA996" s="28"/>
    </row>
    <row r="997">
      <c r="A997" s="28"/>
      <c r="B997" s="28"/>
      <c r="C997" s="28"/>
      <c r="D997" s="28"/>
      <c r="E997" s="28"/>
      <c r="F997" s="28"/>
      <c r="G997" s="28"/>
      <c r="H997" s="28"/>
      <c r="I997" s="28"/>
      <c r="J997" s="28"/>
      <c r="K997" s="28"/>
      <c r="L997" s="28"/>
      <c r="M997" s="28"/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  <c r="AA997" s="28"/>
    </row>
    <row r="998">
      <c r="A998" s="28"/>
      <c r="B998" s="28"/>
      <c r="C998" s="28"/>
      <c r="D998" s="28"/>
      <c r="E998" s="28"/>
      <c r="F998" s="28"/>
      <c r="G998" s="28"/>
      <c r="H998" s="28"/>
      <c r="I998" s="28"/>
      <c r="J998" s="28"/>
      <c r="K998" s="28"/>
      <c r="L998" s="28"/>
      <c r="M998" s="28"/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  <c r="AA998" s="28"/>
    </row>
    <row r="999">
      <c r="A999" s="28"/>
      <c r="B999" s="28"/>
      <c r="C999" s="28"/>
      <c r="D999" s="28"/>
      <c r="E999" s="28"/>
      <c r="F999" s="28"/>
      <c r="G999" s="28"/>
      <c r="H999" s="28"/>
      <c r="I999" s="28"/>
      <c r="J999" s="28"/>
      <c r="K999" s="28"/>
      <c r="L999" s="28"/>
      <c r="M999" s="28"/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  <c r="AA999" s="28"/>
    </row>
    <row r="1000">
      <c r="A1000" s="28"/>
      <c r="B1000" s="28"/>
      <c r="C1000" s="28"/>
      <c r="D1000" s="28"/>
      <c r="E1000" s="28"/>
      <c r="F1000" s="28"/>
      <c r="G1000" s="28"/>
      <c r="H1000" s="28"/>
      <c r="I1000" s="28"/>
      <c r="J1000" s="28"/>
      <c r="K1000" s="28"/>
      <c r="L1000" s="28"/>
      <c r="M1000" s="28"/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  <c r="AA1000" s="28"/>
    </row>
  </sheetData>
  <mergeCells count="4">
    <mergeCell ref="H1:J1"/>
    <mergeCell ref="L1:N1"/>
    <mergeCell ref="P1:R1"/>
    <mergeCell ref="T1:V1"/>
  </mergeCells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4.5"/>
    <col customWidth="1" min="2" max="2" width="14.25"/>
    <col customWidth="1" min="3" max="3" width="13.5"/>
    <col customWidth="1" min="4" max="4" width="13.75"/>
    <col customWidth="1" min="5" max="5" width="24.63"/>
    <col customWidth="1" min="6" max="6" width="14.38"/>
    <col customWidth="1" min="12" max="12" width="17.38"/>
  </cols>
  <sheetData>
    <row r="1">
      <c r="A1" s="1"/>
      <c r="B1" s="1"/>
      <c r="C1" s="1"/>
      <c r="D1" s="1"/>
      <c r="E1" s="1"/>
      <c r="F1" s="2" t="s">
        <v>0</v>
      </c>
      <c r="G1" s="2" t="s">
        <v>1</v>
      </c>
      <c r="H1" s="2" t="s">
        <v>650</v>
      </c>
      <c r="I1" s="2" t="s">
        <v>4</v>
      </c>
      <c r="J1" s="2" t="s">
        <v>5</v>
      </c>
      <c r="K1" s="2" t="s">
        <v>6</v>
      </c>
      <c r="L1" s="2" t="s">
        <v>7</v>
      </c>
      <c r="M1" s="2" t="s">
        <v>8</v>
      </c>
      <c r="N1" s="2" t="s">
        <v>9</v>
      </c>
    </row>
    <row r="2">
      <c r="A2" s="2" t="s">
        <v>651</v>
      </c>
      <c r="E2" s="1"/>
      <c r="F2" s="1"/>
      <c r="G2" s="1"/>
      <c r="H2" s="2" t="s">
        <v>12</v>
      </c>
      <c r="I2" s="1"/>
      <c r="J2" s="1"/>
      <c r="K2" s="1"/>
      <c r="L2" s="1"/>
      <c r="M2" s="1"/>
      <c r="N2" s="1"/>
    </row>
    <row r="3">
      <c r="A3" s="2" t="s">
        <v>15</v>
      </c>
      <c r="B3" s="2" t="s">
        <v>16</v>
      </c>
      <c r="C3" s="2" t="s">
        <v>17</v>
      </c>
      <c r="D3" s="2" t="s">
        <v>18</v>
      </c>
      <c r="E3" s="2" t="s">
        <v>652</v>
      </c>
      <c r="H3" s="2" t="s">
        <v>20</v>
      </c>
      <c r="I3" s="2" t="s">
        <v>20</v>
      </c>
      <c r="J3" s="2" t="s">
        <v>20</v>
      </c>
      <c r="K3" s="2" t="s">
        <v>20</v>
      </c>
      <c r="L3" s="1"/>
      <c r="M3" s="1"/>
      <c r="N3" s="1"/>
    </row>
    <row r="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</row>
    <row r="5">
      <c r="A5" s="2" t="s">
        <v>82</v>
      </c>
      <c r="B5" s="4">
        <v>68.0</v>
      </c>
      <c r="C5" s="4">
        <v>4.0</v>
      </c>
      <c r="D5" s="4">
        <v>803.0</v>
      </c>
      <c r="E5" s="4">
        <v>875.0</v>
      </c>
      <c r="F5" s="5">
        <v>1693.0</v>
      </c>
      <c r="G5" s="6">
        <v>0.517</v>
      </c>
      <c r="H5" s="4">
        <v>677.0</v>
      </c>
      <c r="I5" s="4">
        <v>1.0</v>
      </c>
      <c r="J5" s="4">
        <v>197.0</v>
      </c>
      <c r="K5" s="4">
        <v>0.0</v>
      </c>
      <c r="L5" s="4">
        <v>197.0</v>
      </c>
      <c r="M5" s="4">
        <v>197.0</v>
      </c>
      <c r="N5" s="4">
        <v>678.0</v>
      </c>
    </row>
    <row r="6">
      <c r="A6" s="2" t="s">
        <v>83</v>
      </c>
      <c r="B6" s="4">
        <v>63.0</v>
      </c>
      <c r="C6" s="4">
        <v>8.0</v>
      </c>
      <c r="D6" s="4">
        <v>819.0</v>
      </c>
      <c r="E6" s="4">
        <v>890.0</v>
      </c>
      <c r="F6" s="5">
        <v>1488.0</v>
      </c>
      <c r="G6" s="6">
        <v>0.598</v>
      </c>
      <c r="H6" s="4">
        <v>742.0</v>
      </c>
      <c r="I6" s="4">
        <v>4.0</v>
      </c>
      <c r="J6" s="4">
        <v>143.0</v>
      </c>
      <c r="K6" s="4">
        <v>1.0</v>
      </c>
      <c r="L6" s="4">
        <v>144.0</v>
      </c>
      <c r="M6" s="4">
        <v>144.0</v>
      </c>
      <c r="N6" s="4">
        <v>746.0</v>
      </c>
    </row>
    <row r="7">
      <c r="A7" s="2" t="s">
        <v>653</v>
      </c>
      <c r="B7" s="4">
        <v>131.0</v>
      </c>
      <c r="C7" s="4">
        <v>12.0</v>
      </c>
      <c r="D7" s="4">
        <v>1622.0</v>
      </c>
      <c r="E7" s="4">
        <v>1765.0</v>
      </c>
      <c r="F7" s="5">
        <v>3181.0</v>
      </c>
      <c r="G7" s="6">
        <v>0.555</v>
      </c>
      <c r="H7" s="4">
        <v>1419.0</v>
      </c>
      <c r="I7" s="4">
        <v>5.0</v>
      </c>
      <c r="J7" s="4">
        <v>340.0</v>
      </c>
      <c r="K7" s="4">
        <v>1.0</v>
      </c>
      <c r="L7" s="4">
        <v>341.0</v>
      </c>
      <c r="M7" s="4">
        <v>341.0</v>
      </c>
      <c r="N7" s="4">
        <v>1424.0</v>
      </c>
    </row>
    <row r="8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2" t="s">
        <v>650</v>
      </c>
      <c r="B9" s="5">
        <v>1419.0</v>
      </c>
      <c r="C9" s="6">
        <v>0.996</v>
      </c>
      <c r="D9" s="6">
        <v>0.804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2" t="s">
        <v>157</v>
      </c>
      <c r="B10" s="4">
        <v>5.0</v>
      </c>
      <c r="C10" s="6">
        <v>0.004</v>
      </c>
      <c r="D10" s="6">
        <v>0.003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2" t="s">
        <v>5</v>
      </c>
      <c r="B11" s="4">
        <v>340.0</v>
      </c>
      <c r="C11" s="1"/>
      <c r="D11" s="6">
        <v>0.193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2" t="s">
        <v>6</v>
      </c>
      <c r="B12" s="4">
        <v>1.0</v>
      </c>
      <c r="C12" s="1"/>
      <c r="D12" s="6">
        <v>0.001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2" t="s">
        <v>20</v>
      </c>
      <c r="B13" s="5">
        <v>1765.0</v>
      </c>
      <c r="C13" s="1"/>
      <c r="D13" s="6">
        <v>1.0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1"/>
      <c r="B15" s="2" t="s">
        <v>345</v>
      </c>
      <c r="C15" s="2" t="s">
        <v>159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2" t="s">
        <v>140</v>
      </c>
      <c r="B16" s="1"/>
      <c r="C16" s="4">
        <v>1.0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2" t="s">
        <v>654</v>
      </c>
      <c r="B17" s="4">
        <v>1.0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2" t="s">
        <v>655</v>
      </c>
      <c r="B18" s="2"/>
      <c r="C18" s="4">
        <v>1.0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2" t="s">
        <v>656</v>
      </c>
      <c r="B19" s="2"/>
      <c r="C19" s="4">
        <v>1.0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2" t="s">
        <v>657</v>
      </c>
      <c r="B20" s="2"/>
      <c r="C20" s="4">
        <v>1.0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</sheetData>
  <mergeCells count="2">
    <mergeCell ref="A2:D2"/>
    <mergeCell ref="E3:G3"/>
  </mergeCells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/>
      <c r="B1" s="1"/>
      <c r="C1" s="1"/>
      <c r="D1" s="1"/>
      <c r="E1" s="1"/>
      <c r="F1" s="2" t="s">
        <v>0</v>
      </c>
      <c r="G1" s="2" t="s">
        <v>1</v>
      </c>
      <c r="H1" s="2" t="s">
        <v>658</v>
      </c>
      <c r="I1" s="2" t="s">
        <v>4</v>
      </c>
      <c r="J1" s="2" t="s">
        <v>5</v>
      </c>
      <c r="K1" s="2" t="s">
        <v>6</v>
      </c>
      <c r="L1" s="2" t="s">
        <v>7</v>
      </c>
      <c r="M1" s="2" t="s">
        <v>8</v>
      </c>
      <c r="N1" s="2" t="s">
        <v>9</v>
      </c>
    </row>
    <row r="2">
      <c r="A2" s="2" t="s">
        <v>659</v>
      </c>
      <c r="F2" s="1"/>
      <c r="G2" s="1"/>
      <c r="H2" s="2" t="s">
        <v>11</v>
      </c>
      <c r="I2" s="1"/>
      <c r="J2" s="1"/>
      <c r="K2" s="1"/>
      <c r="L2" s="1"/>
      <c r="M2" s="1"/>
      <c r="N2" s="1"/>
      <c r="O2" s="1"/>
      <c r="P2" s="1"/>
      <c r="Q2" s="1"/>
    </row>
    <row r="3">
      <c r="A3" s="2" t="s">
        <v>15</v>
      </c>
      <c r="B3" s="2" t="s">
        <v>16</v>
      </c>
      <c r="C3" s="2" t="s">
        <v>17</v>
      </c>
      <c r="D3" s="2" t="s">
        <v>18</v>
      </c>
      <c r="E3" s="2" t="s">
        <v>20</v>
      </c>
      <c r="F3" s="1"/>
      <c r="G3" s="1"/>
      <c r="H3" s="2" t="s">
        <v>20</v>
      </c>
      <c r="I3" s="2" t="s">
        <v>20</v>
      </c>
      <c r="J3" s="2" t="s">
        <v>20</v>
      </c>
      <c r="K3" s="2" t="s">
        <v>20</v>
      </c>
      <c r="L3" s="1"/>
      <c r="M3" s="1"/>
      <c r="N3" s="1"/>
    </row>
    <row r="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</row>
    <row r="5">
      <c r="A5" s="2" t="s">
        <v>84</v>
      </c>
      <c r="B5" s="4">
        <v>8.0</v>
      </c>
      <c r="C5" s="4">
        <v>1.0</v>
      </c>
      <c r="D5" s="4">
        <v>112.0</v>
      </c>
      <c r="E5" s="4">
        <v>121.0</v>
      </c>
      <c r="F5" s="4">
        <v>294.0</v>
      </c>
      <c r="G5" s="6">
        <v>0.412</v>
      </c>
      <c r="H5" s="4">
        <v>82.0</v>
      </c>
      <c r="I5" s="4">
        <v>1.0</v>
      </c>
      <c r="J5" s="4">
        <v>38.0</v>
      </c>
      <c r="K5" s="4">
        <v>0.0</v>
      </c>
      <c r="L5" s="4">
        <v>38.0</v>
      </c>
      <c r="M5" s="4">
        <v>38.0</v>
      </c>
      <c r="N5" s="4">
        <v>83.0</v>
      </c>
    </row>
    <row r="6">
      <c r="A6" s="2" t="s">
        <v>89</v>
      </c>
      <c r="B6" s="4">
        <v>34.0</v>
      </c>
      <c r="C6" s="4">
        <v>5.0</v>
      </c>
      <c r="D6" s="4">
        <v>477.0</v>
      </c>
      <c r="E6" s="4">
        <v>516.0</v>
      </c>
      <c r="F6" s="5">
        <v>1182.0</v>
      </c>
      <c r="G6" s="6">
        <v>0.437</v>
      </c>
      <c r="H6" s="4">
        <v>375.0</v>
      </c>
      <c r="I6" s="4">
        <v>5.0</v>
      </c>
      <c r="J6" s="4">
        <v>136.0</v>
      </c>
      <c r="K6" s="4">
        <v>0.0</v>
      </c>
      <c r="L6" s="4">
        <v>136.0</v>
      </c>
      <c r="M6" s="4">
        <v>136.0</v>
      </c>
      <c r="N6" s="4">
        <v>380.0</v>
      </c>
    </row>
    <row r="7">
      <c r="A7" s="2" t="s">
        <v>660</v>
      </c>
      <c r="B7" s="4">
        <v>42.0</v>
      </c>
      <c r="C7" s="4">
        <v>6.0</v>
      </c>
      <c r="D7" s="4">
        <v>589.0</v>
      </c>
      <c r="E7" s="4">
        <v>637.0</v>
      </c>
      <c r="F7" s="4">
        <v>1476.0</v>
      </c>
      <c r="G7" s="6">
        <v>0.848</v>
      </c>
      <c r="H7" s="4">
        <v>457.0</v>
      </c>
      <c r="I7" s="4">
        <v>6.0</v>
      </c>
      <c r="J7" s="4">
        <v>174.0</v>
      </c>
      <c r="K7" s="4">
        <v>0.0</v>
      </c>
      <c r="L7" s="4">
        <v>174.0</v>
      </c>
      <c r="M7" s="4">
        <v>174.0</v>
      </c>
      <c r="N7" s="4">
        <v>463.0</v>
      </c>
    </row>
    <row r="8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2" t="s">
        <v>658</v>
      </c>
      <c r="B9" s="4">
        <v>457.0</v>
      </c>
      <c r="C9" s="6">
        <v>0.987</v>
      </c>
      <c r="D9" s="6">
        <v>0.717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2" t="s">
        <v>92</v>
      </c>
      <c r="B10" s="4">
        <v>6.0</v>
      </c>
      <c r="C10" s="6">
        <v>0.013</v>
      </c>
      <c r="D10" s="6">
        <v>0.009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2" t="s">
        <v>5</v>
      </c>
      <c r="B11" s="4">
        <v>174.0</v>
      </c>
      <c r="C11" s="1"/>
      <c r="D11" s="6">
        <v>0.273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2" t="s">
        <v>6</v>
      </c>
      <c r="B12" s="4">
        <v>0.0</v>
      </c>
      <c r="C12" s="1"/>
      <c r="D12" s="6">
        <v>0.0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2" t="s">
        <v>20</v>
      </c>
      <c r="B13" s="4">
        <v>637.0</v>
      </c>
      <c r="C13" s="1"/>
      <c r="D13" s="6">
        <v>1.0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1"/>
      <c r="B15" s="2" t="s">
        <v>160</v>
      </c>
      <c r="C15" s="2" t="s">
        <v>661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2" t="s">
        <v>164</v>
      </c>
      <c r="B16" s="4">
        <v>1.0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2" t="s">
        <v>662</v>
      </c>
      <c r="B17" s="2"/>
      <c r="C17" s="4">
        <v>2.0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2" t="s">
        <v>663</v>
      </c>
      <c r="B18" s="2"/>
      <c r="C18" s="4">
        <v>1.0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2" t="s">
        <v>140</v>
      </c>
      <c r="B19" s="1"/>
      <c r="C19" s="4">
        <v>2.0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</sheetData>
  <mergeCells count="1">
    <mergeCell ref="A2:E2"/>
  </mergeCells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</cols>
  <sheetData>
    <row r="1">
      <c r="A1" s="1"/>
      <c r="B1" s="1"/>
      <c r="C1" s="1"/>
      <c r="D1" s="1"/>
      <c r="E1" s="1"/>
      <c r="F1" s="2" t="s">
        <v>0</v>
      </c>
      <c r="G1" s="2" t="s">
        <v>1</v>
      </c>
      <c r="H1" s="2" t="s">
        <v>664</v>
      </c>
      <c r="I1" s="2" t="s">
        <v>665</v>
      </c>
      <c r="J1" s="2" t="s">
        <v>4</v>
      </c>
      <c r="K1" s="2" t="s">
        <v>5</v>
      </c>
      <c r="L1" s="2" t="s">
        <v>6</v>
      </c>
      <c r="M1" s="2" t="s">
        <v>7</v>
      </c>
      <c r="N1" s="2" t="s">
        <v>8</v>
      </c>
      <c r="O1" s="2" t="s">
        <v>9</v>
      </c>
    </row>
    <row r="2">
      <c r="A2" s="2" t="s">
        <v>666</v>
      </c>
      <c r="E2" s="1"/>
      <c r="F2" s="1"/>
      <c r="G2" s="1"/>
      <c r="H2" s="2" t="s">
        <v>11</v>
      </c>
      <c r="I2" s="2" t="s">
        <v>11</v>
      </c>
      <c r="J2" s="1"/>
      <c r="K2" s="1"/>
      <c r="L2" s="1"/>
      <c r="M2" s="1"/>
      <c r="N2" s="1"/>
      <c r="O2" s="1"/>
      <c r="P2" s="1"/>
      <c r="Q2" s="1"/>
      <c r="R2" s="1"/>
    </row>
    <row r="3">
      <c r="A3" s="2" t="s">
        <v>15</v>
      </c>
      <c r="B3" s="2" t="s">
        <v>16</v>
      </c>
      <c r="C3" s="2" t="s">
        <v>17</v>
      </c>
      <c r="D3" s="2" t="s">
        <v>18</v>
      </c>
      <c r="E3" s="2" t="s">
        <v>20</v>
      </c>
      <c r="F3" s="1"/>
      <c r="G3" s="1"/>
      <c r="H3" s="2" t="s">
        <v>20</v>
      </c>
      <c r="I3" s="2" t="s">
        <v>20</v>
      </c>
      <c r="J3" s="2" t="s">
        <v>20</v>
      </c>
      <c r="K3" s="2" t="s">
        <v>20</v>
      </c>
      <c r="L3" s="2" t="s">
        <v>20</v>
      </c>
      <c r="M3" s="1"/>
      <c r="N3" s="1"/>
      <c r="O3" s="1"/>
    </row>
    <row r="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</row>
    <row r="5">
      <c r="A5" s="2" t="s">
        <v>660</v>
      </c>
      <c r="B5" s="4">
        <v>8.0</v>
      </c>
      <c r="C5" s="4">
        <v>1.0</v>
      </c>
      <c r="D5" s="4">
        <v>112.0</v>
      </c>
      <c r="E5" s="4">
        <v>121.0</v>
      </c>
      <c r="F5" s="4">
        <v>294.0</v>
      </c>
      <c r="G5" s="6">
        <v>0.412</v>
      </c>
      <c r="H5" s="4">
        <v>73.0</v>
      </c>
      <c r="I5" s="4">
        <v>73.0</v>
      </c>
      <c r="J5" s="4">
        <v>1.0</v>
      </c>
      <c r="K5" s="4">
        <v>94.0</v>
      </c>
      <c r="L5" s="4">
        <v>1.0</v>
      </c>
      <c r="M5" s="4">
        <v>95.0</v>
      </c>
      <c r="N5" s="4">
        <v>95.0</v>
      </c>
      <c r="O5" s="4">
        <v>147.0</v>
      </c>
    </row>
    <row r="6">
      <c r="A6" s="2" t="s">
        <v>667</v>
      </c>
      <c r="B6" s="4">
        <v>34.0</v>
      </c>
      <c r="C6" s="4">
        <v>5.0</v>
      </c>
      <c r="D6" s="4">
        <v>477.0</v>
      </c>
      <c r="E6" s="4">
        <v>516.0</v>
      </c>
      <c r="F6" s="5">
        <v>1182.0</v>
      </c>
      <c r="G6" s="6">
        <v>0.437</v>
      </c>
      <c r="H6" s="4">
        <v>335.0</v>
      </c>
      <c r="I6" s="4">
        <v>324.0</v>
      </c>
      <c r="J6" s="4">
        <v>5.0</v>
      </c>
      <c r="K6" s="4">
        <v>367.0</v>
      </c>
      <c r="L6" s="4">
        <v>1.0</v>
      </c>
      <c r="M6" s="4">
        <v>368.0</v>
      </c>
      <c r="N6" s="4">
        <v>368.0</v>
      </c>
      <c r="O6" s="4">
        <v>664.0</v>
      </c>
    </row>
    <row r="7">
      <c r="A7" s="2" t="s">
        <v>660</v>
      </c>
      <c r="B7" s="4">
        <v>42.0</v>
      </c>
      <c r="C7" s="4">
        <v>6.0</v>
      </c>
      <c r="D7" s="4">
        <v>589.0</v>
      </c>
      <c r="E7" s="4">
        <v>637.0</v>
      </c>
      <c r="F7" s="4">
        <v>1476.0</v>
      </c>
      <c r="G7" s="6">
        <v>0.432</v>
      </c>
      <c r="H7" s="4">
        <v>408.0</v>
      </c>
      <c r="I7" s="4">
        <v>397.0</v>
      </c>
      <c r="J7" s="4">
        <v>6.0</v>
      </c>
      <c r="K7" s="4">
        <v>461.0</v>
      </c>
      <c r="L7" s="4">
        <v>2.0</v>
      </c>
      <c r="M7" s="4">
        <v>463.0</v>
      </c>
      <c r="N7" s="4">
        <v>463.0</v>
      </c>
      <c r="O7" s="4">
        <v>811.0</v>
      </c>
    </row>
    <row r="8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>
      <c r="A9" s="2" t="s">
        <v>664</v>
      </c>
      <c r="B9" s="4">
        <v>408.0</v>
      </c>
      <c r="C9" s="6">
        <v>0.503</v>
      </c>
      <c r="D9" s="6">
        <v>0.32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>
      <c r="A10" s="2" t="s">
        <v>665</v>
      </c>
      <c r="B10" s="4">
        <v>397.0</v>
      </c>
      <c r="C10" s="6">
        <v>0.49</v>
      </c>
      <c r="D10" s="6">
        <v>0.312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>
      <c r="A11" s="2" t="s">
        <v>92</v>
      </c>
      <c r="B11" s="4">
        <v>6.0</v>
      </c>
      <c r="C11" s="6">
        <v>0.007</v>
      </c>
      <c r="D11" s="6">
        <v>0.005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</row>
    <row r="12">
      <c r="A12" s="2" t="s">
        <v>5</v>
      </c>
      <c r="B12" s="4">
        <v>461.0</v>
      </c>
      <c r="C12" s="1"/>
      <c r="D12" s="6">
        <v>0.362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</row>
    <row r="13">
      <c r="A13" s="2" t="s">
        <v>6</v>
      </c>
      <c r="B13" s="4">
        <v>2.0</v>
      </c>
      <c r="C13" s="1"/>
      <c r="D13" s="6">
        <v>0.002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</row>
    <row r="14">
      <c r="A14" s="2" t="s">
        <v>20</v>
      </c>
      <c r="B14" s="5">
        <v>1274.0</v>
      </c>
      <c r="C14" s="1"/>
      <c r="D14" s="6">
        <v>1.0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</row>
    <row r="1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</row>
    <row r="16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</row>
    <row r="17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</row>
    <row r="18">
      <c r="A18" s="1"/>
      <c r="B18" s="2" t="s">
        <v>160</v>
      </c>
      <c r="C18" s="2" t="s">
        <v>661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</row>
    <row r="19">
      <c r="A19" s="2" t="s">
        <v>164</v>
      </c>
      <c r="B19" s="4">
        <v>1.0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</row>
    <row r="20">
      <c r="A20" s="2" t="s">
        <v>668</v>
      </c>
      <c r="B20" s="2"/>
      <c r="C20" s="4">
        <v>1.0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</row>
    <row r="21">
      <c r="A21" s="2" t="s">
        <v>669</v>
      </c>
      <c r="B21" s="2"/>
      <c r="C21" s="4">
        <v>1.0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</row>
    <row r="22">
      <c r="A22" s="2" t="s">
        <v>663</v>
      </c>
      <c r="B22" s="2"/>
      <c r="C22" s="4">
        <v>1.0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</row>
    <row r="23">
      <c r="A23" s="2" t="s">
        <v>140</v>
      </c>
      <c r="B23" s="1"/>
      <c r="C23" s="4">
        <v>2.0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</row>
  </sheetData>
  <mergeCells count="1">
    <mergeCell ref="A2:D2"/>
  </mergeCells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25"/>
    <col customWidth="1" min="3" max="3" width="13.5"/>
    <col customWidth="1" min="4" max="4" width="13.75"/>
  </cols>
  <sheetData>
    <row r="1">
      <c r="A1" s="1"/>
      <c r="B1" s="1"/>
      <c r="C1" s="1"/>
      <c r="D1" s="1"/>
      <c r="E1" s="1"/>
      <c r="F1" s="2" t="s">
        <v>0</v>
      </c>
      <c r="G1" s="2" t="s">
        <v>1</v>
      </c>
      <c r="H1" s="2" t="s">
        <v>670</v>
      </c>
      <c r="I1" s="2" t="s">
        <v>4</v>
      </c>
      <c r="J1" s="2" t="s">
        <v>5</v>
      </c>
      <c r="K1" s="2" t="s">
        <v>6</v>
      </c>
      <c r="L1" s="2" t="s">
        <v>7</v>
      </c>
      <c r="M1" s="2" t="s">
        <v>8</v>
      </c>
      <c r="N1" s="2" t="s">
        <v>9</v>
      </c>
    </row>
    <row r="2">
      <c r="A2" s="2" t="s">
        <v>671</v>
      </c>
      <c r="G2" s="1"/>
      <c r="H2" s="2" t="s">
        <v>11</v>
      </c>
      <c r="I2" s="1"/>
      <c r="J2" s="1"/>
      <c r="K2" s="1"/>
      <c r="L2" s="1"/>
      <c r="M2" s="1"/>
      <c r="N2" s="1"/>
      <c r="O2" s="1"/>
      <c r="P2" s="1"/>
      <c r="Q2" s="1"/>
    </row>
    <row r="3">
      <c r="A3" s="2" t="s">
        <v>15</v>
      </c>
      <c r="B3" s="2" t="s">
        <v>16</v>
      </c>
      <c r="C3" s="2" t="s">
        <v>17</v>
      </c>
      <c r="D3" s="2" t="s">
        <v>18</v>
      </c>
      <c r="E3" s="2" t="s">
        <v>20</v>
      </c>
      <c r="F3" s="1"/>
      <c r="G3" s="1"/>
      <c r="H3" s="2" t="s">
        <v>20</v>
      </c>
      <c r="I3" s="2" t="s">
        <v>20</v>
      </c>
      <c r="J3" s="2" t="s">
        <v>20</v>
      </c>
      <c r="K3" s="2" t="s">
        <v>20</v>
      </c>
      <c r="L3" s="1"/>
      <c r="M3" s="1"/>
      <c r="N3" s="1"/>
    </row>
    <row r="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</row>
    <row r="5">
      <c r="A5" s="2" t="s">
        <v>660</v>
      </c>
      <c r="B5" s="4">
        <v>8.0</v>
      </c>
      <c r="C5" s="4">
        <v>1.0</v>
      </c>
      <c r="D5" s="4">
        <v>112.0</v>
      </c>
      <c r="E5" s="4">
        <v>121.0</v>
      </c>
      <c r="F5" s="4">
        <v>294.0</v>
      </c>
      <c r="G5" s="6">
        <v>0.412</v>
      </c>
      <c r="H5" s="4">
        <v>86.0</v>
      </c>
      <c r="I5" s="4">
        <v>1.0</v>
      </c>
      <c r="J5" s="4">
        <v>34.0</v>
      </c>
      <c r="K5" s="4">
        <v>0.0</v>
      </c>
      <c r="L5" s="4">
        <v>34.0</v>
      </c>
      <c r="M5" s="4">
        <v>34.0</v>
      </c>
      <c r="N5" s="4">
        <v>87.0</v>
      </c>
    </row>
    <row r="6">
      <c r="A6" s="2" t="s">
        <v>667</v>
      </c>
      <c r="B6" s="4">
        <v>34.0</v>
      </c>
      <c r="C6" s="4">
        <v>5.0</v>
      </c>
      <c r="D6" s="4">
        <v>477.0</v>
      </c>
      <c r="E6" s="4">
        <v>516.0</v>
      </c>
      <c r="F6" s="5">
        <v>1182.0</v>
      </c>
      <c r="G6" s="6">
        <v>0.437</v>
      </c>
      <c r="H6" s="4">
        <v>382.0</v>
      </c>
      <c r="I6" s="4">
        <v>3.0</v>
      </c>
      <c r="J6" s="4">
        <v>131.0</v>
      </c>
      <c r="K6" s="4">
        <v>0.0</v>
      </c>
      <c r="L6" s="4">
        <v>131.0</v>
      </c>
      <c r="M6" s="4">
        <v>131.0</v>
      </c>
      <c r="N6" s="4">
        <v>385.0</v>
      </c>
    </row>
    <row r="7">
      <c r="A7" s="2" t="s">
        <v>660</v>
      </c>
      <c r="B7" s="4">
        <v>42.0</v>
      </c>
      <c r="C7" s="4">
        <v>6.0</v>
      </c>
      <c r="D7" s="4">
        <v>589.0</v>
      </c>
      <c r="E7" s="4">
        <v>637.0</v>
      </c>
      <c r="F7" s="4">
        <v>1476.0</v>
      </c>
      <c r="G7" s="6">
        <v>0.848</v>
      </c>
      <c r="H7" s="4">
        <v>468.0</v>
      </c>
      <c r="I7" s="4">
        <v>4.0</v>
      </c>
      <c r="J7" s="4">
        <v>165.0</v>
      </c>
      <c r="K7" s="4">
        <v>0.0</v>
      </c>
      <c r="L7" s="4">
        <v>165.0</v>
      </c>
      <c r="M7" s="4">
        <v>165.0</v>
      </c>
      <c r="N7" s="4">
        <v>472.0</v>
      </c>
    </row>
    <row r="8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2" t="s">
        <v>670</v>
      </c>
      <c r="B9" s="4">
        <v>468.0</v>
      </c>
      <c r="C9" s="6">
        <v>0.992</v>
      </c>
      <c r="D9" s="6">
        <v>0.735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2" t="s">
        <v>92</v>
      </c>
      <c r="B10" s="4">
        <v>4.0</v>
      </c>
      <c r="C10" s="6">
        <v>0.008</v>
      </c>
      <c r="D10" s="6">
        <v>0.006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2" t="s">
        <v>5</v>
      </c>
      <c r="B11" s="4">
        <v>165.0</v>
      </c>
      <c r="C11" s="1"/>
      <c r="D11" s="6">
        <v>0.259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2" t="s">
        <v>6</v>
      </c>
      <c r="B12" s="4">
        <v>0.0</v>
      </c>
      <c r="C12" s="1"/>
      <c r="D12" s="6">
        <v>0.0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2" t="s">
        <v>20</v>
      </c>
      <c r="B13" s="4">
        <v>637.0</v>
      </c>
      <c r="C13" s="1"/>
      <c r="D13" s="6">
        <v>1.0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/>
      <c r="B19" s="2" t="s">
        <v>160</v>
      </c>
      <c r="C19" s="2" t="s">
        <v>661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2" t="s">
        <v>164</v>
      </c>
      <c r="B20" s="4">
        <v>1.0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>
      <c r="A21" s="2" t="s">
        <v>663</v>
      </c>
      <c r="C21" s="4">
        <v>1.0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>
      <c r="A22" s="2" t="s">
        <v>672</v>
      </c>
      <c r="C22" s="4">
        <v>1.0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>
      <c r="A23" s="2" t="s">
        <v>140</v>
      </c>
      <c r="B23" s="1"/>
      <c r="C23" s="4">
        <v>1.0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</sheetData>
  <mergeCells count="3">
    <mergeCell ref="A2:F2"/>
    <mergeCell ref="A21:B21"/>
    <mergeCell ref="A22:B22"/>
  </mergeCells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4.25"/>
    <col customWidth="1" min="3" max="3" width="13.5"/>
    <col customWidth="1" min="4" max="4" width="13.75"/>
    <col customWidth="1" min="6" max="6" width="14.38"/>
    <col customWidth="1" min="13" max="13" width="17.5"/>
  </cols>
  <sheetData>
    <row r="1">
      <c r="A1" s="1"/>
      <c r="B1" s="1"/>
      <c r="C1" s="1"/>
      <c r="D1" s="1"/>
      <c r="E1" s="1"/>
      <c r="F1" s="2" t="s">
        <v>0</v>
      </c>
      <c r="G1" s="2" t="s">
        <v>1</v>
      </c>
      <c r="H1" s="2" t="s">
        <v>673</v>
      </c>
      <c r="I1" s="2" t="s">
        <v>674</v>
      </c>
      <c r="J1" s="2" t="s">
        <v>4</v>
      </c>
      <c r="K1" s="2" t="s">
        <v>5</v>
      </c>
      <c r="L1" s="2" t="s">
        <v>6</v>
      </c>
      <c r="M1" s="2" t="s">
        <v>7</v>
      </c>
      <c r="N1" s="2" t="s">
        <v>8</v>
      </c>
      <c r="O1" s="2" t="s">
        <v>9</v>
      </c>
    </row>
    <row r="2">
      <c r="A2" s="2" t="s">
        <v>675</v>
      </c>
      <c r="E2" s="1"/>
      <c r="F2" s="1"/>
      <c r="G2" s="1"/>
      <c r="H2" s="2" t="s">
        <v>11</v>
      </c>
      <c r="I2" s="2" t="s">
        <v>11</v>
      </c>
      <c r="J2" s="1"/>
      <c r="K2" s="1"/>
      <c r="L2" s="1"/>
      <c r="M2" s="1"/>
      <c r="N2" s="1"/>
      <c r="O2" s="1"/>
      <c r="P2" s="1"/>
      <c r="Q2" s="1"/>
      <c r="R2" s="1"/>
    </row>
    <row r="3">
      <c r="A3" s="2" t="s">
        <v>15</v>
      </c>
      <c r="B3" s="2" t="s">
        <v>16</v>
      </c>
      <c r="C3" s="2" t="s">
        <v>17</v>
      </c>
      <c r="D3" s="2" t="s">
        <v>18</v>
      </c>
      <c r="E3" s="2" t="s">
        <v>20</v>
      </c>
      <c r="F3" s="1"/>
      <c r="G3" s="1"/>
      <c r="H3" s="2" t="s">
        <v>20</v>
      </c>
      <c r="I3" s="2" t="s">
        <v>20</v>
      </c>
      <c r="J3" s="2" t="s">
        <v>20</v>
      </c>
      <c r="K3" s="2" t="s">
        <v>20</v>
      </c>
      <c r="L3" s="2" t="s">
        <v>20</v>
      </c>
      <c r="M3" s="1"/>
      <c r="N3" s="1"/>
      <c r="O3" s="1"/>
    </row>
    <row r="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</row>
    <row r="5">
      <c r="A5" s="2" t="s">
        <v>676</v>
      </c>
      <c r="B5" s="4">
        <v>1.0</v>
      </c>
      <c r="C5" s="4">
        <v>2.0</v>
      </c>
      <c r="D5" s="4">
        <v>66.0</v>
      </c>
      <c r="E5" s="4">
        <v>69.0</v>
      </c>
      <c r="F5" s="4">
        <v>111.0</v>
      </c>
      <c r="G5" s="6">
        <v>0.622</v>
      </c>
      <c r="H5" s="4">
        <v>46.0</v>
      </c>
      <c r="I5" s="4">
        <v>45.0</v>
      </c>
      <c r="J5" s="4">
        <v>4.0</v>
      </c>
      <c r="K5" s="4">
        <v>42.0</v>
      </c>
      <c r="L5" s="4">
        <v>1.0</v>
      </c>
      <c r="M5" s="4">
        <v>43.0</v>
      </c>
      <c r="N5" s="4">
        <v>43.0</v>
      </c>
      <c r="O5" s="4">
        <v>95.0</v>
      </c>
    </row>
    <row r="6">
      <c r="A6" s="2" t="s">
        <v>676</v>
      </c>
      <c r="B6" s="4">
        <v>1.0</v>
      </c>
      <c r="C6" s="4">
        <v>2.0</v>
      </c>
      <c r="D6" s="4">
        <v>66.0</v>
      </c>
      <c r="E6" s="4">
        <v>69.0</v>
      </c>
      <c r="F6" s="4">
        <v>111.0</v>
      </c>
      <c r="G6" s="6">
        <v>0.622</v>
      </c>
      <c r="H6" s="4">
        <v>46.0</v>
      </c>
      <c r="I6" s="4">
        <v>45.0</v>
      </c>
      <c r="J6" s="4">
        <v>4.0</v>
      </c>
      <c r="K6" s="4">
        <v>42.0</v>
      </c>
      <c r="L6" s="4">
        <v>1.0</v>
      </c>
      <c r="M6" s="4">
        <v>43.0</v>
      </c>
      <c r="N6" s="4">
        <v>43.0</v>
      </c>
      <c r="O6" s="4">
        <v>95.0</v>
      </c>
    </row>
    <row r="7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</row>
    <row r="8">
      <c r="A8" s="2" t="s">
        <v>677</v>
      </c>
      <c r="B8" s="4">
        <v>46.0</v>
      </c>
      <c r="C8" s="6">
        <v>0.484</v>
      </c>
      <c r="D8" s="6">
        <v>0.333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</row>
    <row r="9">
      <c r="A9" s="2" t="s">
        <v>674</v>
      </c>
      <c r="B9" s="4">
        <v>45.0</v>
      </c>
      <c r="C9" s="6">
        <v>0.474</v>
      </c>
      <c r="D9" s="6">
        <v>0.326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>
      <c r="A10" s="2" t="s">
        <v>92</v>
      </c>
      <c r="B10" s="4">
        <v>4.0</v>
      </c>
      <c r="C10" s="6">
        <v>0.042</v>
      </c>
      <c r="D10" s="6">
        <v>0.029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>
      <c r="A11" s="2" t="s">
        <v>5</v>
      </c>
      <c r="B11" s="4">
        <v>42.0</v>
      </c>
      <c r="C11" s="1"/>
      <c r="D11" s="6">
        <v>0.304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</row>
    <row r="12">
      <c r="A12" s="2" t="s">
        <v>6</v>
      </c>
      <c r="B12" s="4">
        <v>1.0</v>
      </c>
      <c r="C12" s="1"/>
      <c r="D12" s="6">
        <v>0.007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</row>
    <row r="13">
      <c r="A13" s="2" t="s">
        <v>20</v>
      </c>
      <c r="B13" s="4">
        <v>138.0</v>
      </c>
      <c r="C13" s="1"/>
      <c r="D13" s="6">
        <v>1.0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</row>
    <row r="14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</row>
    <row r="1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</row>
    <row r="16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</row>
    <row r="17">
      <c r="A17" s="2" t="s">
        <v>678</v>
      </c>
      <c r="B17" s="4">
        <v>2.0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</row>
    <row r="18">
      <c r="A18" s="2" t="s">
        <v>679</v>
      </c>
      <c r="B18" s="4">
        <v>1.0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</row>
    <row r="19">
      <c r="A19" s="2" t="s">
        <v>680</v>
      </c>
      <c r="B19" s="4">
        <v>1.0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</row>
  </sheetData>
  <mergeCells count="1">
    <mergeCell ref="A2:D2"/>
  </mergeCells>
  <drawing r:id="rId1"/>
</worksheet>
</file>