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gouweiba/数据/项目相关/乾盛电子/OA/oa账单/"/>
    </mc:Choice>
  </mc:AlternateContent>
  <bookViews>
    <workbookView xWindow="0" yWindow="460" windowWidth="28800" windowHeight="15040"/>
  </bookViews>
  <sheets>
    <sheet name="供应商账单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J16" i="1"/>
  <c r="G16" i="1"/>
  <c r="F16" i="1"/>
</calcChain>
</file>

<file path=xl/sharedStrings.xml><?xml version="1.0" encoding="utf-8"?>
<sst xmlns="http://schemas.openxmlformats.org/spreadsheetml/2006/main" count="51" uniqueCount="36">
  <si>
    <t>STATEMENT OF ACCOUNT</t>
  </si>
  <si>
    <t>Supplier Company</t>
  </si>
  <si>
    <t>Customer Company</t>
  </si>
  <si>
    <t>Country / City</t>
  </si>
  <si>
    <t>Airport / Code</t>
  </si>
  <si>
    <t>Start Date</t>
  </si>
  <si>
    <t>End Date</t>
  </si>
  <si>
    <t>UNIKEN INTERNATIONAL CO.,LIMITED</t>
  </si>
  <si>
    <t>China Southern Airlines</t>
  </si>
  <si>
    <t>Russia / Sain Peterburg</t>
  </si>
  <si>
    <t>Pulkovo International Airport / LED</t>
  </si>
  <si>
    <t>Flight date</t>
  </si>
  <si>
    <t>Flight number</t>
  </si>
  <si>
    <t>Board number</t>
  </si>
  <si>
    <t>Order number</t>
  </si>
  <si>
    <t xml:space="preserve"> Num. of orders</t>
  </si>
  <si>
    <t>Volume</t>
  </si>
  <si>
    <t>Price</t>
  </si>
  <si>
    <t>Fuel</t>
  </si>
  <si>
    <t>MT</t>
  </si>
  <si>
    <t>USG</t>
  </si>
  <si>
    <t>unit</t>
  </si>
  <si>
    <t>Amount,USD</t>
  </si>
  <si>
    <t>17.06.19</t>
  </si>
  <si>
    <t>B-5250</t>
  </si>
  <si>
    <t>USD/USG</t>
  </si>
  <si>
    <t>18.06.19</t>
  </si>
  <si>
    <t>B-5251</t>
  </si>
  <si>
    <t>20.06.19</t>
  </si>
  <si>
    <t>22.06.19</t>
  </si>
  <si>
    <t>24.06.19</t>
  </si>
  <si>
    <t>B-5240</t>
  </si>
  <si>
    <t>25.06.19</t>
  </si>
  <si>
    <t>27.06.19</t>
  </si>
  <si>
    <t>B-2736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</si>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</sst>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000"/>
    <numFmt numFmtId="165" formatCode="0.00_ "/>
    <numFmt numFmtId="170" formatCode="0.000"/>
    <numFmt numFmtId="171" formatCode="###\ ###\ ###\ ##0.000"/>
    <numFmt numFmtId="172" formatCode="0.000_ "/>
  </numFmts>
  <fonts count="12" x14ac:knownFonts="1">
    <font>
      <sz val="11"/>
      <color theme="1"/>
      <name val="Calibri"/>
      <charset val="134"/>
      <scheme val="minor"/>
    </font>
    <font>
      <b/>
      <sz val="18"/>
      <name val="宋体"/>
      <charset val="134"/>
    </font>
    <font>
      <b/>
      <sz val="13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1"/>
      <color theme="1"/>
      <name val="Arial"/>
      <charset val="134"/>
    </font>
    <font>
      <sz val="11"/>
      <name val="Arial"/>
      <charset val="134"/>
    </font>
    <font>
      <sz val="11"/>
      <color rgb="FF000000"/>
      <name val="Arial"/>
      <charset val="134"/>
    </font>
    <font>
      <b/>
      <sz val="11"/>
      <color theme="1"/>
      <name val="Arial"/>
      <charset val="134"/>
    </font>
    <font>
      <sz val="8"/>
      <name val="Arial"/>
      <charset val="134"/>
    </font>
    <font>
      <sz val="11"/>
      <color theme="1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1" fillId="0" borderId="0"/>
    <xf numFmtId="0" fontId="3" fillId="0" borderId="0"/>
    <xf numFmtId="0" fontId="10" fillId="0" borderId="0"/>
  </cellStyleXfs>
  <cellXfs count="52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vertical="center"/>
    </xf>
    <xf numFmtId="165" fontId="5" fillId="3" borderId="3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vertical="center"/>
    </xf>
    <xf numFmtId="0" fontId="6" fillId="0" borderId="4" xfId="0" applyNumberFormat="1" applyFont="1" applyBorder="1" applyAlignment="1">
      <alignment vertical="center" wrapText="1"/>
    </xf>
    <xf numFmtId="0" fontId="7" fillId="0" borderId="2" xfId="2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170" fontId="6" fillId="0" borderId="2" xfId="0" applyNumberFormat="1" applyFont="1" applyBorder="1" applyAlignment="1">
      <alignment horizontal="center" vertical="center" wrapText="1"/>
    </xf>
    <xf numFmtId="171" fontId="7" fillId="0" borderId="5" xfId="2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1" fontId="7" fillId="0" borderId="2" xfId="2" applyNumberFormat="1" applyFont="1" applyBorder="1" applyAlignment="1">
      <alignment horizontal="center" vertical="center"/>
    </xf>
    <xf numFmtId="0" fontId="7" fillId="0" borderId="4" xfId="3" applyNumberFormat="1" applyFont="1" applyBorder="1" applyAlignment="1">
      <alignment vertical="center" wrapText="1"/>
    </xf>
    <xf numFmtId="0" fontId="7" fillId="0" borderId="2" xfId="3" applyNumberFormat="1" applyFont="1" applyBorder="1" applyAlignment="1">
      <alignment horizontal="center" vertical="center" wrapText="1"/>
    </xf>
    <xf numFmtId="164" fontId="7" fillId="0" borderId="2" xfId="3" applyNumberFormat="1" applyFont="1" applyBorder="1" applyAlignment="1">
      <alignment horizontal="center" vertical="center" wrapText="1"/>
    </xf>
    <xf numFmtId="170" fontId="7" fillId="0" borderId="2" xfId="3" applyNumberFormat="1" applyFont="1" applyBorder="1" applyAlignment="1">
      <alignment horizontal="center" vertical="center" wrapText="1"/>
    </xf>
    <xf numFmtId="14" fontId="7" fillId="0" borderId="6" xfId="3" applyNumberFormat="1" applyFont="1" applyBorder="1" applyAlignment="1">
      <alignment horizontal="left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70" fontId="6" fillId="0" borderId="7" xfId="0" applyNumberFormat="1" applyFont="1" applyBorder="1" applyAlignment="1">
      <alignment horizontal="center" vertical="center" wrapText="1"/>
    </xf>
    <xf numFmtId="170" fontId="9" fillId="3" borderId="2" xfId="0" applyNumberFormat="1" applyFont="1" applyFill="1" applyBorder="1">
      <alignment vertical="center"/>
    </xf>
    <xf numFmtId="171" fontId="9" fillId="3" borderId="2" xfId="0" applyNumberFormat="1" applyFont="1" applyFill="1" applyBorder="1">
      <alignment vertical="center"/>
    </xf>
    <xf numFmtId="0" fontId="9" fillId="3" borderId="2" xfId="0" applyFont="1" applyFill="1" applyBorder="1">
      <alignment vertical="center"/>
    </xf>
    <xf numFmtId="0" fontId="0" fillId="0" borderId="0" xfId="0" applyFont="1">
      <alignment vertical="center"/>
    </xf>
    <xf numFmtId="0" fontId="2" fillId="3" borderId="2" xfId="0" applyFont="1" applyFill="1" applyBorder="1" applyAlignment="1">
      <alignment vertical="center"/>
    </xf>
    <xf numFmtId="14" fontId="4" fillId="3" borderId="2" xfId="0" applyNumberFormat="1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72" fontId="6" fillId="0" borderId="5" xfId="0" applyNumberFormat="1" applyFont="1" applyBorder="1" applyAlignment="1">
      <alignment horizontal="center" vertical="center"/>
    </xf>
    <xf numFmtId="172" fontId="6" fillId="0" borderId="2" xfId="0" applyNumberFormat="1" applyFont="1" applyBorder="1" applyAlignment="1">
      <alignment horizontal="center" vertical="center"/>
    </xf>
    <xf numFmtId="172" fontId="6" fillId="0" borderId="8" xfId="0" applyNumberFormat="1" applyFont="1" applyBorder="1" applyAlignment="1">
      <alignment horizontal="center" vertical="center"/>
    </xf>
    <xf numFmtId="172" fontId="6" fillId="0" borderId="10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172" fontId="9" fillId="3" borderId="8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Обычный 10" xfId="1"/>
    <cellStyle name="Обычный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E20" sqref="E20"/>
    </sheetView>
  </sheetViews>
  <sheetFormatPr baseColWidth="10" defaultColWidth="9" defaultRowHeight="15" x14ac:dyDescent="0.2"/>
  <cols>
    <col min="1" max="1" width="11.83203125" customWidth="1"/>
    <col min="2" max="2" width="25" customWidth="1"/>
    <col min="3" max="3" width="25.6640625" customWidth="1"/>
    <col min="4" max="4" width="21.1640625" customWidth="1"/>
    <col min="5" max="5" width="31" customWidth="1"/>
    <col min="7" max="7" width="14.1640625" customWidth="1"/>
    <col min="8" max="8" width="12.83203125" customWidth="1"/>
    <col min="9" max="9" width="13" customWidth="1"/>
    <col min="10" max="10" width="11.33203125" customWidth="1"/>
    <col min="11" max="11" width="22.5" customWidth="1"/>
    <col min="12" max="12" width="17.33203125" customWidth="1"/>
    <col min="13" max="13" width="0.6640625" hidden="1" customWidth="1"/>
  </cols>
  <sheetData>
    <row r="1" spans="1:11" ht="24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17" x14ac:dyDescent="0.2">
      <c r="A2" s="35" t="s">
        <v>1</v>
      </c>
      <c r="B2" s="35"/>
      <c r="C2" s="3" t="s">
        <v>2</v>
      </c>
      <c r="D2" s="35" t="s">
        <v>3</v>
      </c>
      <c r="E2" s="35"/>
      <c r="F2" s="35" t="s">
        <v>4</v>
      </c>
      <c r="G2" s="35"/>
      <c r="H2" s="35"/>
      <c r="I2" s="35" t="s">
        <v>5</v>
      </c>
      <c r="J2" s="35"/>
      <c r="K2" s="31" t="s">
        <v>6</v>
      </c>
    </row>
    <row r="3" spans="1:11" ht="16" x14ac:dyDescent="0.2">
      <c r="A3" s="36" t="s">
        <v>7</v>
      </c>
      <c r="B3" s="36"/>
      <c r="C3" s="4" t="s">
        <v>8</v>
      </c>
      <c r="D3" s="37" t="s">
        <v>9</v>
      </c>
      <c r="E3" s="37"/>
      <c r="F3" s="38" t="s">
        <v>10</v>
      </c>
      <c r="G3" s="38"/>
      <c r="H3" s="38"/>
      <c r="I3" s="37">
        <v>43632</v>
      </c>
      <c r="J3" s="38"/>
      <c r="K3" s="32">
        <v>43646</v>
      </c>
    </row>
    <row r="4" spans="1:1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">
      <c r="A5" s="39" t="s">
        <v>11</v>
      </c>
      <c r="B5" s="39" t="s">
        <v>12</v>
      </c>
      <c r="C5" s="39" t="s">
        <v>13</v>
      </c>
      <c r="D5" s="7" t="s">
        <v>14</v>
      </c>
      <c r="E5" s="7" t="s">
        <v>15</v>
      </c>
      <c r="F5" s="39" t="s">
        <v>16</v>
      </c>
      <c r="G5" s="39"/>
      <c r="H5" s="39"/>
      <c r="I5" s="39" t="s">
        <v>17</v>
      </c>
      <c r="J5" s="39"/>
      <c r="K5" s="6" t="s">
        <v>18</v>
      </c>
    </row>
    <row r="6" spans="1:11" x14ac:dyDescent="0.2">
      <c r="A6" s="51"/>
      <c r="B6" s="51"/>
      <c r="C6" s="51"/>
      <c r="D6" s="9"/>
      <c r="E6" s="9"/>
      <c r="F6" s="8" t="s">
        <v>19</v>
      </c>
      <c r="G6" s="8" t="s">
        <v>20</v>
      </c>
      <c r="H6" s="8" t="s">
        <v>21</v>
      </c>
      <c r="I6" s="8" t="s">
        <v>17</v>
      </c>
      <c r="J6" s="40" t="s">
        <v>22</v>
      </c>
      <c r="K6" s="41"/>
    </row>
    <row r="7" spans="1:11" s="1" customFormat="1" x14ac:dyDescent="0.2">
      <c r="A7" s="10" t="s">
        <v>23</v>
      </c>
      <c r="B7" s="11">
        <v>6036</v>
      </c>
      <c r="C7" s="12" t="s">
        <v>24</v>
      </c>
      <c r="D7" s="13">
        <v>93278</v>
      </c>
      <c r="E7" s="14">
        <v>1</v>
      </c>
      <c r="F7" s="15">
        <v>11.757</v>
      </c>
      <c r="G7" s="16">
        <f>F7*331</f>
        <v>3891.567</v>
      </c>
      <c r="H7" s="17" t="s">
        <v>25</v>
      </c>
      <c r="I7" s="33">
        <v>2.2738066465256801</v>
      </c>
      <c r="J7" s="42">
        <f t="shared" ref="J7:J15" si="0">G7*I7</f>
        <v>8848.6709100000007</v>
      </c>
      <c r="K7" s="42"/>
    </row>
    <row r="8" spans="1:11" s="1" customFormat="1" x14ac:dyDescent="0.2">
      <c r="A8" s="10" t="s">
        <v>26</v>
      </c>
      <c r="B8" s="11">
        <v>6036</v>
      </c>
      <c r="C8" s="12" t="s">
        <v>27</v>
      </c>
      <c r="D8" s="13">
        <v>93293</v>
      </c>
      <c r="E8" s="14">
        <v>1</v>
      </c>
      <c r="F8" s="15">
        <v>12.051</v>
      </c>
      <c r="G8" s="18">
        <f t="shared" ref="G7:G15" si="1">F8*331</f>
        <v>3988.8809999999999</v>
      </c>
      <c r="H8" s="17" t="s">
        <v>25</v>
      </c>
      <c r="I8" s="33">
        <v>2.2738066465256801</v>
      </c>
      <c r="J8" s="43">
        <f t="shared" si="0"/>
        <v>9069.9441300000017</v>
      </c>
      <c r="K8" s="43"/>
    </row>
    <row r="9" spans="1:11" s="1" customFormat="1" x14ac:dyDescent="0.2">
      <c r="A9" s="10" t="s">
        <v>28</v>
      </c>
      <c r="B9" s="11">
        <v>6036</v>
      </c>
      <c r="C9" s="12" t="s">
        <v>24</v>
      </c>
      <c r="D9" s="13">
        <v>93360</v>
      </c>
      <c r="E9" s="14">
        <v>1</v>
      </c>
      <c r="F9" s="15">
        <v>11.632</v>
      </c>
      <c r="G9" s="18">
        <f t="shared" si="1"/>
        <v>3850.192</v>
      </c>
      <c r="H9" s="17" t="s">
        <v>25</v>
      </c>
      <c r="I9" s="33">
        <v>2.2738066465256801</v>
      </c>
      <c r="J9" s="43">
        <f t="shared" si="0"/>
        <v>8754.592160000002</v>
      </c>
      <c r="K9" s="43"/>
    </row>
    <row r="10" spans="1:11" s="1" customFormat="1" x14ac:dyDescent="0.2">
      <c r="A10" s="10" t="s">
        <v>29</v>
      </c>
      <c r="B10" s="11">
        <v>6036</v>
      </c>
      <c r="C10" s="12" t="s">
        <v>24</v>
      </c>
      <c r="D10" s="13">
        <v>93427</v>
      </c>
      <c r="E10" s="14">
        <v>1</v>
      </c>
      <c r="F10" s="15">
        <v>11.032</v>
      </c>
      <c r="G10" s="18">
        <f t="shared" si="1"/>
        <v>3651.5920000000001</v>
      </c>
      <c r="H10" s="17" t="s">
        <v>25</v>
      </c>
      <c r="I10" s="33">
        <v>2.2738066465256801</v>
      </c>
      <c r="J10" s="43">
        <f t="shared" si="0"/>
        <v>8303.0141600000006</v>
      </c>
      <c r="K10" s="43"/>
    </row>
    <row r="11" spans="1:11" s="2" customFormat="1" x14ac:dyDescent="0.2">
      <c r="A11" s="10" t="s">
        <v>30</v>
      </c>
      <c r="B11" s="11">
        <v>6036</v>
      </c>
      <c r="C11" s="12" t="s">
        <v>31</v>
      </c>
      <c r="D11" s="13">
        <v>93415</v>
      </c>
      <c r="E11" s="14">
        <v>1</v>
      </c>
      <c r="F11" s="15">
        <v>7.2859999999999996</v>
      </c>
      <c r="G11" s="16">
        <f t="shared" si="1"/>
        <v>2411.6659999999997</v>
      </c>
      <c r="H11" s="17" t="s">
        <v>25</v>
      </c>
      <c r="I11" s="33">
        <v>2.2738066465256801</v>
      </c>
      <c r="J11" s="44">
        <f t="shared" si="0"/>
        <v>5483.6621800000003</v>
      </c>
      <c r="K11" s="45"/>
    </row>
    <row r="12" spans="1:11" x14ac:dyDescent="0.2">
      <c r="A12" s="10" t="s">
        <v>30</v>
      </c>
      <c r="B12" s="11">
        <v>6036</v>
      </c>
      <c r="C12" s="12" t="s">
        <v>31</v>
      </c>
      <c r="D12" s="13">
        <v>93437</v>
      </c>
      <c r="E12" s="14">
        <v>1</v>
      </c>
      <c r="F12" s="15">
        <v>4.9569999999999999</v>
      </c>
      <c r="G12" s="16">
        <f t="shared" si="1"/>
        <v>1640.7670000000001</v>
      </c>
      <c r="H12" s="17" t="s">
        <v>25</v>
      </c>
      <c r="I12" s="33">
        <v>2.2738066465256801</v>
      </c>
      <c r="J12" s="44">
        <f t="shared" si="0"/>
        <v>3730.7869100000007</v>
      </c>
      <c r="K12" s="45"/>
    </row>
    <row r="13" spans="1:11" x14ac:dyDescent="0.2">
      <c r="A13" s="10" t="s">
        <v>32</v>
      </c>
      <c r="B13" s="11">
        <v>6036</v>
      </c>
      <c r="C13" s="12" t="s">
        <v>27</v>
      </c>
      <c r="D13" s="13">
        <v>93380</v>
      </c>
      <c r="E13" s="14">
        <v>1</v>
      </c>
      <c r="F13" s="15">
        <v>12.685</v>
      </c>
      <c r="G13" s="18">
        <f t="shared" si="1"/>
        <v>4198.7350000000006</v>
      </c>
      <c r="H13" s="17" t="s">
        <v>25</v>
      </c>
      <c r="I13" s="33">
        <v>2.2738066465256801</v>
      </c>
      <c r="J13" s="44">
        <f t="shared" si="0"/>
        <v>9547.1115500000033</v>
      </c>
      <c r="K13" s="45"/>
    </row>
    <row r="14" spans="1:11" x14ac:dyDescent="0.2">
      <c r="A14" s="19" t="s">
        <v>33</v>
      </c>
      <c r="B14" s="11">
        <v>6036</v>
      </c>
      <c r="C14" s="20" t="s">
        <v>31</v>
      </c>
      <c r="D14" s="21">
        <v>93481</v>
      </c>
      <c r="E14" s="14">
        <v>1</v>
      </c>
      <c r="F14" s="22">
        <v>12.013999999999999</v>
      </c>
      <c r="G14" s="18">
        <f t="shared" si="1"/>
        <v>3976.6339999999996</v>
      </c>
      <c r="H14" s="17" t="s">
        <v>25</v>
      </c>
      <c r="I14" s="33">
        <v>2.2738066465256801</v>
      </c>
      <c r="J14" s="44">
        <f t="shared" si="0"/>
        <v>9042.0968200000007</v>
      </c>
      <c r="K14" s="45"/>
    </row>
    <row r="15" spans="1:11" x14ac:dyDescent="0.2">
      <c r="A15" s="23">
        <v>43645</v>
      </c>
      <c r="B15" s="11">
        <v>6036</v>
      </c>
      <c r="C15" s="24" t="s">
        <v>34</v>
      </c>
      <c r="D15" s="25">
        <v>93488</v>
      </c>
      <c r="E15" s="14">
        <v>1</v>
      </c>
      <c r="F15" s="26">
        <v>26.937000000000001</v>
      </c>
      <c r="G15" s="18">
        <f t="shared" si="1"/>
        <v>8916.1470000000008</v>
      </c>
      <c r="H15" s="17" t="s">
        <v>25</v>
      </c>
      <c r="I15" s="33">
        <v>2.2738066465256801</v>
      </c>
      <c r="J15" s="43">
        <f t="shared" si="0"/>
        <v>20273.594310000004</v>
      </c>
      <c r="K15" s="43"/>
    </row>
    <row r="16" spans="1:11" x14ac:dyDescent="0.2">
      <c r="A16" s="46" t="s">
        <v>35</v>
      </c>
      <c r="B16" s="47"/>
      <c r="C16" s="47"/>
      <c r="D16" s="47"/>
      <c r="E16" s="48"/>
      <c r="F16" s="27">
        <f>SUM(F7:F15)</f>
        <v>110.35099999999998</v>
      </c>
      <c r="G16" s="28">
        <f>SUM(G7:G15)</f>
        <v>36526.180999999997</v>
      </c>
      <c r="H16" s="29"/>
      <c r="I16" s="29"/>
      <c r="J16" s="49">
        <f>J7+J8+J9+J10+J11+J12+J13+J14+J15</f>
        <v>83053.473130000013</v>
      </c>
      <c r="K16" s="50"/>
    </row>
    <row r="19" spans="8:8" x14ac:dyDescent="0.2">
      <c r="H19" s="30"/>
    </row>
  </sheetData>
  <mergeCells count="26">
    <mergeCell ref="A16:E16"/>
    <mergeCell ref="J16:K16"/>
    <mergeCell ref="A5:A6"/>
    <mergeCell ref="B5:B6"/>
    <mergeCell ref="C5:C6"/>
    <mergeCell ref="J11:K11"/>
    <mergeCell ref="J12:K12"/>
    <mergeCell ref="J13:K13"/>
    <mergeCell ref="J14:K14"/>
    <mergeCell ref="J15:K15"/>
    <mergeCell ref="J6:K6"/>
    <mergeCell ref="J7:K7"/>
    <mergeCell ref="J8:K8"/>
    <mergeCell ref="J9:K9"/>
    <mergeCell ref="J10:K10"/>
    <mergeCell ref="A3:B3"/>
    <mergeCell ref="D3:E3"/>
    <mergeCell ref="F3:H3"/>
    <mergeCell ref="I3:J3"/>
    <mergeCell ref="F5:H5"/>
    <mergeCell ref="I5:J5"/>
    <mergeCell ref="A1:K1"/>
    <mergeCell ref="A2:B2"/>
    <mergeCell ref="D2:E2"/>
    <mergeCell ref="F2:H2"/>
    <mergeCell ref="I2:J2"/>
  </mergeCells>
  <pageMargins left="0.75" right="0.75" top="1" bottom="1" header="0.5" footer="0.5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供应商账单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</dc:creator>
  <cp:lastModifiedBy>Microsoft Office User</cp:lastModifiedBy>
  <dcterms:created xsi:type="dcterms:W3CDTF">2019-06-04T09:36:00Z</dcterms:created>
  <dcterms:modified xsi:type="dcterms:W3CDTF">2020-01-10T06:30:15Z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