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837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98" i="9" l="1"/>
  <c r="L97" i="9"/>
  <c r="L96" i="9"/>
  <c r="L99" i="9" s="1"/>
  <c r="K108" i="9" l="1"/>
  <c r="J108" i="9"/>
  <c r="I108" i="9"/>
  <c r="H108" i="9"/>
  <c r="G108" i="9"/>
  <c r="F108" i="9"/>
  <c r="E108" i="9"/>
  <c r="D108" i="9"/>
  <c r="J99" i="9"/>
  <c r="K98" i="9"/>
  <c r="K99" i="9" s="1"/>
  <c r="J98" i="9"/>
  <c r="I98" i="9"/>
  <c r="H98" i="9"/>
  <c r="G98" i="9"/>
  <c r="F98" i="9"/>
  <c r="E98" i="9"/>
  <c r="D98" i="9"/>
  <c r="K97" i="9"/>
  <c r="J97" i="9"/>
  <c r="I97" i="9"/>
  <c r="H97" i="9"/>
  <c r="G97" i="9"/>
  <c r="F97" i="9"/>
  <c r="E97" i="9"/>
  <c r="D97" i="9"/>
  <c r="D99" i="9" s="1"/>
  <c r="K96" i="9"/>
  <c r="J96" i="9"/>
  <c r="I96" i="9"/>
  <c r="I99" i="9" s="1"/>
  <c r="H96" i="9"/>
  <c r="H99" i="9" s="1"/>
  <c r="G96" i="9"/>
  <c r="G99" i="9" s="1"/>
  <c r="F96" i="9"/>
  <c r="F99" i="9" s="1"/>
  <c r="E96" i="9"/>
  <c r="E99" i="9" s="1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G20" i="9" l="1"/>
  <c r="E64" i="9" l="1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60" i="9"/>
  <c r="F60" i="9"/>
  <c r="G60" i="9"/>
  <c r="H60" i="9"/>
  <c r="I60" i="9"/>
  <c r="J60" i="9"/>
  <c r="K60" i="9"/>
  <c r="L60" i="9"/>
  <c r="E61" i="9"/>
  <c r="F61" i="9"/>
  <c r="G61" i="9"/>
  <c r="H61" i="9"/>
  <c r="I61" i="9"/>
  <c r="J61" i="9"/>
  <c r="K61" i="9"/>
  <c r="L61" i="9"/>
  <c r="E56" i="9"/>
  <c r="F56" i="9"/>
  <c r="G56" i="9"/>
  <c r="H56" i="9"/>
  <c r="I56" i="9"/>
  <c r="J56" i="9"/>
  <c r="K56" i="9"/>
  <c r="L56" i="9"/>
  <c r="E57" i="9"/>
  <c r="F57" i="9"/>
  <c r="G57" i="9"/>
  <c r="H57" i="9"/>
  <c r="I57" i="9"/>
  <c r="J57" i="9"/>
  <c r="K57" i="9"/>
  <c r="L57" i="9"/>
  <c r="D65" i="9"/>
  <c r="D61" i="9"/>
  <c r="D57" i="9"/>
  <c r="E66" i="9" l="1"/>
  <c r="F66" i="9"/>
  <c r="G66" i="9"/>
  <c r="H66" i="9"/>
  <c r="I66" i="9"/>
  <c r="J66" i="9"/>
  <c r="K66" i="9"/>
  <c r="L66" i="9"/>
  <c r="E62" i="9"/>
  <c r="F62" i="9"/>
  <c r="G62" i="9"/>
  <c r="H62" i="9"/>
  <c r="I62" i="9"/>
  <c r="J62" i="9"/>
  <c r="K62" i="9"/>
  <c r="L62" i="9"/>
  <c r="D66" i="9"/>
  <c r="D64" i="9"/>
  <c r="D62" i="9"/>
  <c r="D60" i="9"/>
  <c r="G58" i="9"/>
  <c r="H58" i="9"/>
  <c r="I58" i="9"/>
  <c r="J58" i="9"/>
  <c r="K58" i="9"/>
  <c r="L58" i="9"/>
  <c r="D58" i="9"/>
  <c r="E58" i="9"/>
  <c r="F58" i="9"/>
  <c r="D56" i="9"/>
  <c r="F45" i="9"/>
  <c r="E45" i="9"/>
  <c r="D45" i="9"/>
  <c r="E20" i="9"/>
  <c r="E31" i="9" s="1"/>
  <c r="F20" i="9"/>
  <c r="F31" i="9" s="1"/>
  <c r="G31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J69" i="9" l="1"/>
  <c r="J81" i="9" s="1"/>
  <c r="E68" i="9"/>
  <c r="E76" i="9" s="1"/>
  <c r="F68" i="9"/>
  <c r="F78" i="9" s="1"/>
  <c r="L69" i="9"/>
  <c r="L81" i="9" s="1"/>
  <c r="K69" i="9"/>
  <c r="K80" i="9" s="1"/>
  <c r="D68" i="9"/>
  <c r="D76" i="9" s="1"/>
  <c r="L70" i="9"/>
  <c r="L85" i="9" s="1"/>
  <c r="K70" i="9"/>
  <c r="K85" i="9" s="1"/>
  <c r="D70" i="9"/>
  <c r="D86" i="9" s="1"/>
  <c r="E69" i="9"/>
  <c r="E81" i="9" s="1"/>
  <c r="E70" i="9"/>
  <c r="E86" i="9" s="1"/>
  <c r="J68" i="9"/>
  <c r="J77" i="9" s="1"/>
  <c r="J70" i="9"/>
  <c r="J84" i="9" s="1"/>
  <c r="H68" i="9"/>
  <c r="H77" i="9" s="1"/>
  <c r="L68" i="9"/>
  <c r="L77" i="9" s="1"/>
  <c r="H69" i="9"/>
  <c r="H80" i="9" s="1"/>
  <c r="F69" i="9"/>
  <c r="F82" i="9" s="1"/>
  <c r="F70" i="9"/>
  <c r="F85" i="9" s="1"/>
  <c r="D69" i="9"/>
  <c r="D81" i="9" s="1"/>
  <c r="I68" i="9"/>
  <c r="I76" i="9" s="1"/>
  <c r="I69" i="9"/>
  <c r="I81" i="9" s="1"/>
  <c r="I70" i="9"/>
  <c r="I86" i="9" s="1"/>
  <c r="K68" i="9"/>
  <c r="K77" i="9" s="1"/>
  <c r="H70" i="9"/>
  <c r="H84" i="9" s="1"/>
  <c r="G68" i="9"/>
  <c r="G77" i="9" s="1"/>
  <c r="G69" i="9"/>
  <c r="G81" i="9" s="1"/>
  <c r="G70" i="9"/>
  <c r="G85" i="9" s="1"/>
  <c r="E78" i="9" l="1"/>
  <c r="E77" i="9"/>
  <c r="E88" i="9" s="1"/>
  <c r="J80" i="9"/>
  <c r="L80" i="9"/>
  <c r="J82" i="9"/>
  <c r="E80" i="9"/>
  <c r="D77" i="9"/>
  <c r="K81" i="9"/>
  <c r="K82" i="9"/>
  <c r="H76" i="9"/>
  <c r="F76" i="9"/>
  <c r="F77" i="9"/>
  <c r="L82" i="9"/>
  <c r="K78" i="9"/>
  <c r="H86" i="9"/>
  <c r="H78" i="9"/>
  <c r="L84" i="9"/>
  <c r="I84" i="9"/>
  <c r="I78" i="9"/>
  <c r="L76" i="9"/>
  <c r="I77" i="9"/>
  <c r="L78" i="9"/>
  <c r="K86" i="9"/>
  <c r="D78" i="9"/>
  <c r="K84" i="9"/>
  <c r="L86" i="9"/>
  <c r="F80" i="9"/>
  <c r="F81" i="9"/>
  <c r="D84" i="9"/>
  <c r="H85" i="9"/>
  <c r="D85" i="9"/>
  <c r="E85" i="9"/>
  <c r="E84" i="9"/>
  <c r="H81" i="9"/>
  <c r="E82" i="9"/>
  <c r="F84" i="9"/>
  <c r="K76" i="9"/>
  <c r="K88" i="9" s="1"/>
  <c r="G76" i="9"/>
  <c r="J86" i="9"/>
  <c r="I85" i="9"/>
  <c r="G82" i="9"/>
  <c r="J78" i="9"/>
  <c r="J76" i="9"/>
  <c r="J85" i="9"/>
  <c r="G80" i="9"/>
  <c r="D80" i="9"/>
  <c r="G78" i="9"/>
  <c r="D116" i="9"/>
  <c r="D124" i="9" s="1"/>
  <c r="F86" i="9"/>
  <c r="G84" i="9"/>
  <c r="H82" i="9"/>
  <c r="I82" i="9"/>
  <c r="I80" i="9"/>
  <c r="D82" i="9"/>
  <c r="G86" i="9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L89" i="9" l="1"/>
  <c r="J89" i="9"/>
  <c r="E89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L108" i="9" l="1"/>
  <c r="L117" i="9" s="1"/>
  <c r="L125" i="9" s="1"/>
  <c r="F117" i="9"/>
  <c r="F125" i="9" s="1"/>
  <c r="J117" i="9"/>
  <c r="J125" i="9" s="1"/>
  <c r="I117" i="9"/>
  <c r="I125" i="9" s="1"/>
  <c r="G117" i="9"/>
  <c r="G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<sst xmlns="http://schemas.openxmlformats.org/spreadsheetml/2006/main" count="234" uniqueCount="82">
  <si>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</si>
  <si>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</si>
  <si>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</si>
  <si>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</si>
  <si>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</si>
  <si>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</si>
  <si>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</si>
  <si>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</si>
  <si>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</si>
  <si>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</si>
  <si>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</si>
  <si>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</si>
  <si>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</si>
  <si>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</si>
  <si>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</si>
  <si>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</si>
  <si>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</si>
  <si>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</si>
  <si>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</si>
  <si>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</si>
  <si>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</si>
  <si>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</si>
  <si>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</si>
  <si>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</si>
  <si>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</si>
  <si>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</si>
  <si>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</si>
  <si>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</si>
  <si>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</si>
  <si>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</si>
  <si>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Tropical climate domain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</si>
  <si>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</si>
  <si>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</si>
  <si>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</si>
  <si>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</si>
  <si>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</si>
  <si>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</si>
  <si>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</si>
  <si>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</si>
  <si>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</si>
  <si>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</si>
  <si>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</si>
  <si>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</si>
  <si>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</si>
  <si>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</si>
  <si>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</si>
  <si>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</si>
  <si>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</si>
  <si>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</si>
  <si>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</si>
  <si>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</si>
  <si>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</si>
  <si>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</si>
  <si>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</si>
  <si>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</si>
  <si>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</si>
  <si>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</si>
  <si>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</si>
  <si>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</si>
  <si>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</si>
  <si>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</si>
  <si>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</si>
  <si>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</si>
  <si>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</si>
  <si>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</si>
  <si>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</si>
  <si>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</si>
  <si>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</si>
  <si>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Paste values from platform</t>
  </si>
  <si>
    <t>Cells with a green background - paste values from platform</t>
  </si>
  <si>
    <t>FRA forest categories</t>
  </si>
  <si>
    <t>IPCC forest types</t>
  </si>
  <si>
    <t xml:space="preserve"> % of Growing stock</t>
  </si>
  <si>
    <t>Cells with an orange background require your input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</si>
  <si>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</si>
  <si>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</si>
  <si>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</si>
  <si>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</si>
  <si>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</si>
  <si>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</si>
  <si>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</si>
  <si>
    <t>When finished, copy this area into section Analysis and processing of national data in table 2c in the FRA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</si>
</sst>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17" xfId="0" applyFont="1" applyBorder="1" applyAlignment="1" applyProtection="1">
      <alignment horizontal="left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left" vertical="center"/>
    </xf>
    <xf numFmtId="0" fontId="9" fillId="0" borderId="20" xfId="0" applyFont="1" applyBorder="1" applyAlignment="1" applyProtection="1">
      <alignment horizontal="left" vertical="center"/>
    </xf>
    <xf numFmtId="0" fontId="14" fillId="0" borderId="20" xfId="0" applyFont="1" applyBorder="1" applyAlignment="1" applyProtection="1">
      <alignment horizontal="left" vertical="center"/>
    </xf>
    <xf numFmtId="0" fontId="9" fillId="0" borderId="21" xfId="0" applyFont="1" applyBorder="1" applyAlignment="1" applyProtection="1">
      <alignment horizontal="center" vertical="center"/>
    </xf>
    <xf numFmtId="0" fontId="14" fillId="0" borderId="23" xfId="0" applyFont="1" applyBorder="1" applyAlignment="1" applyProtection="1">
      <alignment vertical="center"/>
    </xf>
    <xf numFmtId="0" fontId="14" fillId="0" borderId="2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left" vertical="center" indent="1"/>
    </xf>
    <xf numFmtId="2" fontId="9" fillId="3" borderId="24" xfId="0" applyNumberFormat="1" applyFont="1" applyFill="1" applyBorder="1" applyAlignment="1" applyProtection="1">
      <alignment horizontal="center" vertical="center"/>
    </xf>
    <xf numFmtId="2" fontId="9" fillId="3" borderId="26" xfId="0" applyNumberFormat="1" applyFont="1" applyFill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left" vertical="center" indent="1"/>
    </xf>
    <xf numFmtId="0" fontId="17" fillId="0" borderId="21" xfId="0" applyFont="1" applyFill="1" applyBorder="1" applyAlignment="1" applyProtection="1">
      <alignment horizontal="center" vertical="center"/>
    </xf>
    <xf numFmtId="0" fontId="17" fillId="0" borderId="20" xfId="0" applyFont="1" applyBorder="1" applyAlignment="1" applyProtection="1">
      <alignment horizontal="center" vertical="center"/>
    </xf>
    <xf numFmtId="0" fontId="8" fillId="0" borderId="21" xfId="0" applyFont="1" applyBorder="1" applyProtection="1"/>
    <xf numFmtId="2" fontId="9" fillId="3" borderId="24" xfId="1" applyNumberFormat="1" applyFont="1" applyFill="1" applyBorder="1" applyAlignment="1" applyProtection="1">
      <alignment horizontal="center" vertical="center"/>
    </xf>
    <xf numFmtId="2" fontId="14" fillId="3" borderId="24" xfId="1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left" vertical="center"/>
    </xf>
    <xf numFmtId="2" fontId="14" fillId="3" borderId="28" xfId="1" applyNumberFormat="1" applyFont="1" applyFill="1" applyBorder="1" applyAlignment="1" applyProtection="1">
      <alignment horizontal="center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27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3" borderId="33" xfId="0" applyNumberFormat="1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23" xfId="0" applyFont="1" applyBorder="1" applyAlignment="1" applyProtection="1">
      <alignment horizontal="left"/>
    </xf>
    <xf numFmtId="0" fontId="14" fillId="0" borderId="34" xfId="0" applyFont="1" applyBorder="1" applyAlignment="1" applyProtection="1">
      <alignment horizontal="left"/>
    </xf>
    <xf numFmtId="0" fontId="14" fillId="0" borderId="35" xfId="0" applyFont="1" applyBorder="1" applyAlignment="1" applyProtection="1">
      <alignment horizontal="left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1" sqref="C1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.140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30</v>
      </c>
      <c r="D3" s="39"/>
      <c r="E3" s="40" t="s">
        <v>67</v>
      </c>
      <c r="F3" s="41">
        <v>43084</v>
      </c>
      <c r="G3" s="37"/>
      <c r="H3" s="37"/>
      <c r="I3" s="37"/>
      <c r="J3" s="37"/>
      <c r="K3" s="37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40</v>
      </c>
      <c r="C5" s="127" t="s">
        <v>78</v>
      </c>
      <c r="D5" s="127"/>
      <c r="E5" s="127"/>
      <c r="F5" s="127"/>
      <c r="G5" s="127"/>
      <c r="H5" s="127"/>
      <c r="I5" s="127"/>
      <c r="J5" s="127"/>
      <c r="K5" s="127"/>
      <c r="L5" s="127"/>
      <c r="M5" s="37"/>
    </row>
    <row r="6" spans="2:22" s="33" customFormat="1" ht="20.100000000000001" customHeight="1" x14ac:dyDescent="0.25">
      <c r="B6" s="34"/>
      <c r="C6" s="130" t="s">
        <v>69</v>
      </c>
      <c r="D6" s="130"/>
      <c r="E6" s="130"/>
      <c r="F6" s="128" t="s">
        <v>68</v>
      </c>
      <c r="G6" s="128"/>
      <c r="H6" s="37"/>
      <c r="I6" s="37"/>
      <c r="J6" s="37"/>
      <c r="K6" s="37" t="s">
        <v>39</v>
      </c>
      <c r="L6" s="37"/>
      <c r="M6" s="37"/>
    </row>
    <row r="7" spans="2:22" s="33" customFormat="1" ht="20.100000000000001" customHeight="1" x14ac:dyDescent="0.25">
      <c r="B7" s="34"/>
      <c r="C7" s="130" t="s">
        <v>73</v>
      </c>
      <c r="D7" s="130"/>
      <c r="E7" s="130"/>
      <c r="F7" s="133" t="s">
        <v>64</v>
      </c>
      <c r="G7" s="133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0" t="s">
        <v>38</v>
      </c>
      <c r="D8" s="130"/>
      <c r="E8" s="130"/>
      <c r="F8" s="129" t="s">
        <v>65</v>
      </c>
      <c r="G8" s="129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0" t="s">
        <v>66</v>
      </c>
      <c r="D9" s="130"/>
      <c r="E9" s="130"/>
      <c r="F9" s="134" t="s">
        <v>63</v>
      </c>
      <c r="G9" s="134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32</v>
      </c>
      <c r="C12" s="49" t="s">
        <v>74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1" t="s">
        <v>48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2"/>
      <c r="D15" s="110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3"/>
      <c r="O15" s="123"/>
      <c r="P15" s="123"/>
      <c r="Q15" s="123"/>
      <c r="R15" s="123"/>
      <c r="S15" s="123"/>
      <c r="T15" s="123"/>
      <c r="U15" s="123"/>
      <c r="V15" s="123"/>
    </row>
    <row r="16" spans="2:22" s="51" customFormat="1" ht="20.100000000000001" customHeight="1" thickBot="1" x14ac:dyDescent="0.3">
      <c r="B16" s="48"/>
      <c r="C16" s="109" t="s">
        <v>26</v>
      </c>
      <c r="D16" s="119"/>
      <c r="E16" s="118"/>
      <c r="F16" s="27"/>
      <c r="G16" s="27"/>
      <c r="H16" s="27"/>
      <c r="I16" s="27"/>
      <c r="J16" s="27"/>
      <c r="K16" s="27"/>
      <c r="L16" s="27"/>
      <c r="M16" s="52"/>
      <c r="N16" s="122">
        <f>D16</f>
        <v>0</v>
      </c>
      <c r="O16" s="122">
        <f t="shared" ref="O16:V17" si="0">E16</f>
        <v>0</v>
      </c>
      <c r="P16" s="122">
        <f t="shared" si="0"/>
        <v>0</v>
      </c>
      <c r="Q16" s="122">
        <f t="shared" si="0"/>
        <v>0</v>
      </c>
      <c r="R16" s="122">
        <f t="shared" si="0"/>
        <v>0</v>
      </c>
      <c r="S16" s="122">
        <f t="shared" si="0"/>
        <v>0</v>
      </c>
      <c r="T16" s="122">
        <f t="shared" si="0"/>
        <v>0</v>
      </c>
      <c r="U16" s="122">
        <f t="shared" si="0"/>
        <v>0</v>
      </c>
      <c r="V16" s="122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118"/>
      <c r="E17" s="118"/>
      <c r="F17" s="118"/>
      <c r="G17" s="27"/>
      <c r="H17" s="118"/>
      <c r="I17" s="118"/>
      <c r="J17" s="118"/>
      <c r="K17" s="118"/>
      <c r="L17" s="118"/>
      <c r="M17" s="52"/>
      <c r="N17" s="122">
        <f>D17</f>
        <v>0</v>
      </c>
      <c r="O17" s="122">
        <f t="shared" si="0"/>
        <v>0</v>
      </c>
      <c r="P17" s="122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2">
        <f t="shared" si="0"/>
        <v>0</v>
      </c>
      <c r="U17" s="122">
        <f t="shared" si="0"/>
        <v>0</v>
      </c>
      <c r="V17" s="122">
        <f t="shared" si="0"/>
        <v>0</v>
      </c>
    </row>
    <row r="18" spans="2:22" s="51" customFormat="1" ht="20.100000000000001" customHeight="1" x14ac:dyDescent="0.25">
      <c r="B18" s="48"/>
      <c r="C18" s="54" t="s">
        <v>59</v>
      </c>
      <c r="D18" s="118"/>
      <c r="E18" s="118"/>
      <c r="F18" s="118"/>
      <c r="G18" s="27"/>
      <c r="H18" s="118"/>
      <c r="I18" s="118"/>
      <c r="J18" s="118"/>
      <c r="K18" s="118"/>
      <c r="L18" s="118"/>
      <c r="M18" s="52"/>
      <c r="N18" s="122">
        <f>D19</f>
        <v>0</v>
      </c>
      <c r="O18" s="122">
        <f t="shared" ref="O18:V18" si="1">E19</f>
        <v>0</v>
      </c>
      <c r="P18" s="122">
        <f t="shared" si="1"/>
        <v>0</v>
      </c>
      <c r="Q18" s="122">
        <f t="shared" si="1"/>
        <v>0</v>
      </c>
      <c r="R18" s="122">
        <f t="shared" si="1"/>
        <v>0</v>
      </c>
      <c r="S18" s="122">
        <f t="shared" si="1"/>
        <v>0</v>
      </c>
      <c r="T18" s="122">
        <f t="shared" si="1"/>
        <v>0</v>
      </c>
      <c r="U18" s="122">
        <f t="shared" si="1"/>
        <v>0</v>
      </c>
      <c r="V18" s="122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</row>
    <row r="20" spans="2:22" s="51" customFormat="1" ht="20.100000000000001" customHeight="1" x14ac:dyDescent="0.25">
      <c r="B20" s="48"/>
      <c r="C20" s="55" t="s">
        <v>41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33</v>
      </c>
      <c r="C23" s="49" t="s">
        <v>75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1" t="s">
        <v>48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2"/>
      <c r="D26" s="110" t="s">
        <v>47</v>
      </c>
      <c r="E26" s="53" t="s">
        <v>47</v>
      </c>
      <c r="F26" s="53" t="s">
        <v>47</v>
      </c>
      <c r="G26" s="53" t="s">
        <v>47</v>
      </c>
      <c r="H26" s="53" t="s">
        <v>47</v>
      </c>
      <c r="I26" s="53" t="s">
        <v>47</v>
      </c>
      <c r="J26" s="53" t="s">
        <v>47</v>
      </c>
      <c r="K26" s="53" t="s">
        <v>47</v>
      </c>
      <c r="L26" s="53" t="s">
        <v>47</v>
      </c>
      <c r="M26" s="60"/>
      <c r="N26" s="47"/>
    </row>
    <row r="27" spans="2:22" s="33" customFormat="1" ht="20.100000000000001" customHeight="1" thickBot="1" x14ac:dyDescent="0.3">
      <c r="B27" s="34"/>
      <c r="C27" s="109" t="s">
        <v>26</v>
      </c>
      <c r="D27" s="119"/>
      <c r="E27" s="118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44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45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46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41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81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2" t="s">
        <v>34</v>
      </c>
      <c r="C37" s="85" t="s">
        <v>31</v>
      </c>
      <c r="D37" s="86"/>
      <c r="E37" s="86"/>
      <c r="F37" s="86"/>
      <c r="G37" s="86"/>
      <c r="H37" s="86"/>
      <c r="I37" s="86"/>
      <c r="J37" s="86"/>
      <c r="K37" s="86"/>
      <c r="L37" s="87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2"/>
      <c r="C38" s="88"/>
      <c r="D38" s="52"/>
      <c r="E38" s="52"/>
      <c r="F38" s="52"/>
      <c r="G38" s="52"/>
      <c r="H38" s="52"/>
      <c r="I38" s="52"/>
      <c r="J38" s="52"/>
      <c r="K38" s="52"/>
      <c r="L38" s="89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3"/>
      <c r="C39" s="141" t="s">
        <v>71</v>
      </c>
      <c r="D39" s="138" t="s">
        <v>70</v>
      </c>
      <c r="E39" s="139"/>
      <c r="F39" s="140"/>
      <c r="G39" s="52"/>
      <c r="H39" s="52"/>
      <c r="I39" s="52"/>
      <c r="J39" s="52"/>
      <c r="K39" s="52"/>
      <c r="L39" s="89"/>
      <c r="M39" s="52"/>
      <c r="N39" s="52"/>
    </row>
    <row r="40" spans="2:20" s="51" customFormat="1" ht="54.75" customHeight="1" x14ac:dyDescent="0.25">
      <c r="B40" s="83"/>
      <c r="C40" s="142"/>
      <c r="D40" s="121" t="s">
        <v>26</v>
      </c>
      <c r="E40" s="121" t="s">
        <v>27</v>
      </c>
      <c r="F40" s="121" t="s">
        <v>28</v>
      </c>
      <c r="G40" s="52"/>
      <c r="H40" s="52"/>
      <c r="I40" s="52"/>
      <c r="J40" s="52"/>
      <c r="K40" s="52"/>
      <c r="L40" s="89"/>
      <c r="M40" s="52"/>
      <c r="N40" s="47"/>
    </row>
    <row r="41" spans="2:20" s="51" customFormat="1" ht="20.100000000000001" customHeight="1" x14ac:dyDescent="0.25">
      <c r="B41" s="83"/>
      <c r="C41" s="143"/>
      <c r="D41" s="135" t="s">
        <v>72</v>
      </c>
      <c r="E41" s="136"/>
      <c r="F41" s="137"/>
      <c r="G41" s="52"/>
      <c r="H41" s="52"/>
      <c r="I41" s="52"/>
      <c r="J41" s="52"/>
      <c r="K41" s="52"/>
      <c r="L41" s="89"/>
      <c r="M41" s="52"/>
      <c r="N41" s="52"/>
    </row>
    <row r="42" spans="2:20" s="51" customFormat="1" ht="20.100000000000001" customHeight="1" x14ac:dyDescent="0.25">
      <c r="B42" s="83"/>
      <c r="C42" s="91" t="s">
        <v>11</v>
      </c>
      <c r="D42" s="120"/>
      <c r="E42" s="120"/>
      <c r="F42" s="120"/>
      <c r="G42" s="52"/>
      <c r="H42" s="52"/>
      <c r="I42" s="52"/>
      <c r="J42" s="52"/>
      <c r="K42" s="52"/>
      <c r="L42" s="89"/>
      <c r="M42" s="52"/>
      <c r="N42" s="52"/>
    </row>
    <row r="43" spans="2:20" s="51" customFormat="1" ht="20.100000000000001" customHeight="1" x14ac:dyDescent="0.25">
      <c r="B43" s="83"/>
      <c r="C43" s="91" t="s">
        <v>12</v>
      </c>
      <c r="D43" s="120"/>
      <c r="E43" s="120"/>
      <c r="F43" s="120"/>
      <c r="G43" s="52"/>
      <c r="H43" s="52"/>
      <c r="I43" s="52"/>
      <c r="J43" s="52"/>
      <c r="K43" s="52"/>
      <c r="L43" s="89"/>
      <c r="M43" s="52"/>
      <c r="N43" s="47"/>
    </row>
    <row r="44" spans="2:20" s="51" customFormat="1" ht="20.100000000000001" customHeight="1" x14ac:dyDescent="0.25">
      <c r="B44" s="83"/>
      <c r="C44" s="91" t="s">
        <v>9</v>
      </c>
      <c r="D44" s="120"/>
      <c r="E44" s="120"/>
      <c r="F44" s="120"/>
      <c r="G44" s="52"/>
      <c r="H44" s="52"/>
      <c r="I44" s="52"/>
      <c r="J44" s="52"/>
      <c r="K44" s="52"/>
      <c r="L44" s="89"/>
      <c r="M44" s="52"/>
      <c r="N44" s="47"/>
    </row>
    <row r="45" spans="2:20" s="51" customFormat="1" ht="20.100000000000001" customHeight="1" x14ac:dyDescent="0.25">
      <c r="B45" s="83"/>
      <c r="C45" s="92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42</v>
      </c>
      <c r="H45" s="52"/>
      <c r="I45" s="52"/>
      <c r="J45" s="52"/>
      <c r="K45" s="52"/>
      <c r="L45" s="89"/>
      <c r="M45" s="52"/>
      <c r="N45" s="47"/>
    </row>
    <row r="46" spans="2:20" s="51" customFormat="1" ht="20.100000000000001" customHeight="1" x14ac:dyDescent="0.25">
      <c r="B46" s="83"/>
      <c r="C46" s="92"/>
      <c r="D46" s="64"/>
      <c r="E46" s="64"/>
      <c r="F46" s="64"/>
      <c r="G46" s="52"/>
      <c r="H46" s="52"/>
      <c r="I46" s="52"/>
      <c r="J46" s="52"/>
      <c r="K46" s="52"/>
      <c r="L46" s="89"/>
      <c r="M46" s="52"/>
      <c r="N46" s="47"/>
    </row>
    <row r="47" spans="2:20" s="51" customFormat="1" ht="20.100000000000001" customHeight="1" x14ac:dyDescent="0.25">
      <c r="B47" s="83"/>
      <c r="C47" s="92"/>
      <c r="D47" s="64"/>
      <c r="E47" s="64"/>
      <c r="F47" s="64"/>
      <c r="G47" s="52"/>
      <c r="H47" s="52"/>
      <c r="I47" s="52"/>
      <c r="J47" s="52"/>
      <c r="K47" s="52"/>
      <c r="L47" s="89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82" t="s">
        <v>43</v>
      </c>
      <c r="C48" s="88" t="s">
        <v>55</v>
      </c>
      <c r="D48" s="64"/>
      <c r="E48" s="64"/>
      <c r="F48" s="64"/>
      <c r="G48" s="52"/>
      <c r="H48" s="52"/>
      <c r="I48" s="52"/>
      <c r="J48" s="52"/>
      <c r="K48" s="52"/>
      <c r="L48" s="89"/>
      <c r="M48" s="52"/>
      <c r="N48" s="52"/>
    </row>
    <row r="49" spans="2:14" s="51" customFormat="1" ht="20.100000000000001" customHeight="1" x14ac:dyDescent="0.25">
      <c r="B49" s="83"/>
      <c r="C49" s="88"/>
      <c r="D49" s="64"/>
      <c r="E49" s="64"/>
      <c r="F49" s="64"/>
      <c r="G49" s="52"/>
      <c r="H49" s="52"/>
      <c r="I49" s="52"/>
      <c r="J49" s="52"/>
      <c r="K49" s="52"/>
      <c r="L49" s="89"/>
      <c r="M49" s="52"/>
      <c r="N49" s="52"/>
    </row>
    <row r="50" spans="2:14" s="51" customFormat="1" ht="20.100000000000001" customHeight="1" x14ac:dyDescent="0.25">
      <c r="B50" s="83"/>
      <c r="C50" s="91" t="s">
        <v>56</v>
      </c>
      <c r="D50" s="120">
        <v>0.47</v>
      </c>
      <c r="E50" s="64"/>
      <c r="F50" s="64"/>
      <c r="G50" s="52"/>
      <c r="H50" s="52"/>
      <c r="I50" s="52"/>
      <c r="J50" s="52"/>
      <c r="K50" s="52"/>
      <c r="L50" s="89"/>
      <c r="M50" s="52"/>
      <c r="N50" s="47"/>
    </row>
    <row r="51" spans="2:14" s="51" customFormat="1" ht="20.100000000000001" customHeight="1" x14ac:dyDescent="0.25">
      <c r="B51" s="83"/>
      <c r="C51" s="88"/>
      <c r="D51" s="52"/>
      <c r="E51" s="52"/>
      <c r="F51" s="52"/>
      <c r="G51" s="52"/>
      <c r="H51" s="52"/>
      <c r="I51" s="52"/>
      <c r="J51" s="52"/>
      <c r="K51" s="52"/>
      <c r="L51" s="89"/>
      <c r="M51" s="52"/>
      <c r="N51" s="47"/>
    </row>
    <row r="52" spans="2:14" s="51" customFormat="1" ht="20.100000000000001" customHeight="1" x14ac:dyDescent="0.25">
      <c r="B52" s="83"/>
      <c r="C52" s="88"/>
      <c r="D52" s="52"/>
      <c r="E52" s="52"/>
      <c r="F52" s="52"/>
      <c r="G52" s="52"/>
      <c r="H52" s="52"/>
      <c r="I52" s="52"/>
      <c r="J52" s="52"/>
      <c r="K52" s="52"/>
      <c r="L52" s="89"/>
      <c r="M52" s="52"/>
      <c r="N52" s="47"/>
    </row>
    <row r="53" spans="2:14" s="51" customFormat="1" ht="20.100000000000001" customHeight="1" x14ac:dyDescent="0.25">
      <c r="B53" s="82" t="s">
        <v>49</v>
      </c>
      <c r="C53" s="88" t="s">
        <v>50</v>
      </c>
      <c r="D53" s="52"/>
      <c r="E53" s="52"/>
      <c r="F53" s="52"/>
      <c r="G53" s="52"/>
      <c r="H53" s="52"/>
      <c r="I53" s="52"/>
      <c r="J53" s="52"/>
      <c r="K53" s="52"/>
      <c r="L53" s="89"/>
      <c r="M53" s="52"/>
      <c r="N53" s="47"/>
    </row>
    <row r="54" spans="2:14" s="33" customFormat="1" ht="20.100000000000001" customHeight="1" x14ac:dyDescent="0.25">
      <c r="B54" s="84"/>
      <c r="C54" s="93"/>
      <c r="D54" s="60"/>
      <c r="E54" s="60"/>
      <c r="F54" s="60"/>
      <c r="G54" s="60"/>
      <c r="H54" s="60"/>
      <c r="I54" s="60"/>
      <c r="J54" s="60"/>
      <c r="K54" s="60"/>
      <c r="L54" s="94"/>
      <c r="M54" s="60"/>
      <c r="N54" s="65"/>
    </row>
    <row r="55" spans="2:14" ht="20.25" x14ac:dyDescent="0.2">
      <c r="B55" s="52"/>
      <c r="C55" s="95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96">
        <v>2020</v>
      </c>
      <c r="M55" s="66"/>
      <c r="N55" s="66"/>
    </row>
    <row r="56" spans="2:14" ht="20.25" x14ac:dyDescent="0.2">
      <c r="B56" s="52"/>
      <c r="C56" s="97" t="s">
        <v>11</v>
      </c>
      <c r="D56" s="28" t="str">
        <f t="shared" ref="D56:L57" si="4">IF(NOT(ISBLANK(D$27)),VLOOKUP(D$27,BCEFTropicalBroad,3),"")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98" t="str">
        <f t="shared" si="4"/>
        <v/>
      </c>
      <c r="M56" s="66"/>
      <c r="N56" s="66"/>
    </row>
    <row r="57" spans="2:14" ht="20.25" x14ac:dyDescent="0.2">
      <c r="B57" s="52"/>
      <c r="C57" s="97" t="s">
        <v>12</v>
      </c>
      <c r="D57" s="28" t="str">
        <f>IF(NOT(ISBLANK(D$27)),VLOOKUP(D$27,BCEFTropicalBroad,3),"")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98" t="str">
        <f t="shared" si="4"/>
        <v/>
      </c>
      <c r="M57" s="66"/>
      <c r="N57" s="66"/>
    </row>
    <row r="58" spans="2:14" ht="20.25" x14ac:dyDescent="0.2">
      <c r="B58" s="52"/>
      <c r="C58" s="97" t="s">
        <v>9</v>
      </c>
      <c r="D58" s="28" t="str">
        <f t="shared" ref="D58:L58" si="5">IF(NOT(ISBLANK(D$27)),VLOOKUP(D$27,BCEFTropicalConif,3),"")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98" t="str">
        <f t="shared" si="5"/>
        <v/>
      </c>
      <c r="M58" s="66"/>
      <c r="N58" s="66"/>
    </row>
    <row r="59" spans="2:14" ht="20.25" x14ac:dyDescent="0.2">
      <c r="B59" s="52"/>
      <c r="C59" s="95" t="s">
        <v>27</v>
      </c>
      <c r="D59" s="124"/>
      <c r="E59" s="125"/>
      <c r="F59" s="125"/>
      <c r="G59" s="125"/>
      <c r="H59" s="125"/>
      <c r="I59" s="125"/>
      <c r="J59" s="125"/>
      <c r="K59" s="125"/>
      <c r="L59" s="126"/>
      <c r="M59" s="66"/>
      <c r="N59" s="66"/>
    </row>
    <row r="60" spans="2:14" ht="20.25" x14ac:dyDescent="0.2">
      <c r="B60" s="52"/>
      <c r="C60" s="97" t="s">
        <v>11</v>
      </c>
      <c r="D60" s="28" t="str">
        <f t="shared" ref="D60:L61" si="6">IF(NOT(ISBLANK(D$29)),VLOOKUP(D$29,BCEFTropicalBroad,3),"")</f>
        <v/>
      </c>
      <c r="E60" s="28" t="str">
        <f t="shared" si="6"/>
        <v/>
      </c>
      <c r="F60" s="28" t="str">
        <f t="shared" si="6"/>
        <v/>
      </c>
      <c r="G60" s="28" t="str">
        <f t="shared" si="6"/>
        <v/>
      </c>
      <c r="H60" s="28" t="str">
        <f t="shared" si="6"/>
        <v/>
      </c>
      <c r="I60" s="28" t="str">
        <f t="shared" si="6"/>
        <v/>
      </c>
      <c r="J60" s="28" t="str">
        <f t="shared" si="6"/>
        <v/>
      </c>
      <c r="K60" s="28" t="str">
        <f t="shared" si="6"/>
        <v/>
      </c>
      <c r="L60" s="98" t="str">
        <f t="shared" si="6"/>
        <v/>
      </c>
      <c r="M60" s="66"/>
      <c r="N60" s="66"/>
    </row>
    <row r="61" spans="2:14" ht="20.25" x14ac:dyDescent="0.2">
      <c r="B61" s="52"/>
      <c r="C61" s="97" t="s">
        <v>12</v>
      </c>
      <c r="D61" s="28" t="str">
        <f>IF(NOT(ISBLANK(D$29)),VLOOKUP(D$29,BCEFTropicalBroad,3),"")</f>
        <v/>
      </c>
      <c r="E61" s="28" t="str">
        <f t="shared" si="6"/>
        <v/>
      </c>
      <c r="F61" s="28" t="str">
        <f t="shared" si="6"/>
        <v/>
      </c>
      <c r="G61" s="28" t="str">
        <f t="shared" si="6"/>
        <v/>
      </c>
      <c r="H61" s="28" t="str">
        <f t="shared" si="6"/>
        <v/>
      </c>
      <c r="I61" s="28" t="str">
        <f t="shared" si="6"/>
        <v/>
      </c>
      <c r="J61" s="28" t="str">
        <f t="shared" si="6"/>
        <v/>
      </c>
      <c r="K61" s="28" t="str">
        <f t="shared" si="6"/>
        <v/>
      </c>
      <c r="L61" s="98" t="str">
        <f t="shared" si="6"/>
        <v/>
      </c>
      <c r="M61" s="66"/>
      <c r="N61" s="66"/>
    </row>
    <row r="62" spans="2:14" ht="20.25" x14ac:dyDescent="0.2">
      <c r="B62" s="52"/>
      <c r="C62" s="97" t="s">
        <v>9</v>
      </c>
      <c r="D62" s="28" t="str">
        <f t="shared" ref="D62:L62" si="7">IF(NOT(ISBLANK(D$29)),VLOOKUP(D$29,BCEFTropicalConif,3),"")</f>
        <v/>
      </c>
      <c r="E62" s="28" t="str">
        <f t="shared" si="7"/>
        <v/>
      </c>
      <c r="F62" s="28" t="str">
        <f t="shared" si="7"/>
        <v/>
      </c>
      <c r="G62" s="28" t="str">
        <f t="shared" si="7"/>
        <v/>
      </c>
      <c r="H62" s="28" t="str">
        <f t="shared" si="7"/>
        <v/>
      </c>
      <c r="I62" s="28" t="str">
        <f t="shared" si="7"/>
        <v/>
      </c>
      <c r="J62" s="28" t="str">
        <f t="shared" si="7"/>
        <v/>
      </c>
      <c r="K62" s="28" t="str">
        <f t="shared" si="7"/>
        <v/>
      </c>
      <c r="L62" s="98" t="str">
        <f t="shared" si="7"/>
        <v/>
      </c>
      <c r="M62" s="66"/>
      <c r="N62" s="66"/>
    </row>
    <row r="63" spans="2:14" ht="20.25" x14ac:dyDescent="0.2">
      <c r="B63" s="52"/>
      <c r="C63" s="95" t="s">
        <v>28</v>
      </c>
      <c r="D63" s="124"/>
      <c r="E63" s="125"/>
      <c r="F63" s="125"/>
      <c r="G63" s="125"/>
      <c r="H63" s="125"/>
      <c r="I63" s="125"/>
      <c r="J63" s="125"/>
      <c r="K63" s="125"/>
      <c r="L63" s="126"/>
      <c r="M63" s="66"/>
      <c r="N63" s="66"/>
    </row>
    <row r="64" spans="2:14" ht="20.25" x14ac:dyDescent="0.2">
      <c r="B64" s="52"/>
      <c r="C64" s="97" t="s">
        <v>11</v>
      </c>
      <c r="D64" s="117" t="str">
        <f t="shared" ref="D64:L65" si="8">IF(NOT(ISBLANK(D$30)),VLOOKUP(D$30,BCEFTropicalBroad,3),"")</f>
        <v/>
      </c>
      <c r="E64" s="68" t="str">
        <f t="shared" si="8"/>
        <v/>
      </c>
      <c r="F64" s="68" t="str">
        <f t="shared" si="8"/>
        <v/>
      </c>
      <c r="G64" s="68" t="str">
        <f t="shared" si="8"/>
        <v/>
      </c>
      <c r="H64" s="68" t="str">
        <f t="shared" si="8"/>
        <v/>
      </c>
      <c r="I64" s="68" t="str">
        <f t="shared" si="8"/>
        <v/>
      </c>
      <c r="J64" s="68" t="str">
        <f t="shared" si="8"/>
        <v/>
      </c>
      <c r="K64" s="68" t="str">
        <f t="shared" si="8"/>
        <v/>
      </c>
      <c r="L64" s="99" t="str">
        <f t="shared" si="8"/>
        <v/>
      </c>
      <c r="M64" s="66"/>
      <c r="N64" s="66"/>
    </row>
    <row r="65" spans="2:14" ht="20.25" x14ac:dyDescent="0.2">
      <c r="B65" s="52"/>
      <c r="C65" s="97" t="s">
        <v>12</v>
      </c>
      <c r="D65" s="117" t="str">
        <f>IF(NOT(ISBLANK(D$30)),VLOOKUP(D$30,BCEFTropicalBroad,3),"")</f>
        <v/>
      </c>
      <c r="E65" s="68" t="str">
        <f t="shared" si="8"/>
        <v/>
      </c>
      <c r="F65" s="68" t="str">
        <f t="shared" si="8"/>
        <v/>
      </c>
      <c r="G65" s="68" t="str">
        <f t="shared" si="8"/>
        <v/>
      </c>
      <c r="H65" s="68" t="str">
        <f t="shared" si="8"/>
        <v/>
      </c>
      <c r="I65" s="68" t="str">
        <f t="shared" si="8"/>
        <v/>
      </c>
      <c r="J65" s="68" t="str">
        <f t="shared" si="8"/>
        <v/>
      </c>
      <c r="K65" s="68" t="str">
        <f t="shared" si="8"/>
        <v/>
      </c>
      <c r="L65" s="99" t="str">
        <f t="shared" si="8"/>
        <v/>
      </c>
      <c r="M65" s="66"/>
      <c r="N65" s="66"/>
    </row>
    <row r="66" spans="2:14" ht="20.25" x14ac:dyDescent="0.2">
      <c r="B66" s="52"/>
      <c r="C66" s="97" t="s">
        <v>9</v>
      </c>
      <c r="D66" s="117" t="str">
        <f t="shared" ref="D66:L66" si="9">IF(NOT(ISBLANK(D$30)),VLOOKUP(D$30,BCEFTropicalConif,3),"")</f>
        <v/>
      </c>
      <c r="E66" s="68" t="str">
        <f t="shared" si="9"/>
        <v/>
      </c>
      <c r="F66" s="68" t="str">
        <f t="shared" si="9"/>
        <v/>
      </c>
      <c r="G66" s="68" t="str">
        <f t="shared" si="9"/>
        <v/>
      </c>
      <c r="H66" s="68" t="str">
        <f t="shared" si="9"/>
        <v/>
      </c>
      <c r="I66" s="68" t="str">
        <f t="shared" si="9"/>
        <v/>
      </c>
      <c r="J66" s="68" t="str">
        <f t="shared" si="9"/>
        <v/>
      </c>
      <c r="K66" s="68" t="str">
        <f t="shared" si="9"/>
        <v/>
      </c>
      <c r="L66" s="99" t="str">
        <f t="shared" si="9"/>
        <v/>
      </c>
      <c r="M66" s="66"/>
      <c r="N66" s="66"/>
    </row>
    <row r="67" spans="2:14" ht="20.25" x14ac:dyDescent="0.2">
      <c r="B67" s="52"/>
      <c r="C67" s="95" t="s">
        <v>52</v>
      </c>
      <c r="D67" s="124"/>
      <c r="E67" s="125"/>
      <c r="F67" s="125"/>
      <c r="G67" s="125"/>
      <c r="H67" s="125"/>
      <c r="I67" s="125"/>
      <c r="J67" s="125"/>
      <c r="K67" s="125"/>
      <c r="L67" s="126"/>
      <c r="M67" s="66"/>
      <c r="N67" s="66"/>
    </row>
    <row r="68" spans="2:14" ht="20.25" x14ac:dyDescent="0.2">
      <c r="B68" s="52"/>
      <c r="C68" s="97" t="s">
        <v>26</v>
      </c>
      <c r="D68" s="28" t="str">
        <f>IF(SUMPRODUCT($D$42:$D$44,D56:D58)=0,"",SUMPRODUCT($D$42:$D$44,D56:D58))</f>
        <v/>
      </c>
      <c r="E68" s="28" t="str">
        <f t="shared" ref="E68:L68" si="10">IF(SUMPRODUCT($D$42:$D$44,E56:E58)=0,"",SUMPRODUCT($D$42:$D$44,E56:E58))</f>
        <v/>
      </c>
      <c r="F68" s="28" t="str">
        <f t="shared" si="10"/>
        <v/>
      </c>
      <c r="G68" s="28" t="str">
        <f t="shared" si="10"/>
        <v/>
      </c>
      <c r="H68" s="28" t="str">
        <f t="shared" si="10"/>
        <v/>
      </c>
      <c r="I68" s="28" t="str">
        <f t="shared" si="10"/>
        <v/>
      </c>
      <c r="J68" s="28" t="str">
        <f t="shared" si="10"/>
        <v/>
      </c>
      <c r="K68" s="28" t="str">
        <f t="shared" si="10"/>
        <v/>
      </c>
      <c r="L68" s="98" t="str">
        <f t="shared" si="10"/>
        <v/>
      </c>
      <c r="M68" s="66"/>
      <c r="N68" s="66"/>
    </row>
    <row r="69" spans="2:14" ht="20.25" x14ac:dyDescent="0.2">
      <c r="B69" s="52"/>
      <c r="C69" s="97" t="s">
        <v>27</v>
      </c>
      <c r="D69" s="28" t="str">
        <f>IF(SUMPRODUCT($E$42:$E$44,D60:D62)=0,"",SUMPRODUCT($E$42:$E$44,D60:D62))</f>
        <v/>
      </c>
      <c r="E69" s="28" t="str">
        <f t="shared" ref="E69:L69" si="11">IF(SUMPRODUCT($E$42:$E$44,E60:E62)=0,"",SUMPRODUCT($E$42:$E$44,E60:E62))</f>
        <v/>
      </c>
      <c r="F69" s="28" t="str">
        <f t="shared" si="11"/>
        <v/>
      </c>
      <c r="G69" s="28" t="str">
        <f t="shared" si="11"/>
        <v/>
      </c>
      <c r="H69" s="28" t="str">
        <f t="shared" si="11"/>
        <v/>
      </c>
      <c r="I69" s="28" t="str">
        <f t="shared" si="11"/>
        <v/>
      </c>
      <c r="J69" s="28" t="str">
        <f t="shared" si="11"/>
        <v/>
      </c>
      <c r="K69" s="28" t="str">
        <f t="shared" si="11"/>
        <v/>
      </c>
      <c r="L69" s="98" t="str">
        <f t="shared" si="11"/>
        <v/>
      </c>
      <c r="M69" s="66"/>
      <c r="N69" s="66"/>
    </row>
    <row r="70" spans="2:14" ht="20.25" x14ac:dyDescent="0.2">
      <c r="B70" s="52"/>
      <c r="C70" s="97" t="s">
        <v>28</v>
      </c>
      <c r="D70" s="28" t="str">
        <f>IF(SUMPRODUCT($F$42:$F$44,D64:D66)=0,"",SUMPRODUCT($F$42:$F$44,D64:D66))</f>
        <v/>
      </c>
      <c r="E70" s="28" t="str">
        <f t="shared" ref="E70:L70" si="12">IF(SUMPRODUCT($F$42:$F$44,E64:E66)=0,"",SUMPRODUCT($F$42:$F$44,E64:E66))</f>
        <v/>
      </c>
      <c r="F70" s="28" t="str">
        <f t="shared" si="12"/>
        <v/>
      </c>
      <c r="G70" s="28" t="str">
        <f t="shared" si="12"/>
        <v/>
      </c>
      <c r="H70" s="28" t="str">
        <f t="shared" si="12"/>
        <v/>
      </c>
      <c r="I70" s="28" t="str">
        <f t="shared" si="12"/>
        <v/>
      </c>
      <c r="J70" s="28" t="str">
        <f t="shared" si="12"/>
        <v/>
      </c>
      <c r="K70" s="28" t="str">
        <f t="shared" si="12"/>
        <v/>
      </c>
      <c r="L70" s="98" t="str">
        <f t="shared" si="12"/>
        <v/>
      </c>
      <c r="M70" s="66"/>
      <c r="N70" s="66"/>
    </row>
    <row r="71" spans="2:14" ht="20.25" x14ac:dyDescent="0.2">
      <c r="B71" s="52"/>
      <c r="C71" s="100"/>
      <c r="D71" s="70"/>
      <c r="E71" s="70"/>
      <c r="F71" s="70"/>
      <c r="G71" s="70"/>
      <c r="H71" s="70"/>
      <c r="I71" s="70"/>
      <c r="J71" s="70"/>
      <c r="K71" s="70"/>
      <c r="L71" s="101"/>
      <c r="M71" s="66"/>
      <c r="N71" s="66"/>
    </row>
    <row r="72" spans="2:14" ht="20.25" x14ac:dyDescent="0.2">
      <c r="B72" s="52"/>
      <c r="C72" s="102"/>
      <c r="D72" s="52"/>
      <c r="E72" s="52"/>
      <c r="F72" s="52"/>
      <c r="G72" s="52"/>
      <c r="H72" s="52"/>
      <c r="I72" s="52"/>
      <c r="J72" s="52"/>
      <c r="K72" s="52"/>
      <c r="L72" s="89"/>
      <c r="M72" s="52"/>
      <c r="N72" s="66"/>
    </row>
    <row r="73" spans="2:14" s="51" customFormat="1" ht="20.100000000000001" customHeight="1" x14ac:dyDescent="0.25">
      <c r="B73" s="82" t="s">
        <v>58</v>
      </c>
      <c r="C73" s="88" t="s">
        <v>51</v>
      </c>
      <c r="D73" s="52"/>
      <c r="E73" s="52"/>
      <c r="F73" s="52"/>
      <c r="G73" s="52"/>
      <c r="H73" s="52"/>
      <c r="I73" s="52"/>
      <c r="J73" s="52"/>
      <c r="K73" s="52"/>
      <c r="L73" s="89"/>
      <c r="M73" s="52"/>
      <c r="N73" s="47"/>
    </row>
    <row r="74" spans="2:14" s="33" customFormat="1" ht="20.100000000000001" customHeight="1" x14ac:dyDescent="0.25">
      <c r="B74" s="84"/>
      <c r="C74" s="93"/>
      <c r="D74" s="60"/>
      <c r="E74" s="60"/>
      <c r="F74" s="60"/>
      <c r="G74" s="60"/>
      <c r="H74" s="60"/>
      <c r="I74" s="60"/>
      <c r="J74" s="60"/>
      <c r="K74" s="60"/>
      <c r="L74" s="94"/>
      <c r="M74" s="60"/>
      <c r="N74" s="65"/>
    </row>
    <row r="75" spans="2:14" ht="20.25" x14ac:dyDescent="0.2">
      <c r="B75" s="52"/>
      <c r="C75" s="95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96">
        <v>2020</v>
      </c>
      <c r="M75" s="66"/>
      <c r="N75" s="66"/>
    </row>
    <row r="76" spans="2:14" ht="20.25" x14ac:dyDescent="0.2">
      <c r="B76" s="52"/>
      <c r="C76" s="97" t="s">
        <v>11</v>
      </c>
      <c r="D76" s="28" t="str">
        <f t="shared" ref="D76:L76" si="13">IFERROR(VLOOKUP(D$96,RSTropicalHumid,3),"")</f>
        <v/>
      </c>
      <c r="E76" s="28" t="str">
        <f t="shared" si="13"/>
        <v/>
      </c>
      <c r="F76" s="28" t="str">
        <f t="shared" si="13"/>
        <v/>
      </c>
      <c r="G76" s="28" t="str">
        <f t="shared" si="13"/>
        <v/>
      </c>
      <c r="H76" s="28" t="str">
        <f t="shared" si="13"/>
        <v/>
      </c>
      <c r="I76" s="28" t="str">
        <f t="shared" si="13"/>
        <v/>
      </c>
      <c r="J76" s="28" t="str">
        <f t="shared" si="13"/>
        <v/>
      </c>
      <c r="K76" s="28" t="str">
        <f t="shared" si="13"/>
        <v/>
      </c>
      <c r="L76" s="98" t="str">
        <f t="shared" si="13"/>
        <v/>
      </c>
      <c r="M76" s="66"/>
      <c r="N76" s="66"/>
    </row>
    <row r="77" spans="2:14" ht="20.25" x14ac:dyDescent="0.2">
      <c r="B77" s="52"/>
      <c r="C77" s="97" t="s">
        <v>12</v>
      </c>
      <c r="D77" s="28" t="str">
        <f t="shared" ref="D77:L77" si="14">IFERROR(VLOOKUP(D$96,RSTropicalDry,3),"")</f>
        <v/>
      </c>
      <c r="E77" s="28" t="str">
        <f t="shared" si="14"/>
        <v/>
      </c>
      <c r="F77" s="28" t="str">
        <f t="shared" si="14"/>
        <v/>
      </c>
      <c r="G77" s="28" t="str">
        <f t="shared" si="14"/>
        <v/>
      </c>
      <c r="H77" s="28" t="str">
        <f t="shared" si="14"/>
        <v/>
      </c>
      <c r="I77" s="28" t="str">
        <f t="shared" si="14"/>
        <v/>
      </c>
      <c r="J77" s="28" t="str">
        <f t="shared" si="14"/>
        <v/>
      </c>
      <c r="K77" s="28" t="str">
        <f t="shared" si="14"/>
        <v/>
      </c>
      <c r="L77" s="98" t="str">
        <f t="shared" si="14"/>
        <v/>
      </c>
      <c r="M77" s="66"/>
      <c r="N77" s="66"/>
    </row>
    <row r="78" spans="2:14" ht="20.25" x14ac:dyDescent="0.2">
      <c r="B78" s="52"/>
      <c r="C78" s="97" t="s">
        <v>9</v>
      </c>
      <c r="D78" s="28" t="str">
        <f t="shared" ref="D78:L78" si="15">IFERROR(VLOOKUP(D$96,RSTropicalConif,3),"")</f>
        <v/>
      </c>
      <c r="E78" s="28" t="str">
        <f t="shared" si="15"/>
        <v/>
      </c>
      <c r="F78" s="28" t="str">
        <f t="shared" si="15"/>
        <v/>
      </c>
      <c r="G78" s="28" t="str">
        <f t="shared" si="15"/>
        <v/>
      </c>
      <c r="H78" s="28" t="str">
        <f t="shared" si="15"/>
        <v/>
      </c>
      <c r="I78" s="28" t="str">
        <f t="shared" si="15"/>
        <v/>
      </c>
      <c r="J78" s="28" t="str">
        <f t="shared" si="15"/>
        <v/>
      </c>
      <c r="K78" s="28" t="str">
        <f t="shared" si="15"/>
        <v/>
      </c>
      <c r="L78" s="98" t="str">
        <f t="shared" si="15"/>
        <v/>
      </c>
      <c r="M78" s="66"/>
      <c r="N78" s="66"/>
    </row>
    <row r="79" spans="2:14" ht="20.25" x14ac:dyDescent="0.2">
      <c r="B79" s="52"/>
      <c r="C79" s="95" t="s">
        <v>27</v>
      </c>
      <c r="D79" s="124"/>
      <c r="E79" s="125"/>
      <c r="F79" s="125"/>
      <c r="G79" s="125"/>
      <c r="H79" s="125"/>
      <c r="I79" s="125"/>
      <c r="J79" s="125"/>
      <c r="K79" s="125"/>
      <c r="L79" s="126"/>
      <c r="M79" s="66"/>
      <c r="N79" s="66"/>
    </row>
    <row r="80" spans="2:14" ht="20.25" x14ac:dyDescent="0.2">
      <c r="B80" s="52"/>
      <c r="C80" s="97" t="s">
        <v>11</v>
      </c>
      <c r="D80" s="71" t="str">
        <f t="shared" ref="D80:L80" si="16">IFERROR(VLOOKUP(D$97,RSTropicalHumid,3),"")</f>
        <v/>
      </c>
      <c r="E80" s="71" t="str">
        <f t="shared" si="16"/>
        <v/>
      </c>
      <c r="F80" s="71" t="str">
        <f t="shared" si="16"/>
        <v/>
      </c>
      <c r="G80" s="71" t="str">
        <f t="shared" si="16"/>
        <v/>
      </c>
      <c r="H80" s="71" t="str">
        <f t="shared" si="16"/>
        <v/>
      </c>
      <c r="I80" s="71" t="str">
        <f t="shared" si="16"/>
        <v/>
      </c>
      <c r="J80" s="71" t="str">
        <f t="shared" si="16"/>
        <v/>
      </c>
      <c r="K80" s="71" t="str">
        <f t="shared" si="16"/>
        <v/>
      </c>
      <c r="L80" s="98" t="str">
        <f t="shared" si="16"/>
        <v/>
      </c>
      <c r="M80" s="66"/>
      <c r="N80" s="66"/>
    </row>
    <row r="81" spans="2:14" ht="20.25" x14ac:dyDescent="0.2">
      <c r="B81" s="52"/>
      <c r="C81" s="97" t="s">
        <v>12</v>
      </c>
      <c r="D81" s="71" t="str">
        <f t="shared" ref="D81:L81" si="17">IFERROR(VLOOKUP(D$97,RSTropicalDry,3),"")</f>
        <v/>
      </c>
      <c r="E81" s="71" t="str">
        <f t="shared" si="17"/>
        <v/>
      </c>
      <c r="F81" s="71" t="str">
        <f t="shared" si="17"/>
        <v/>
      </c>
      <c r="G81" s="71" t="str">
        <f t="shared" si="17"/>
        <v/>
      </c>
      <c r="H81" s="71" t="str">
        <f t="shared" si="17"/>
        <v/>
      </c>
      <c r="I81" s="71" t="str">
        <f t="shared" si="17"/>
        <v/>
      </c>
      <c r="J81" s="71" t="str">
        <f t="shared" si="17"/>
        <v/>
      </c>
      <c r="K81" s="71" t="str">
        <f t="shared" si="17"/>
        <v/>
      </c>
      <c r="L81" s="98" t="str">
        <f t="shared" si="17"/>
        <v/>
      </c>
      <c r="M81" s="66"/>
      <c r="N81" s="66"/>
    </row>
    <row r="82" spans="2:14" ht="20.25" x14ac:dyDescent="0.2">
      <c r="B82" s="52"/>
      <c r="C82" s="97" t="s">
        <v>9</v>
      </c>
      <c r="D82" s="71" t="str">
        <f t="shared" ref="D82:L82" si="18">IFERROR(VLOOKUP(D$97,RSTropicalConif,3),"")</f>
        <v/>
      </c>
      <c r="E82" s="71" t="str">
        <f t="shared" si="18"/>
        <v/>
      </c>
      <c r="F82" s="71" t="str">
        <f t="shared" si="18"/>
        <v/>
      </c>
      <c r="G82" s="71" t="str">
        <f t="shared" si="18"/>
        <v/>
      </c>
      <c r="H82" s="71" t="str">
        <f t="shared" si="18"/>
        <v/>
      </c>
      <c r="I82" s="71" t="str">
        <f t="shared" si="18"/>
        <v/>
      </c>
      <c r="J82" s="71" t="str">
        <f t="shared" si="18"/>
        <v/>
      </c>
      <c r="K82" s="71" t="str">
        <f t="shared" si="18"/>
        <v/>
      </c>
      <c r="L82" s="98" t="str">
        <f t="shared" si="18"/>
        <v/>
      </c>
      <c r="M82" s="66"/>
      <c r="N82" s="66"/>
    </row>
    <row r="83" spans="2:14" ht="20.25" x14ac:dyDescent="0.2">
      <c r="B83" s="52"/>
      <c r="C83" s="95" t="s">
        <v>28</v>
      </c>
      <c r="D83" s="124"/>
      <c r="E83" s="125"/>
      <c r="F83" s="125"/>
      <c r="G83" s="125"/>
      <c r="H83" s="125"/>
      <c r="I83" s="125"/>
      <c r="J83" s="125"/>
      <c r="K83" s="125"/>
      <c r="L83" s="126"/>
      <c r="M83" s="66"/>
      <c r="N83" s="66"/>
    </row>
    <row r="84" spans="2:14" ht="20.25" x14ac:dyDescent="0.2">
      <c r="B84" s="52"/>
      <c r="C84" s="97" t="s">
        <v>11</v>
      </c>
      <c r="D84" s="68" t="str">
        <f t="shared" ref="D84:L84" si="19">IFERROR(VLOOKUP(D$98,RSTropicalHumid,3),"")</f>
        <v/>
      </c>
      <c r="E84" s="68" t="str">
        <f t="shared" si="19"/>
        <v/>
      </c>
      <c r="F84" s="68" t="str">
        <f t="shared" si="19"/>
        <v/>
      </c>
      <c r="G84" s="68" t="str">
        <f t="shared" si="19"/>
        <v/>
      </c>
      <c r="H84" s="68" t="str">
        <f t="shared" si="19"/>
        <v/>
      </c>
      <c r="I84" s="68" t="str">
        <f t="shared" si="19"/>
        <v/>
      </c>
      <c r="J84" s="68" t="str">
        <f t="shared" si="19"/>
        <v/>
      </c>
      <c r="K84" s="68" t="str">
        <f t="shared" si="19"/>
        <v/>
      </c>
      <c r="L84" s="99" t="str">
        <f t="shared" si="19"/>
        <v/>
      </c>
      <c r="M84" s="66"/>
      <c r="N84" s="66"/>
    </row>
    <row r="85" spans="2:14" ht="20.25" x14ac:dyDescent="0.2">
      <c r="B85" s="52"/>
      <c r="C85" s="97" t="s">
        <v>12</v>
      </c>
      <c r="D85" s="68" t="str">
        <f t="shared" ref="D85:L85" si="20">IFERROR(VLOOKUP(D$98,RSTropicalDry,3),"")</f>
        <v/>
      </c>
      <c r="E85" s="68" t="str">
        <f t="shared" si="20"/>
        <v/>
      </c>
      <c r="F85" s="68" t="str">
        <f t="shared" si="20"/>
        <v/>
      </c>
      <c r="G85" s="68" t="str">
        <f t="shared" si="20"/>
        <v/>
      </c>
      <c r="H85" s="68" t="str">
        <f t="shared" si="20"/>
        <v/>
      </c>
      <c r="I85" s="68" t="str">
        <f t="shared" si="20"/>
        <v/>
      </c>
      <c r="J85" s="68" t="str">
        <f t="shared" si="20"/>
        <v/>
      </c>
      <c r="K85" s="68" t="str">
        <f t="shared" si="20"/>
        <v/>
      </c>
      <c r="L85" s="99" t="str">
        <f t="shared" si="20"/>
        <v/>
      </c>
      <c r="M85" s="66"/>
      <c r="N85" s="66"/>
    </row>
    <row r="86" spans="2:14" ht="20.25" x14ac:dyDescent="0.2">
      <c r="B86" s="52"/>
      <c r="C86" s="97" t="s">
        <v>9</v>
      </c>
      <c r="D86" s="68" t="str">
        <f t="shared" ref="D86:L86" si="21">IFERROR(VLOOKUP(D$98,RSTropicalConif,3),"")</f>
        <v/>
      </c>
      <c r="E86" s="68" t="str">
        <f t="shared" si="21"/>
        <v/>
      </c>
      <c r="F86" s="68" t="str">
        <f t="shared" si="21"/>
        <v/>
      </c>
      <c r="G86" s="68" t="str">
        <f t="shared" si="21"/>
        <v/>
      </c>
      <c r="H86" s="68" t="str">
        <f t="shared" si="21"/>
        <v/>
      </c>
      <c r="I86" s="68" t="str">
        <f t="shared" si="21"/>
        <v/>
      </c>
      <c r="J86" s="68" t="str">
        <f t="shared" si="21"/>
        <v/>
      </c>
      <c r="K86" s="68" t="str">
        <f t="shared" si="21"/>
        <v/>
      </c>
      <c r="L86" s="99" t="str">
        <f t="shared" si="21"/>
        <v/>
      </c>
      <c r="M86" s="66"/>
      <c r="N86" s="66"/>
    </row>
    <row r="87" spans="2:14" ht="20.25" x14ac:dyDescent="0.2">
      <c r="B87" s="52"/>
      <c r="C87" s="95" t="s">
        <v>53</v>
      </c>
      <c r="D87" s="124"/>
      <c r="E87" s="125"/>
      <c r="F87" s="125"/>
      <c r="G87" s="125"/>
      <c r="H87" s="125"/>
      <c r="I87" s="125"/>
      <c r="J87" s="125"/>
      <c r="K87" s="125"/>
      <c r="L87" s="126"/>
      <c r="M87" s="66"/>
      <c r="N87" s="66"/>
    </row>
    <row r="88" spans="2:14" ht="20.25" x14ac:dyDescent="0.2">
      <c r="B88" s="52"/>
      <c r="C88" s="97" t="s">
        <v>26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98" t="str">
        <f t="shared" si="22"/>
        <v/>
      </c>
      <c r="M88" s="66"/>
      <c r="N88" s="66"/>
    </row>
    <row r="89" spans="2:14" ht="20.25" x14ac:dyDescent="0.2">
      <c r="B89" s="52"/>
      <c r="C89" s="97" t="s">
        <v>27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98" t="str">
        <f t="shared" si="23"/>
        <v/>
      </c>
      <c r="M89" s="66"/>
      <c r="N89" s="66"/>
    </row>
    <row r="90" spans="2:14" ht="20.25" x14ac:dyDescent="0.2">
      <c r="B90" s="52"/>
      <c r="C90" s="97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98" t="str">
        <f t="shared" si="24"/>
        <v/>
      </c>
      <c r="M90" s="66"/>
      <c r="N90" s="66"/>
    </row>
    <row r="91" spans="2:14" ht="20.25" x14ac:dyDescent="0.2">
      <c r="B91" s="52"/>
      <c r="C91" s="100"/>
      <c r="D91" s="70"/>
      <c r="E91" s="29"/>
      <c r="F91" s="70"/>
      <c r="G91" s="70"/>
      <c r="H91" s="70"/>
      <c r="I91" s="70"/>
      <c r="J91" s="70"/>
      <c r="K91" s="70"/>
      <c r="L91" s="101"/>
      <c r="M91" s="66"/>
      <c r="N91" s="66"/>
    </row>
    <row r="92" spans="2:14" ht="20.25" x14ac:dyDescent="0.2">
      <c r="B92" s="52"/>
      <c r="C92" s="100"/>
      <c r="D92" s="70"/>
      <c r="E92" s="29"/>
      <c r="F92" s="70"/>
      <c r="G92" s="70"/>
      <c r="H92" s="70"/>
      <c r="I92" s="70"/>
      <c r="J92" s="70"/>
      <c r="K92" s="70"/>
      <c r="L92" s="101"/>
      <c r="M92" s="66"/>
      <c r="N92" s="66"/>
    </row>
    <row r="93" spans="2:14" ht="20.25" x14ac:dyDescent="0.2">
      <c r="B93" s="82" t="s">
        <v>61</v>
      </c>
      <c r="C93" s="88" t="s">
        <v>57</v>
      </c>
      <c r="D93" s="70"/>
      <c r="E93" s="29"/>
      <c r="F93" s="70"/>
      <c r="G93" s="70"/>
      <c r="H93" s="70"/>
      <c r="I93" s="70"/>
      <c r="J93" s="70"/>
      <c r="K93" s="70"/>
      <c r="L93" s="101"/>
      <c r="M93" s="66"/>
      <c r="N93" s="66"/>
    </row>
    <row r="94" spans="2:14" ht="20.25" x14ac:dyDescent="0.2">
      <c r="B94" s="52"/>
      <c r="C94" s="100"/>
      <c r="D94" s="66"/>
      <c r="E94" s="66"/>
      <c r="F94" s="66"/>
      <c r="G94" s="66"/>
      <c r="H94" s="66"/>
      <c r="I94" s="66"/>
      <c r="J94" s="66"/>
      <c r="K94" s="66"/>
      <c r="L94" s="103"/>
      <c r="M94" s="66"/>
      <c r="N94" s="66"/>
    </row>
    <row r="95" spans="2:14" ht="20.25" x14ac:dyDescent="0.2">
      <c r="B95" s="52"/>
      <c r="C95" s="90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96">
        <v>2020</v>
      </c>
      <c r="M95" s="66"/>
      <c r="N95" s="66"/>
    </row>
    <row r="96" spans="2:14" ht="20.25" x14ac:dyDescent="0.2">
      <c r="B96" s="52"/>
      <c r="C96" s="91" t="s">
        <v>26</v>
      </c>
      <c r="D96" s="72" t="str">
        <f>IF(ISBLANK(D27),"",IF(D27=0,0,D27*D68))</f>
        <v/>
      </c>
      <c r="E96" s="72" t="str">
        <f t="shared" ref="E96:L96" si="25">IF(ISBLANK(E27),"",IF(E27=0,0,E27*E68))</f>
        <v/>
      </c>
      <c r="F96" s="72" t="str">
        <f t="shared" si="25"/>
        <v/>
      </c>
      <c r="G96" s="72" t="str">
        <f t="shared" si="25"/>
        <v/>
      </c>
      <c r="H96" s="72" t="str">
        <f t="shared" si="25"/>
        <v/>
      </c>
      <c r="I96" s="72" t="str">
        <f t="shared" si="25"/>
        <v/>
      </c>
      <c r="J96" s="72" t="str">
        <f t="shared" si="25"/>
        <v/>
      </c>
      <c r="K96" s="72" t="str">
        <f t="shared" si="25"/>
        <v/>
      </c>
      <c r="L96" s="104" t="str">
        <f t="shared" si="25"/>
        <v/>
      </c>
      <c r="M96" s="66"/>
      <c r="N96" s="66"/>
    </row>
    <row r="97" spans="2:14" ht="20.25" x14ac:dyDescent="0.2">
      <c r="B97" s="52"/>
      <c r="C97" s="91" t="s">
        <v>27</v>
      </c>
      <c r="D97" s="72" t="str">
        <f>IF(ISBLANK(D29),"",IF(D29=0,0,D29*D69))</f>
        <v/>
      </c>
      <c r="E97" s="72" t="str">
        <f t="shared" ref="E97:L98" si="26">IF(ISBLANK(E29),"",IF(E29=0,0,E29*E69))</f>
        <v/>
      </c>
      <c r="F97" s="72" t="str">
        <f t="shared" si="26"/>
        <v/>
      </c>
      <c r="G97" s="72" t="str">
        <f t="shared" si="26"/>
        <v/>
      </c>
      <c r="H97" s="72" t="str">
        <f t="shared" si="26"/>
        <v/>
      </c>
      <c r="I97" s="72" t="str">
        <f t="shared" si="26"/>
        <v/>
      </c>
      <c r="J97" s="72" t="str">
        <f t="shared" si="26"/>
        <v/>
      </c>
      <c r="K97" s="72" t="str">
        <f t="shared" si="26"/>
        <v/>
      </c>
      <c r="L97" s="104" t="str">
        <f t="shared" si="26"/>
        <v/>
      </c>
      <c r="M97" s="66"/>
      <c r="N97" s="66"/>
    </row>
    <row r="98" spans="2:14" ht="20.25" x14ac:dyDescent="0.2">
      <c r="B98" s="52"/>
      <c r="C98" s="91" t="s">
        <v>28</v>
      </c>
      <c r="D98" s="72" t="str">
        <f>IF(ISBLANK(D30),"",IF(D30=0,0,D30*D70))</f>
        <v/>
      </c>
      <c r="E98" s="72" t="str">
        <f t="shared" si="26"/>
        <v/>
      </c>
      <c r="F98" s="72" t="str">
        <f t="shared" si="26"/>
        <v/>
      </c>
      <c r="G98" s="72" t="str">
        <f t="shared" si="26"/>
        <v/>
      </c>
      <c r="H98" s="72" t="str">
        <f t="shared" si="26"/>
        <v/>
      </c>
      <c r="I98" s="72" t="str">
        <f t="shared" si="26"/>
        <v/>
      </c>
      <c r="J98" s="72" t="str">
        <f t="shared" si="26"/>
        <v/>
      </c>
      <c r="K98" s="72" t="str">
        <f t="shared" si="26"/>
        <v/>
      </c>
      <c r="L98" s="104" t="str">
        <f t="shared" si="26"/>
        <v/>
      </c>
      <c r="M98" s="66"/>
      <c r="N98" s="66"/>
    </row>
    <row r="99" spans="2:14" ht="20.25" x14ac:dyDescent="0.2">
      <c r="B99" s="52"/>
      <c r="C99" s="90" t="s">
        <v>41</v>
      </c>
      <c r="D99" s="73" t="str">
        <f>IFERROR(SUMPRODUCT(D96:D98,N16:N18)/D20,"")</f>
        <v/>
      </c>
      <c r="E99" s="73" t="str">
        <f t="shared" ref="E99:L99" si="27">IFERROR(SUMPRODUCT(E96:E98,O16:O18)/E20,"")</f>
        <v/>
      </c>
      <c r="F99" s="73" t="str">
        <f t="shared" si="27"/>
        <v/>
      </c>
      <c r="G99" s="73" t="str">
        <f t="shared" si="27"/>
        <v/>
      </c>
      <c r="H99" s="73" t="str">
        <f t="shared" si="27"/>
        <v/>
      </c>
      <c r="I99" s="73" t="str">
        <f t="shared" si="27"/>
        <v/>
      </c>
      <c r="J99" s="73" t="str">
        <f t="shared" si="27"/>
        <v/>
      </c>
      <c r="K99" s="73" t="str">
        <f t="shared" si="27"/>
        <v/>
      </c>
      <c r="L99" s="105" t="str">
        <f t="shared" si="27"/>
        <v/>
      </c>
      <c r="M99" s="66"/>
      <c r="N99" s="66"/>
    </row>
    <row r="100" spans="2:14" ht="20.25" x14ac:dyDescent="0.2">
      <c r="B100" s="52"/>
      <c r="C100" s="92"/>
      <c r="D100" s="70"/>
      <c r="E100" s="29"/>
      <c r="F100" s="70"/>
      <c r="G100" s="70"/>
      <c r="H100" s="70"/>
      <c r="I100" s="70"/>
      <c r="J100" s="70"/>
      <c r="K100" s="70"/>
      <c r="L100" s="101"/>
      <c r="M100" s="66"/>
      <c r="N100" s="66"/>
    </row>
    <row r="101" spans="2:14" ht="20.25" x14ac:dyDescent="0.2">
      <c r="B101" s="52"/>
      <c r="C101" s="92"/>
      <c r="D101" s="70"/>
      <c r="E101" s="29"/>
      <c r="F101" s="70"/>
      <c r="G101" s="70"/>
      <c r="H101" s="70"/>
      <c r="I101" s="70"/>
      <c r="J101" s="70"/>
      <c r="K101" s="70"/>
      <c r="L101" s="101"/>
      <c r="M101" s="66"/>
      <c r="N101" s="66"/>
    </row>
    <row r="102" spans="2:14" ht="20.25" x14ac:dyDescent="0.2">
      <c r="B102" s="82" t="s">
        <v>62</v>
      </c>
      <c r="C102" s="88" t="s">
        <v>60</v>
      </c>
      <c r="D102" s="70"/>
      <c r="E102" s="29"/>
      <c r="F102" s="70"/>
      <c r="G102" s="70"/>
      <c r="H102" s="70"/>
      <c r="I102" s="70"/>
      <c r="J102" s="70"/>
      <c r="K102" s="70"/>
      <c r="L102" s="101"/>
      <c r="M102" s="66"/>
      <c r="N102" s="66"/>
    </row>
    <row r="103" spans="2:14" ht="20.25" x14ac:dyDescent="0.2">
      <c r="B103" s="82"/>
      <c r="C103" s="88"/>
      <c r="D103" s="70"/>
      <c r="E103" s="29"/>
      <c r="F103" s="70"/>
      <c r="G103" s="70"/>
      <c r="H103" s="70"/>
      <c r="I103" s="70"/>
      <c r="J103" s="70"/>
      <c r="K103" s="70"/>
      <c r="L103" s="101"/>
      <c r="M103" s="66"/>
      <c r="N103" s="66"/>
    </row>
    <row r="104" spans="2:14" ht="20.25" x14ac:dyDescent="0.2">
      <c r="B104" s="82"/>
      <c r="C104" s="90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96">
        <v>2020</v>
      </c>
      <c r="M104" s="66"/>
      <c r="N104" s="66"/>
    </row>
    <row r="105" spans="2:14" ht="20.25" x14ac:dyDescent="0.2">
      <c r="B105" s="82"/>
      <c r="C105" s="91" t="s">
        <v>26</v>
      </c>
      <c r="D105" s="72" t="str">
        <f>IF(ISBLANK(D27),"",IF(D27=0,0,D96*D88))</f>
        <v/>
      </c>
      <c r="E105" s="72" t="str">
        <f t="shared" ref="E105:L105" si="28">IF(ISBLANK(E27),"",IF(E27=0,0,E96*E88))</f>
        <v/>
      </c>
      <c r="F105" s="72" t="str">
        <f t="shared" si="28"/>
        <v/>
      </c>
      <c r="G105" s="72" t="str">
        <f t="shared" si="28"/>
        <v/>
      </c>
      <c r="H105" s="72" t="str">
        <f t="shared" si="28"/>
        <v/>
      </c>
      <c r="I105" s="72" t="str">
        <f t="shared" si="28"/>
        <v/>
      </c>
      <c r="J105" s="72" t="str">
        <f t="shared" si="28"/>
        <v/>
      </c>
      <c r="K105" s="72" t="str">
        <f t="shared" si="28"/>
        <v/>
      </c>
      <c r="L105" s="104" t="str">
        <f t="shared" si="28"/>
        <v/>
      </c>
      <c r="M105" s="66"/>
      <c r="N105" s="66"/>
    </row>
    <row r="106" spans="2:14" ht="20.25" x14ac:dyDescent="0.2">
      <c r="B106" s="82"/>
      <c r="C106" s="91" t="s">
        <v>27</v>
      </c>
      <c r="D106" s="72" t="str">
        <f>IF(ISBLANK(D29),"",IF(D29=0,0,D97*D89))</f>
        <v/>
      </c>
      <c r="E106" s="72" t="str">
        <f t="shared" ref="E106:L107" si="29">IF(ISBLANK(E29),"",IF(E29=0,0,E97*E89))</f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4" t="str">
        <f t="shared" si="29"/>
        <v/>
      </c>
      <c r="M106" s="66"/>
      <c r="N106" s="66"/>
    </row>
    <row r="107" spans="2:14" ht="20.25" x14ac:dyDescent="0.2">
      <c r="B107" s="52"/>
      <c r="C107" s="91" t="s">
        <v>28</v>
      </c>
      <c r="D107" s="72" t="str">
        <f>IF(ISBLANK(D30),"",IF(D30=0,0,D98*D90))</f>
        <v/>
      </c>
      <c r="E107" s="72" t="str">
        <f t="shared" si="29"/>
        <v/>
      </c>
      <c r="F107" s="72" t="str">
        <f t="shared" si="29"/>
        <v/>
      </c>
      <c r="G107" s="72" t="str">
        <f t="shared" si="29"/>
        <v/>
      </c>
      <c r="H107" s="72" t="str">
        <f t="shared" si="29"/>
        <v/>
      </c>
      <c r="I107" s="72" t="str">
        <f t="shared" si="29"/>
        <v/>
      </c>
      <c r="J107" s="72" t="str">
        <f t="shared" si="29"/>
        <v/>
      </c>
      <c r="K107" s="72" t="str">
        <f t="shared" si="29"/>
        <v/>
      </c>
      <c r="L107" s="104" t="str">
        <f t="shared" si="29"/>
        <v/>
      </c>
      <c r="M107" s="66"/>
      <c r="N107" s="66"/>
    </row>
    <row r="108" spans="2:14" ht="21" thickBot="1" x14ac:dyDescent="0.25">
      <c r="B108" s="52"/>
      <c r="C108" s="106" t="s">
        <v>41</v>
      </c>
      <c r="D108" s="107" t="str">
        <f>IFERROR(SUMPRODUCT(D105:D107,N16:N18)/D20,"")</f>
        <v/>
      </c>
      <c r="E108" s="107" t="str">
        <f t="shared" ref="E108:L108" si="30">IFERROR(SUMPRODUCT(E105:E107,O16:O18)/E20,"")</f>
        <v/>
      </c>
      <c r="F108" s="107" t="str">
        <f t="shared" si="30"/>
        <v/>
      </c>
      <c r="G108" s="107" t="str">
        <f t="shared" si="30"/>
        <v/>
      </c>
      <c r="H108" s="107" t="str">
        <f t="shared" si="30"/>
        <v/>
      </c>
      <c r="I108" s="107" t="str">
        <f t="shared" si="30"/>
        <v/>
      </c>
      <c r="J108" s="107" t="str">
        <f t="shared" si="30"/>
        <v/>
      </c>
      <c r="K108" s="107" t="str">
        <f t="shared" si="30"/>
        <v/>
      </c>
      <c r="L108" s="108" t="str">
        <f t="shared" si="30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79</v>
      </c>
      <c r="C113" s="49" t="s">
        <v>76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37</v>
      </c>
      <c r="D115" s="110">
        <v>1990</v>
      </c>
      <c r="E115" s="110">
        <v>2000</v>
      </c>
      <c r="F115" s="110">
        <v>2010</v>
      </c>
      <c r="G115" s="110">
        <v>2015</v>
      </c>
      <c r="H115" s="110">
        <v>2016</v>
      </c>
      <c r="I115" s="110">
        <v>2017</v>
      </c>
      <c r="J115" s="110">
        <v>2018</v>
      </c>
      <c r="K115" s="110">
        <v>2019</v>
      </c>
      <c r="L115" s="110">
        <v>2020</v>
      </c>
      <c r="M115" s="37"/>
      <c r="N115" s="65"/>
    </row>
    <row r="116" spans="2:14" s="33" customFormat="1" ht="20.100000000000001" customHeight="1" x14ac:dyDescent="0.25">
      <c r="B116" s="34"/>
      <c r="C116" s="109" t="s">
        <v>35</v>
      </c>
      <c r="D116" s="111" t="str">
        <f t="shared" ref="D116:L116" si="31">D99</f>
        <v/>
      </c>
      <c r="E116" s="112" t="str">
        <f t="shared" si="31"/>
        <v/>
      </c>
      <c r="F116" s="112" t="str">
        <f t="shared" si="31"/>
        <v/>
      </c>
      <c r="G116" s="112" t="str">
        <f t="shared" si="31"/>
        <v/>
      </c>
      <c r="H116" s="112" t="str">
        <f t="shared" si="31"/>
        <v/>
      </c>
      <c r="I116" s="112" t="str">
        <f t="shared" si="31"/>
        <v/>
      </c>
      <c r="J116" s="112" t="str">
        <f t="shared" si="31"/>
        <v/>
      </c>
      <c r="K116" s="112" t="str">
        <f t="shared" si="31"/>
        <v/>
      </c>
      <c r="L116" s="113" t="str">
        <f t="shared" si="31"/>
        <v/>
      </c>
      <c r="M116" s="37"/>
      <c r="N116" s="65"/>
    </row>
    <row r="117" spans="2:14" s="33" customFormat="1" ht="20.100000000000001" customHeight="1" thickBot="1" x14ac:dyDescent="0.3">
      <c r="B117" s="34"/>
      <c r="C117" s="109" t="s">
        <v>36</v>
      </c>
      <c r="D117" s="114" t="str">
        <f>D108</f>
        <v/>
      </c>
      <c r="E117" s="115" t="str">
        <f t="shared" ref="E117:L117" si="32">E108</f>
        <v/>
      </c>
      <c r="F117" s="115" t="str">
        <f t="shared" si="32"/>
        <v/>
      </c>
      <c r="G117" s="115" t="str">
        <f t="shared" si="32"/>
        <v/>
      </c>
      <c r="H117" s="115" t="str">
        <f t="shared" si="32"/>
        <v/>
      </c>
      <c r="I117" s="115" t="str">
        <f t="shared" si="32"/>
        <v/>
      </c>
      <c r="J117" s="115" t="str">
        <f t="shared" si="32"/>
        <v/>
      </c>
      <c r="K117" s="115" t="str">
        <f t="shared" si="32"/>
        <v/>
      </c>
      <c r="L117" s="116" t="str">
        <f t="shared" si="32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80</v>
      </c>
      <c r="C121" s="49" t="s">
        <v>77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54</v>
      </c>
      <c r="D123" s="110">
        <v>1990</v>
      </c>
      <c r="E123" s="110">
        <v>2000</v>
      </c>
      <c r="F123" s="110">
        <v>2010</v>
      </c>
      <c r="G123" s="110">
        <v>2015</v>
      </c>
      <c r="H123" s="110">
        <v>2016</v>
      </c>
      <c r="I123" s="110">
        <v>2017</v>
      </c>
      <c r="J123" s="110">
        <v>2018</v>
      </c>
      <c r="K123" s="110">
        <v>2019</v>
      </c>
      <c r="L123" s="110">
        <v>2020</v>
      </c>
      <c r="M123" s="76"/>
      <c r="N123" s="66"/>
    </row>
    <row r="124" spans="2:14" ht="19.5" customHeight="1" x14ac:dyDescent="0.2">
      <c r="B124" s="75"/>
      <c r="C124" s="109" t="s">
        <v>35</v>
      </c>
      <c r="D124" s="111" t="str">
        <f>IFERROR(D116*$D$50,"")</f>
        <v/>
      </c>
      <c r="E124" s="112" t="str">
        <f t="shared" ref="E124:L124" si="33">IFERROR(E116*$D$50,"")</f>
        <v/>
      </c>
      <c r="F124" s="112" t="str">
        <f t="shared" si="33"/>
        <v/>
      </c>
      <c r="G124" s="112" t="str">
        <f t="shared" si="33"/>
        <v/>
      </c>
      <c r="H124" s="112" t="str">
        <f t="shared" si="33"/>
        <v/>
      </c>
      <c r="I124" s="112" t="str">
        <f t="shared" si="33"/>
        <v/>
      </c>
      <c r="J124" s="112" t="str">
        <f t="shared" si="33"/>
        <v/>
      </c>
      <c r="K124" s="112" t="str">
        <f t="shared" si="33"/>
        <v/>
      </c>
      <c r="L124" s="113" t="str">
        <f t="shared" si="33"/>
        <v/>
      </c>
      <c r="M124" s="76"/>
      <c r="N124" s="66"/>
    </row>
    <row r="125" spans="2:14" ht="19.5" customHeight="1" thickBot="1" x14ac:dyDescent="0.25">
      <c r="B125" s="75"/>
      <c r="C125" s="109" t="s">
        <v>36</v>
      </c>
      <c r="D125" s="114" t="str">
        <f>IFERROR(D117*$D$50,"")</f>
        <v/>
      </c>
      <c r="E125" s="115" t="str">
        <f t="shared" ref="E125:L125" si="34">IFERROR(E117*$D$50,"")</f>
        <v/>
      </c>
      <c r="F125" s="115" t="str">
        <f t="shared" si="34"/>
        <v/>
      </c>
      <c r="G125" s="115" t="str">
        <f t="shared" si="34"/>
        <v/>
      </c>
      <c r="H125" s="115" t="str">
        <f t="shared" si="34"/>
        <v/>
      </c>
      <c r="I125" s="115" t="str">
        <f t="shared" si="34"/>
        <v/>
      </c>
      <c r="J125" s="115" t="str">
        <f t="shared" si="34"/>
        <v/>
      </c>
      <c r="K125" s="115" t="str">
        <f t="shared" si="34"/>
        <v/>
      </c>
      <c r="L125" s="116" t="str">
        <f t="shared" si="34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ziU1V3rkwR7yAVTPATggzr1T6E0G5gchqCVunQZnJozCgpvRibg8KR7tx8naz96rSFPXaKJUu2L+ytZFkWH3sg==" saltValue="R2wt2dDygIiKuNk12rTW7g==" spinCount="100000" sheet="1" objects="1" scenarios="1"/>
  <mergeCells count="20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D41:F41"/>
    <mergeCell ref="D39:F39"/>
    <mergeCell ref="C39:C41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9" sqref="A29:H34"/>
    </sheetView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LZiBpwKm7Xtoe8XSBCNGs7a/QMmNqGYhzMDTwU3LMmdHRuAfWv0iTuHkcb7dl+7QtsphZU3iYd22ORsHLWt9Q==" saltValue="kZ2ry0J8n3zob51LtgbX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yagkoHq0Qf4dwpKJelTc/hLjQu0NKP9B+XSMr1TU6z/FA13AWOd2Ydi3cGq9kdW1ZSMneYa7YPzcIlahHz2Zwg==" saltValue="hgkk6C5CdNlpsMh36OGQ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Orjan Jonsson (FOA)</cp:lastModifiedBy>
  <dcterms:created xsi:type="dcterms:W3CDTF">2017-04-04T08:50:28Z</dcterms:created>
  <dcterms:modified xsi:type="dcterms:W3CDTF">2018-02-15T08:39:48Z</dcterms:modified>
</cp:coreProperties>
</file>