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104" yWindow="0" windowWidth="19056" windowHeight="9888" tabRatio="500" activeTab="3"/>
  </bookViews>
  <sheets>
    <sheet name="Instructions" sheetId="5" r:id="rId1"/>
    <sheet name="Namespace" sheetId="3" r:id="rId2"/>
    <sheet name="Classes" sheetId="4" r:id="rId3"/>
    <sheet name="Fields" sheetId="1" r:id="rId4"/>
  </sheets>
  <calcPr calcId="145621" concurrentCalc="0"/>
</workbook>
</file>

<file path=xl/calcChain.xml><?xml version="1.0" encoding="utf-8"?>
<calcChain xmlns="http://schemas.openxmlformats.org/spreadsheetml/2006/main">
  <c r="D149" i="1" l="1"/>
  <c r="D148" i="1"/>
  <c r="D147" i="1"/>
  <c r="D146" i="1"/>
  <c r="D145" i="1"/>
  <c r="D144" i="1"/>
  <c r="D143" i="1"/>
  <c r="D142" i="1"/>
  <c r="D141" i="1"/>
  <c r="D140" i="1"/>
  <c r="D139" i="1"/>
  <c r="D138" i="1"/>
  <c r="D137" i="1"/>
  <c r="D136" i="1"/>
  <c r="D135" i="1"/>
  <c r="D134" i="1"/>
  <c r="D133" i="1"/>
  <c r="D131" i="1"/>
  <c r="D130" i="1"/>
  <c r="D129" i="1"/>
  <c r="D128" i="1"/>
  <c r="D127" i="1"/>
  <c r="D126" i="1"/>
  <c r="D125" i="1"/>
  <c r="D124" i="1"/>
  <c r="D123" i="1"/>
  <c r="D122" i="1"/>
  <c r="D121" i="1"/>
  <c r="D119" i="1"/>
  <c r="D117" i="1"/>
  <c r="D116" i="1"/>
  <c r="D115" i="1"/>
  <c r="D114" i="1"/>
  <c r="D113" i="1"/>
  <c r="D112" i="1"/>
  <c r="D111" i="1"/>
  <c r="D110" i="1"/>
  <c r="D109" i="1"/>
  <c r="D107" i="1"/>
  <c r="D106" i="1"/>
  <c r="D105" i="1"/>
  <c r="D104" i="1"/>
  <c r="D103" i="1"/>
  <c r="D102" i="1"/>
  <c r="D101" i="1"/>
  <c r="D100" i="1"/>
  <c r="D99" i="1"/>
  <c r="D98" i="1"/>
  <c r="D96" i="1"/>
  <c r="D95" i="1"/>
  <c r="D94" i="1"/>
  <c r="D93" i="1"/>
  <c r="D92" i="1"/>
  <c r="D91" i="1"/>
  <c r="D90" i="1"/>
  <c r="D89" i="1"/>
  <c r="D88" i="1"/>
  <c r="D87" i="1"/>
  <c r="D86" i="1"/>
  <c r="D85" i="1"/>
  <c r="D84" i="1"/>
  <c r="D83" i="1"/>
  <c r="D82" i="1"/>
  <c r="D81" i="1"/>
  <c r="D80" i="1"/>
  <c r="D79" i="1"/>
  <c r="D78" i="1"/>
  <c r="D77" i="1"/>
  <c r="D75" i="1"/>
  <c r="D74" i="1"/>
  <c r="D73" i="1"/>
  <c r="D72" i="1"/>
  <c r="D71" i="1"/>
  <c r="D70" i="1"/>
  <c r="D69" i="1"/>
  <c r="D68" i="1"/>
  <c r="D67" i="1"/>
  <c r="D66" i="1"/>
  <c r="D64" i="1"/>
  <c r="D63" i="1"/>
  <c r="D62" i="1"/>
  <c r="D61" i="1"/>
  <c r="D60" i="1"/>
  <c r="D59" i="1"/>
  <c r="D58" i="1"/>
  <c r="D57" i="1"/>
  <c r="D56" i="1"/>
  <c r="D55" i="1"/>
  <c r="D54" i="1"/>
  <c r="D52" i="1"/>
  <c r="D51" i="1"/>
  <c r="D50" i="1"/>
  <c r="D49" i="1"/>
  <c r="D48" i="1"/>
  <c r="D47" i="1"/>
  <c r="D46" i="1"/>
  <c r="D45" i="1"/>
  <c r="D44" i="1"/>
  <c r="D43" i="1"/>
  <c r="D42" i="1"/>
  <c r="D41" i="1"/>
  <c r="D40" i="1"/>
  <c r="D39" i="1"/>
  <c r="D38" i="1"/>
  <c r="D37" i="1"/>
  <c r="D36" i="1"/>
  <c r="D35" i="1"/>
  <c r="D34" i="1"/>
  <c r="D33" i="1"/>
  <c r="D32" i="1"/>
  <c r="D31" i="1"/>
  <c r="D30" i="1"/>
  <c r="D28" i="1"/>
  <c r="D27" i="1"/>
  <c r="D26" i="1"/>
  <c r="D25" i="1"/>
  <c r="D24" i="1"/>
  <c r="D23" i="1"/>
  <c r="D22" i="1"/>
  <c r="D21" i="1"/>
  <c r="D20" i="1"/>
  <c r="D18" i="1"/>
  <c r="D17" i="1"/>
  <c r="D16" i="1"/>
  <c r="D15" i="1"/>
  <c r="D14" i="1"/>
  <c r="D13" i="1"/>
  <c r="D12" i="1"/>
  <c r="D11" i="1"/>
  <c r="D10" i="1"/>
  <c r="D9" i="1"/>
  <c r="D8" i="1"/>
  <c r="D7" i="1"/>
  <c r="D6" i="1"/>
  <c r="D5" i="1"/>
  <c r="D4" i="1"/>
  <c r="D3" i="1"/>
  <c r="D2" i="1"/>
  <c r="B18" i="1"/>
  <c r="A18" i="1"/>
  <c r="B149" i="1"/>
  <c r="B148" i="1"/>
  <c r="B147" i="1"/>
  <c r="B146" i="1"/>
  <c r="B145" i="1"/>
  <c r="B144" i="1"/>
  <c r="B143" i="1"/>
  <c r="B142" i="1"/>
  <c r="B141" i="1"/>
  <c r="B140" i="1"/>
  <c r="B139" i="1"/>
  <c r="B138" i="1"/>
  <c r="B137" i="1"/>
  <c r="B136" i="1"/>
  <c r="B135" i="1"/>
  <c r="B134" i="1"/>
  <c r="B133" i="1"/>
  <c r="B131" i="1"/>
  <c r="B130" i="1"/>
  <c r="B129" i="1"/>
  <c r="B128" i="1"/>
  <c r="B127" i="1"/>
  <c r="B126" i="1"/>
  <c r="B125" i="1"/>
  <c r="B124" i="1"/>
  <c r="B123" i="1"/>
  <c r="B122" i="1"/>
  <c r="B121" i="1"/>
  <c r="A11" i="4"/>
  <c r="D11" i="4"/>
  <c r="C11" i="4"/>
  <c r="A10" i="4"/>
  <c r="D10" i="4"/>
  <c r="C10" i="4"/>
  <c r="B117" i="1"/>
  <c r="B116" i="1"/>
  <c r="B115" i="1"/>
  <c r="B114" i="1"/>
  <c r="B113" i="1"/>
  <c r="B112" i="1"/>
  <c r="B111" i="1"/>
  <c r="B110" i="1"/>
  <c r="B109" i="1"/>
  <c r="B107" i="1"/>
  <c r="B106" i="1"/>
  <c r="B105" i="1"/>
  <c r="B104" i="1"/>
  <c r="B103" i="1"/>
  <c r="B102" i="1"/>
  <c r="B101" i="1"/>
  <c r="B100" i="1"/>
  <c r="B99" i="1"/>
  <c r="B98" i="1"/>
  <c r="B96" i="1"/>
  <c r="B95" i="1"/>
  <c r="B94" i="1"/>
  <c r="B93" i="1"/>
  <c r="B92" i="1"/>
  <c r="B91" i="1"/>
  <c r="B90" i="1"/>
  <c r="B89" i="1"/>
  <c r="B88" i="1"/>
  <c r="B87" i="1"/>
  <c r="B86" i="1"/>
  <c r="B85" i="1"/>
  <c r="B84" i="1"/>
  <c r="B83" i="1"/>
  <c r="B82" i="1"/>
  <c r="B81" i="1"/>
  <c r="B80" i="1"/>
  <c r="B79" i="1"/>
  <c r="B78" i="1"/>
  <c r="B77" i="1"/>
  <c r="B75" i="1"/>
  <c r="B74" i="1"/>
  <c r="B73" i="1"/>
  <c r="B72" i="1"/>
  <c r="B71" i="1"/>
  <c r="B70" i="1"/>
  <c r="B69" i="1"/>
  <c r="B68" i="1"/>
  <c r="B67" i="1"/>
  <c r="B66" i="1"/>
  <c r="B64" i="1"/>
  <c r="B63" i="1"/>
  <c r="B62" i="1"/>
  <c r="B61" i="1"/>
  <c r="B60" i="1"/>
  <c r="B59" i="1"/>
  <c r="B58" i="1"/>
  <c r="B57" i="1"/>
  <c r="B56" i="1"/>
  <c r="B55" i="1"/>
  <c r="B54" i="1"/>
  <c r="B52" i="1"/>
  <c r="B51" i="1"/>
  <c r="B50" i="1"/>
  <c r="B49" i="1"/>
  <c r="B48" i="1"/>
  <c r="B47" i="1"/>
  <c r="B46" i="1"/>
  <c r="B45" i="1"/>
  <c r="B44" i="1"/>
  <c r="B43" i="1"/>
  <c r="B42" i="1"/>
  <c r="B41" i="1"/>
  <c r="B40" i="1"/>
  <c r="B39" i="1"/>
  <c r="B38" i="1"/>
  <c r="B37" i="1"/>
  <c r="B36" i="1"/>
  <c r="B35" i="1"/>
  <c r="B34" i="1"/>
  <c r="B33" i="1"/>
  <c r="B32" i="1"/>
  <c r="B31" i="1"/>
  <c r="B30" i="1"/>
  <c r="B28" i="1"/>
  <c r="B27" i="1"/>
  <c r="B26" i="1"/>
  <c r="B25" i="1"/>
  <c r="B24" i="1"/>
  <c r="B23" i="1"/>
  <c r="B22" i="1"/>
  <c r="B21" i="1"/>
  <c r="B20" i="1"/>
  <c r="B17" i="1"/>
  <c r="B16" i="1"/>
  <c r="B15" i="1"/>
  <c r="B14" i="1"/>
  <c r="B13" i="1"/>
  <c r="B12" i="1"/>
  <c r="B11" i="1"/>
  <c r="B10" i="1"/>
  <c r="B9" i="1"/>
  <c r="B8" i="1"/>
  <c r="B7" i="1"/>
  <c r="B6" i="1"/>
  <c r="B5" i="1"/>
  <c r="B4" i="1"/>
  <c r="B3" i="1"/>
  <c r="A117" i="1"/>
  <c r="A116" i="1"/>
  <c r="A115" i="1"/>
  <c r="A114" i="1"/>
  <c r="A113" i="1"/>
  <c r="A112" i="1"/>
  <c r="A111" i="1"/>
  <c r="A110" i="1"/>
  <c r="A107" i="1"/>
  <c r="A106" i="1"/>
  <c r="A105" i="1"/>
  <c r="A104" i="1"/>
  <c r="A103" i="1"/>
  <c r="A102" i="1"/>
  <c r="A101" i="1"/>
  <c r="A100" i="1"/>
  <c r="A99" i="1"/>
  <c r="A96" i="1"/>
  <c r="A95" i="1"/>
  <c r="A94" i="1"/>
  <c r="A93" i="1"/>
  <c r="A92" i="1"/>
  <c r="A91" i="1"/>
  <c r="A90" i="1"/>
  <c r="A89" i="1"/>
  <c r="A88" i="1"/>
  <c r="A87" i="1"/>
  <c r="A86" i="1"/>
  <c r="A85" i="1"/>
  <c r="A84" i="1"/>
  <c r="A83" i="1"/>
  <c r="A75" i="1"/>
  <c r="A64" i="1"/>
  <c r="A63" i="1"/>
  <c r="A62" i="1"/>
  <c r="A61" i="1"/>
  <c r="A52" i="1"/>
  <c r="A51" i="1"/>
  <c r="A50" i="1"/>
  <c r="A49" i="1"/>
  <c r="A48" i="1"/>
  <c r="A47" i="1"/>
  <c r="A46" i="1"/>
  <c r="A45" i="1"/>
  <c r="A44" i="1"/>
  <c r="A43" i="1"/>
  <c r="A42" i="1"/>
  <c r="A28" i="1"/>
  <c r="A17" i="1"/>
  <c r="A16" i="1"/>
  <c r="A15" i="1"/>
  <c r="A14" i="1"/>
  <c r="A13" i="1"/>
  <c r="A12" i="1"/>
  <c r="A11" i="1"/>
  <c r="A10" i="1"/>
  <c r="A9" i="1"/>
  <c r="A8" i="1"/>
  <c r="A7" i="1"/>
  <c r="A109" i="1"/>
  <c r="A98" i="1"/>
  <c r="A77" i="1"/>
  <c r="A78" i="1"/>
  <c r="A79" i="1"/>
  <c r="A80" i="1"/>
  <c r="A81" i="1"/>
  <c r="A82" i="1"/>
  <c r="A54" i="1"/>
  <c r="A55" i="1"/>
  <c r="A56" i="1"/>
  <c r="A57" i="1"/>
  <c r="A58" i="1"/>
  <c r="A59" i="1"/>
  <c r="A60" i="1"/>
  <c r="A9" i="4"/>
  <c r="D9" i="4"/>
  <c r="C9" i="4"/>
  <c r="A8" i="4"/>
  <c r="D8" i="4"/>
  <c r="C8" i="4"/>
  <c r="A7" i="4"/>
  <c r="C7" i="4"/>
  <c r="D7" i="4"/>
  <c r="A67" i="1"/>
  <c r="A68" i="1"/>
  <c r="A69" i="1"/>
  <c r="A70" i="1"/>
  <c r="A71" i="1"/>
  <c r="A72" i="1"/>
  <c r="A73" i="1"/>
  <c r="A74" i="1"/>
  <c r="A31" i="1"/>
  <c r="A32" i="1"/>
  <c r="A33" i="1"/>
  <c r="A34" i="1"/>
  <c r="A35" i="1"/>
  <c r="A36" i="1"/>
  <c r="A37" i="1"/>
  <c r="A38" i="1"/>
  <c r="A39" i="1"/>
  <c r="A40" i="1"/>
  <c r="A41" i="1"/>
  <c r="A66" i="1"/>
  <c r="A30" i="1"/>
  <c r="A27" i="1"/>
  <c r="A21" i="1"/>
  <c r="A22" i="1"/>
  <c r="A23" i="1"/>
  <c r="A24" i="1"/>
  <c r="A25" i="1"/>
  <c r="A26" i="1"/>
  <c r="A20" i="1"/>
  <c r="A6" i="1"/>
  <c r="A5" i="1"/>
  <c r="A4" i="1"/>
  <c r="A3" i="1"/>
  <c r="A2" i="1"/>
  <c r="A6" i="4"/>
  <c r="C6" i="4"/>
  <c r="A3" i="4"/>
  <c r="C3" i="4"/>
  <c r="D3" i="4"/>
  <c r="A5" i="4"/>
  <c r="D5" i="4"/>
  <c r="A4" i="4"/>
  <c r="D4" i="4"/>
  <c r="A2" i="4"/>
  <c r="D2" i="4"/>
  <c r="D2" i="3"/>
  <c r="C4" i="4"/>
  <c r="C5" i="4"/>
  <c r="C2" i="4"/>
  <c r="E2" i="3"/>
  <c r="D6" i="4"/>
</calcChain>
</file>

<file path=xl/comments1.xml><?xml version="1.0" encoding="utf-8"?>
<comments xmlns="http://schemas.openxmlformats.org/spreadsheetml/2006/main">
  <authors>
    <author>peter mo</author>
  </authors>
  <commentList>
    <comment ref="C128" authorId="0">
      <text>
        <r>
          <rPr>
            <b/>
            <sz val="8"/>
            <color indexed="81"/>
            <rFont val="Tahoma"/>
            <charset val="1"/>
          </rPr>
          <t>peter mo:</t>
        </r>
        <r>
          <rPr>
            <sz val="8"/>
            <color indexed="81"/>
            <rFont val="Tahoma"/>
            <charset val="1"/>
          </rPr>
          <t xml:space="preserve">
Since we are always going to use a SubQuery for this field, we will hardcode the alias to the field name. This is a special case.</t>
        </r>
      </text>
    </comment>
  </commentList>
</comments>
</file>

<file path=xl/sharedStrings.xml><?xml version="1.0" encoding="utf-8"?>
<sst xmlns="http://schemas.openxmlformats.org/spreadsheetml/2006/main" count="209" uniqueCount="114">
  <si>
    <t>Person</t>
  </si>
  <si>
    <t>personId</t>
  </si>
  <si>
    <t>Class Id</t>
  </si>
  <si>
    <t>Class Name</t>
  </si>
  <si>
    <t>Namespace</t>
  </si>
  <si>
    <t>Observation</t>
  </si>
  <si>
    <t>AssetLabel</t>
  </si>
  <si>
    <t>AssetType
(2=Namespace)</t>
  </si>
  <si>
    <t>WARNING: Classes are Java Class Names, NOT Table Names</t>
  </si>
  <si>
    <t>WARNING: Fields are Java Field Names, NOT Table Column Names</t>
  </si>
  <si>
    <t>Follow these instructions to configure the MDR:</t>
  </si>
  <si>
    <t>1) Add a Namespace for the new data model to be added to MDR</t>
  </si>
  <si>
    <t>2) Retreive the New Asset ID for this newly added Namespace</t>
  </si>
  <si>
    <t>3) Use this Asset ID as Namespace for the Classes Tab</t>
  </si>
  <si>
    <t>SQL Result</t>
  </si>
  <si>
    <t>Insert SQL (AssetType 5=Physical Class)</t>
  </si>
  <si>
    <t>Select SQL</t>
  </si>
  <si>
    <t>Insert SQL</t>
  </si>
  <si>
    <t>Java Class Name</t>
  </si>
  <si>
    <t>Java Field Name</t>
  </si>
  <si>
    <t>commit;</t>
  </si>
  <si>
    <t>end; commit; /* End Block */</t>
  </si>
  <si>
    <t xml:space="preserve">/* Insert SQL ( Wrap Multiple Blocks Within "Begin … End;" ) */ Begin </t>
  </si>
  <si>
    <t>/* Note: 227=hasAttribute */</t>
  </si>
  <si>
    <t>/* Note: 216=Class Attribute */</t>
  </si>
  <si>
    <t>4) Create Class Asset IDs</t>
  </si>
  <si>
    <t>devNull</t>
  </si>
  <si>
    <t>Special Dummy Field</t>
  </si>
  <si>
    <t>AssetNamespace
(0=System
3=FURTHeR)</t>
  </si>
  <si>
    <t>OpenMRS-V19</t>
  </si>
  <si>
    <t>5) Use the Class Asset IDs to setup the Fields for each Table. We generally do not need to setup fields for FKs, since those fields are already covered in the primary table. For example, if person.personId is in every table, we should only create one Asset for personId from the Person table. For non-root-object tables, such as Observation or Encounter, we do not need to create Assets for the IDs such as encounterId, or observationId Assets, since they will never be used.</t>
  </si>
  <si>
    <t>Patient</t>
  </si>
  <si>
    <t>Encounter</t>
  </si>
  <si>
    <t>EncounterType</t>
  </si>
  <si>
    <t>Order</t>
  </si>
  <si>
    <t>OrderType</t>
  </si>
  <si>
    <t>DrugOrder</t>
  </si>
  <si>
    <t>birthdate</t>
  </si>
  <si>
    <t>birthdateEstimated</t>
  </si>
  <si>
    <t>causeOfDeath</t>
  </si>
  <si>
    <t>changedBy</t>
  </si>
  <si>
    <t>creator</t>
  </si>
  <si>
    <t>dateChanged</t>
  </si>
  <si>
    <t>dateCreated</t>
  </si>
  <si>
    <t>dateVoided</t>
  </si>
  <si>
    <t>dead</t>
  </si>
  <si>
    <t>deathDate</t>
  </si>
  <si>
    <t>gender</t>
  </si>
  <si>
    <t>uuid</t>
  </si>
  <si>
    <t>voidReason</t>
  </si>
  <si>
    <t>voided</t>
  </si>
  <si>
    <t>voidedBy</t>
  </si>
  <si>
    <t>patientId</t>
  </si>
  <si>
    <t>tribe</t>
  </si>
  <si>
    <t>obsId</t>
  </si>
  <si>
    <t>accessionNumber</t>
  </si>
  <si>
    <t>comments</t>
  </si>
  <si>
    <t>conceptId</t>
  </si>
  <si>
    <t>locationId</t>
  </si>
  <si>
    <t>obsDatetime</t>
  </si>
  <si>
    <t>valueBoolean</t>
  </si>
  <si>
    <t>valueCoded</t>
  </si>
  <si>
    <t>valueCodedNameId</t>
  </si>
  <si>
    <t>valueComplex</t>
  </si>
  <si>
    <t>valueDatetime</t>
  </si>
  <si>
    <t>valueDrug</t>
  </si>
  <si>
    <t>valueGroupId</t>
  </si>
  <si>
    <t>valueModifier</t>
  </si>
  <si>
    <t>valueNumeric</t>
  </si>
  <si>
    <t>valueText</t>
  </si>
  <si>
    <t>encounterId</t>
  </si>
  <si>
    <t>encounterDatetime</t>
  </si>
  <si>
    <t>formId</t>
  </si>
  <si>
    <t>visitId</t>
  </si>
  <si>
    <t>encounterTypeId</t>
  </si>
  <si>
    <t>dateRetired</t>
  </si>
  <si>
    <t>description</t>
  </si>
  <si>
    <t>name</t>
  </si>
  <si>
    <t>retireReason</t>
  </si>
  <si>
    <t>retired</t>
  </si>
  <si>
    <t>retiredBy</t>
  </si>
  <si>
    <t>orderId</t>
  </si>
  <si>
    <t>autoExpireDate</t>
  </si>
  <si>
    <t>discontinued</t>
  </si>
  <si>
    <t>discontinuedBy</t>
  </si>
  <si>
    <t>discontinuedDate</t>
  </si>
  <si>
    <t>discontinuedReason</t>
  </si>
  <si>
    <t>discontinuedReasonNonCoded</t>
  </si>
  <si>
    <t>instructions</t>
  </si>
  <si>
    <t>orderer</t>
  </si>
  <si>
    <t>startDate</t>
  </si>
  <si>
    <t>urgency</t>
  </si>
  <si>
    <t>orderTypeId</t>
  </si>
  <si>
    <t>complex</t>
  </si>
  <si>
    <t>dose</t>
  </si>
  <si>
    <t>drugInventoryId</t>
  </si>
  <si>
    <t>equivalentDailyDose</t>
  </si>
  <si>
    <t>frequency</t>
  </si>
  <si>
    <t>prn</t>
  </si>
  <si>
    <t>quantity</t>
  </si>
  <si>
    <t>units</t>
  </si>
  <si>
    <t>PersonAttribute</t>
  </si>
  <si>
    <t>PersonAttributeType</t>
  </si>
  <si>
    <t>personAttributeId</t>
  </si>
  <si>
    <t>personAttributeTypeId</t>
  </si>
  <si>
    <t>editPrivilege</t>
  </si>
  <si>
    <t>foreignKey</t>
  </si>
  <si>
    <t>format</t>
  </si>
  <si>
    <t>searchable</t>
  </si>
  <si>
    <t>sortWeight</t>
  </si>
  <si>
    <t>birthYear</t>
  </si>
  <si>
    <t>Notes</t>
  </si>
  <si>
    <t>Special Java Calculated Field</t>
  </si>
  <si>
    <t>pa.value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</si>
</sst>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color rgb="FF333333"/>
      <name val="Courier New"/>
      <family val="3"/>
    </font>
    <font>
      <sz val="12"/>
      <name val="Calibri"/>
      <family val="2"/>
      <scheme val="minor"/>
    </font>
    <font>
      <sz val="12"/>
      <color rgb="FF333333"/>
      <name val="Calibri"/>
      <family val="2"/>
      <scheme val="minor"/>
    </font>
    <font>
      <sz val="8"/>
      <color indexed="81"/>
      <name val="Tahoma"/>
      <charset val="1"/>
    </font>
    <font>
      <b/>
      <sz val="8"/>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1" fillId="0" borderId="0" xfId="0" applyFont="1"/>
    <xf numFmtId="0" fontId="0" fillId="0" borderId="0" xfId="0" applyAlignment="1">
      <alignment horizontal="center"/>
    </xf>
    <xf numFmtId="0" fontId="0" fillId="0" borderId="0" xfId="0" applyAlignment="1">
      <alignment wrapText="1"/>
    </xf>
    <xf numFmtId="3" fontId="0" fillId="0" borderId="0" xfId="0" applyNumberFormat="1"/>
    <xf numFmtId="0" fontId="1" fillId="0" borderId="0" xfId="0" applyFont="1" applyAlignment="1">
      <alignment wrapText="1"/>
    </xf>
    <xf numFmtId="0" fontId="1" fillId="0" borderId="0" xfId="0" applyFont="1" applyAlignment="1">
      <alignment horizontal="center"/>
    </xf>
    <xf numFmtId="3" fontId="0" fillId="0" borderId="0" xfId="0" applyNumberFormat="1" applyAlignment="1">
      <alignment horizontal="center"/>
    </xf>
    <xf numFmtId="0" fontId="1" fillId="0" borderId="0" xfId="0" applyFont="1" applyAlignment="1">
      <alignment horizontal="center" wrapText="1"/>
    </xf>
    <xf numFmtId="0" fontId="1" fillId="0" borderId="0" xfId="0" applyFont="1" applyAlignment="1">
      <alignment vertical="top"/>
    </xf>
    <xf numFmtId="0" fontId="0" fillId="0" borderId="0" xfId="0" applyAlignment="1">
      <alignment vertical="top"/>
    </xf>
    <xf numFmtId="3" fontId="0" fillId="0" borderId="0" xfId="0" applyNumberFormat="1" applyAlignment="1">
      <alignment vertical="top"/>
    </xf>
    <xf numFmtId="0" fontId="5" fillId="0" borderId="0" xfId="0" applyFont="1" applyAlignment="1">
      <alignment vertical="top"/>
    </xf>
    <xf numFmtId="0" fontId="4" fillId="0" borderId="0" xfId="0" applyFont="1" applyAlignment="1">
      <alignment vertical="top"/>
    </xf>
    <xf numFmtId="49" fontId="0" fillId="0" borderId="0" xfId="0" applyNumberFormat="1" applyAlignment="1">
      <alignment wrapText="1"/>
    </xf>
    <xf numFmtId="0" fontId="6" fillId="0" borderId="0" xfId="0" applyFont="1" applyAlignment="1">
      <alignment vertical="top"/>
    </xf>
    <xf numFmtId="0" fontId="0" fillId="2" borderId="0" xfId="0" applyFill="1"/>
    <xf numFmtId="0" fontId="5" fillId="2" borderId="0" xfId="0" applyFont="1" applyFill="1" applyAlignment="1">
      <alignment vertical="top"/>
    </xf>
  </cellXfs>
  <cellStyles count="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8" sqref="A8"/>
    </sheetView>
  </sheetViews>
  <sheetFormatPr defaultRowHeight="15.6" x14ac:dyDescent="0.3"/>
  <cols>
    <col min="1" max="1" width="73" customWidth="1"/>
  </cols>
  <sheetData>
    <row r="1" spans="1:1" s="1" customFormat="1" x14ac:dyDescent="0.3">
      <c r="A1" s="1" t="s">
        <v>8</v>
      </c>
    </row>
    <row r="2" spans="1:1" s="1" customFormat="1" x14ac:dyDescent="0.3">
      <c r="A2" s="1" t="s">
        <v>9</v>
      </c>
    </row>
    <row r="3" spans="1:1" x14ac:dyDescent="0.3">
      <c r="A3" t="s">
        <v>10</v>
      </c>
    </row>
    <row r="4" spans="1:1" x14ac:dyDescent="0.3">
      <c r="A4" t="s">
        <v>11</v>
      </c>
    </row>
    <row r="5" spans="1:1" x14ac:dyDescent="0.3">
      <c r="A5" t="s">
        <v>12</v>
      </c>
    </row>
    <row r="6" spans="1:1" x14ac:dyDescent="0.3">
      <c r="A6" t="s">
        <v>13</v>
      </c>
    </row>
    <row r="7" spans="1:1" x14ac:dyDescent="0.3">
      <c r="A7" t="s">
        <v>25</v>
      </c>
    </row>
    <row r="8" spans="1:1" ht="93.6" x14ac:dyDescent="0.3">
      <c r="A8" s="14" t="s">
        <v>30</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ColWidth="54.19921875" defaultRowHeight="15.6" x14ac:dyDescent="0.3"/>
  <cols>
    <col min="1" max="1" width="15.09765625" bestFit="1" customWidth="1"/>
    <col min="2" max="2" width="13.796875" bestFit="1" customWidth="1"/>
    <col min="3" max="3" width="12.796875" bestFit="1" customWidth="1"/>
    <col min="4" max="4" width="40.09765625" style="3" customWidth="1"/>
    <col min="5" max="5" width="27.296875" style="3" bestFit="1" customWidth="1"/>
    <col min="6" max="6" width="9.8984375" style="2" bestFit="1" customWidth="1"/>
  </cols>
  <sheetData>
    <row r="1" spans="1:6" s="1" customFormat="1" ht="46.8" x14ac:dyDescent="0.3">
      <c r="A1" s="5" t="s">
        <v>28</v>
      </c>
      <c r="B1" s="5" t="s">
        <v>7</v>
      </c>
      <c r="C1" s="1" t="s">
        <v>6</v>
      </c>
      <c r="D1" s="8" t="s">
        <v>17</v>
      </c>
      <c r="E1" s="8" t="s">
        <v>16</v>
      </c>
      <c r="F1" s="6" t="s">
        <v>14</v>
      </c>
    </row>
    <row r="2" spans="1:6" ht="46.8" x14ac:dyDescent="0.3">
      <c r="A2">
        <v>0</v>
      </c>
      <c r="B2">
        <v>2</v>
      </c>
      <c r="C2" t="s">
        <v>29</v>
      </c>
      <c r="D2" s="3" t="str">
        <f>CONCATENATE("insert into fmdr.asset values (fmdr.asset_id_seq.nextval,",A2,",",B2,",'",C2,"',sysdate,null,null);")</f>
        <v>insert into fmdr.asset values (fmdr.asset_id_seq.nextval,0,2,'OpenMRS-V19',sysdate,null,null);</v>
      </c>
      <c r="E2" s="3" t="str">
        <f>CONCATENATE("select asset_id from fmdr.asset where asset_label = '", C2,"';")</f>
        <v>select asset_id from fmdr.asset where asset_label = 'OpenMRS-V19';</v>
      </c>
      <c r="F2" s="7">
        <v>50000441</v>
      </c>
    </row>
    <row r="3" spans="1:6" x14ac:dyDescent="0.3">
      <c r="D3" s="3" t="s">
        <v>20</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topLeftCell="A7" zoomScaleNormal="100" zoomScalePageLayoutView="200" workbookViewId="0">
      <selection activeCell="E10" sqref="E10"/>
    </sheetView>
  </sheetViews>
  <sheetFormatPr defaultColWidth="66.3984375" defaultRowHeight="15.6" x14ac:dyDescent="0.3"/>
  <cols>
    <col min="1" max="1" width="10.5" bestFit="1" customWidth="1"/>
    <col min="2" max="2" width="18.5" bestFit="1" customWidth="1"/>
    <col min="3" max="3" width="54.19921875" style="3" bestFit="1" customWidth="1"/>
    <col min="4" max="4" width="38.796875" style="3" customWidth="1"/>
    <col min="5" max="5" width="9.8984375" bestFit="1" customWidth="1"/>
  </cols>
  <sheetData>
    <row r="1" spans="1:5" s="1" customFormat="1" x14ac:dyDescent="0.3">
      <c r="A1" s="1" t="s">
        <v>4</v>
      </c>
      <c r="B1" s="1" t="s">
        <v>18</v>
      </c>
      <c r="C1" s="5" t="s">
        <v>15</v>
      </c>
      <c r="D1" s="5" t="s">
        <v>16</v>
      </c>
      <c r="E1" s="1" t="s">
        <v>14</v>
      </c>
    </row>
    <row r="2" spans="1:5" ht="62.4" x14ac:dyDescent="0.3">
      <c r="A2" s="4">
        <f>Namespace!$F$2</f>
        <v>50000441</v>
      </c>
      <c r="B2" t="s">
        <v>0</v>
      </c>
      <c r="C2" s="3" t="str">
        <f>CONCATENATE("insert into fmdr.asset values (fmdr.asset_id_seq.nextval,",A2,",5,'",B2,"',sysdate,null,null);")</f>
        <v>insert into fmdr.asset values (fmdr.asset_id_seq.nextval,50000441,5,'Person',sysdate,null,null);</v>
      </c>
      <c r="D2" s="3" t="str">
        <f>CONCATENATE("select asset_id from fmdr.asset where asset_label = '",B2, "' and Asset_Type_Asset_ID=5 and Asset_Namespace_Asset_ID=",A2,";")</f>
        <v>select asset_id from fmdr.asset where asset_label = 'Person' and Asset_Type_Asset_ID=5 and Asset_Namespace_Asset_ID=50000441;</v>
      </c>
      <c r="E2" s="4">
        <v>50000442</v>
      </c>
    </row>
    <row r="3" spans="1:5" ht="62.4" x14ac:dyDescent="0.3">
      <c r="A3" s="4">
        <f>Namespace!$F$2</f>
        <v>50000441</v>
      </c>
      <c r="B3" t="s">
        <v>31</v>
      </c>
      <c r="C3" s="3" t="str">
        <f t="shared" ref="C3:C5" si="0">CONCATENATE("insert into fmdr.asset values (fmdr.asset_id_seq.nextval,",A3,",5,'",B3,"',sysdate,null,null);")</f>
        <v>insert into fmdr.asset values (fmdr.asset_id_seq.nextval,50000441,5,'Patient',sysdate,null,null);</v>
      </c>
      <c r="D3" s="3" t="str">
        <f t="shared" ref="D3:D5" si="1">CONCATENATE("select asset_id from fmdr.asset where asset_label = '",B3, "' and Asset_Type_Asset_ID=5 and Asset_Namespace_Asset_ID=",A3,";")</f>
        <v>select asset_id from fmdr.asset where asset_label = 'Patient' and Asset_Type_Asset_ID=5 and Asset_Namespace_Asset_ID=50000441;</v>
      </c>
      <c r="E3" s="4">
        <v>50000443</v>
      </c>
    </row>
    <row r="4" spans="1:5" ht="62.4" x14ac:dyDescent="0.3">
      <c r="A4" s="4">
        <f>Namespace!$F$2</f>
        <v>50000441</v>
      </c>
      <c r="B4" t="s">
        <v>5</v>
      </c>
      <c r="C4" s="3" t="str">
        <f>CONCATENATE("insert into fmdr.asset values (fmdr.asset_id_seq.nextval,",A4,",5,'",B4,"',sysdate,null,null);")</f>
        <v>insert into fmdr.asset values (fmdr.asset_id_seq.nextval,50000441,5,'Observation',sysdate,null,null);</v>
      </c>
      <c r="D4" s="3" t="str">
        <f>CONCATENATE("select asset_id from fmdr.asset where asset_label = '",B4, "' and Asset_Type_Asset_ID=5 and Asset_Namespace_Asset_ID=",A4,";")</f>
        <v>select asset_id from fmdr.asset where asset_label = 'Observation' and Asset_Type_Asset_ID=5 and Asset_Namespace_Asset_ID=50000441;</v>
      </c>
      <c r="E4" s="4">
        <v>50000444</v>
      </c>
    </row>
    <row r="5" spans="1:5" ht="62.4" x14ac:dyDescent="0.3">
      <c r="A5" s="4">
        <f>Namespace!$F$2</f>
        <v>50000441</v>
      </c>
      <c r="B5" t="s">
        <v>32</v>
      </c>
      <c r="C5" s="3" t="str">
        <f t="shared" si="0"/>
        <v>insert into fmdr.asset values (fmdr.asset_id_seq.nextval,50000441,5,'Encounter',sysdate,null,null);</v>
      </c>
      <c r="D5" s="3" t="str">
        <f t="shared" si="1"/>
        <v>select asset_id from fmdr.asset where asset_label = 'Encounter' and Asset_Type_Asset_ID=5 and Asset_Namespace_Asset_ID=50000441;</v>
      </c>
      <c r="E5" s="4">
        <v>50000445</v>
      </c>
    </row>
    <row r="6" spans="1:5" ht="62.4" x14ac:dyDescent="0.3">
      <c r="A6" s="4">
        <f>Namespace!$F$2</f>
        <v>50000441</v>
      </c>
      <c r="B6" t="s">
        <v>33</v>
      </c>
      <c r="C6" s="3" t="str">
        <f t="shared" ref="C6:C11" si="2">CONCATENATE("insert into fmdr.asset values (fmdr.asset_id_seq.nextval,",A6,",5,'",B6,"',sysdate,null,null);")</f>
        <v>insert into fmdr.asset values (fmdr.asset_id_seq.nextval,50000441,5,'EncounterType',sysdate,null,null);</v>
      </c>
      <c r="D6" s="3" t="str">
        <f t="shared" ref="D6:D11" si="3">CONCATENATE("select asset_id from fmdr.asset where asset_label = '",B6, "' and Asset_Type_Asset_ID=5 and Asset_Namespace_Asset_ID=",A6,";")</f>
        <v>select asset_id from fmdr.asset where asset_label = 'EncounterType' and Asset_Type_Asset_ID=5 and Asset_Namespace_Asset_ID=50000441;</v>
      </c>
      <c r="E6" s="4">
        <v>50000446</v>
      </c>
    </row>
    <row r="7" spans="1:5" ht="62.4" x14ac:dyDescent="0.3">
      <c r="A7" s="4">
        <f>Namespace!$F$2</f>
        <v>50000441</v>
      </c>
      <c r="B7" t="s">
        <v>34</v>
      </c>
      <c r="C7" s="3" t="str">
        <f t="shared" si="2"/>
        <v>insert into fmdr.asset values (fmdr.asset_id_seq.nextval,50000441,5,'Order',sysdate,null,null);</v>
      </c>
      <c r="D7" s="3" t="str">
        <f t="shared" si="3"/>
        <v>select asset_id from fmdr.asset where asset_label = 'Order' and Asset_Type_Asset_ID=5 and Asset_Namespace_Asset_ID=50000441;</v>
      </c>
      <c r="E7" s="4">
        <v>50000447</v>
      </c>
    </row>
    <row r="8" spans="1:5" ht="62.4" x14ac:dyDescent="0.3">
      <c r="A8" s="4">
        <f>Namespace!$F$2</f>
        <v>50000441</v>
      </c>
      <c r="B8" t="s">
        <v>35</v>
      </c>
      <c r="C8" s="3" t="str">
        <f t="shared" si="2"/>
        <v>insert into fmdr.asset values (fmdr.asset_id_seq.nextval,50000441,5,'OrderType',sysdate,null,null);</v>
      </c>
      <c r="D8" s="3" t="str">
        <f t="shared" si="3"/>
        <v>select asset_id from fmdr.asset where asset_label = 'OrderType' and Asset_Type_Asset_ID=5 and Asset_Namespace_Asset_ID=50000441;</v>
      </c>
      <c r="E8" s="4">
        <v>50000448</v>
      </c>
    </row>
    <row r="9" spans="1:5" ht="62.4" x14ac:dyDescent="0.3">
      <c r="A9" s="4">
        <f>Namespace!$F$2</f>
        <v>50000441</v>
      </c>
      <c r="B9" t="s">
        <v>36</v>
      </c>
      <c r="C9" s="3" t="str">
        <f t="shared" si="2"/>
        <v>insert into fmdr.asset values (fmdr.asset_id_seq.nextval,50000441,5,'DrugOrder',sysdate,null,null);</v>
      </c>
      <c r="D9" s="3" t="str">
        <f t="shared" si="3"/>
        <v>select asset_id from fmdr.asset where asset_label = 'DrugOrder' and Asset_Type_Asset_ID=5 and Asset_Namespace_Asset_ID=50000441;</v>
      </c>
      <c r="E9" s="4">
        <v>50000449</v>
      </c>
    </row>
    <row r="10" spans="1:5" ht="62.4" x14ac:dyDescent="0.3">
      <c r="A10" s="4">
        <f>Namespace!$F$2</f>
        <v>50000441</v>
      </c>
      <c r="B10" t="s">
        <v>101</v>
      </c>
      <c r="C10" s="3" t="str">
        <f t="shared" si="2"/>
        <v>insert into fmdr.asset values (fmdr.asset_id_seq.nextval,50000441,5,'PersonAttribute',sysdate,null,null);</v>
      </c>
      <c r="D10" s="3" t="str">
        <f t="shared" si="3"/>
        <v>select asset_id from fmdr.asset where asset_label = 'PersonAttribute' and Asset_Type_Asset_ID=5 and Asset_Namespace_Asset_ID=50000441;</v>
      </c>
      <c r="E10" s="4">
        <v>50000722</v>
      </c>
    </row>
    <row r="11" spans="1:5" ht="62.4" x14ac:dyDescent="0.3">
      <c r="A11" s="4">
        <f>Namespace!$F$2</f>
        <v>50000441</v>
      </c>
      <c r="B11" t="s">
        <v>102</v>
      </c>
      <c r="C11" s="3" t="str">
        <f t="shared" si="2"/>
        <v>insert into fmdr.asset values (fmdr.asset_id_seq.nextval,50000441,5,'PersonAttributeType',sysdate,null,null);</v>
      </c>
      <c r="D11" s="3" t="str">
        <f t="shared" si="3"/>
        <v>select asset_id from fmdr.asset where asset_label = 'PersonAttributeType' and Asset_Type_Asset_ID=5 and Asset_Namespace_Asset_ID=50000441;</v>
      </c>
      <c r="E11" s="4">
        <v>50000723</v>
      </c>
    </row>
    <row r="12" spans="1:5" x14ac:dyDescent="0.3">
      <c r="C12" s="3" t="s">
        <v>20</v>
      </c>
    </row>
  </sheetData>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54"/>
  <sheetViews>
    <sheetView tabSelected="1" topLeftCell="A124" zoomScaleNormal="100" zoomScalePageLayoutView="200" workbookViewId="0">
      <selection activeCell="C128" sqref="C128"/>
    </sheetView>
  </sheetViews>
  <sheetFormatPr defaultColWidth="11.19921875" defaultRowHeight="15.6" x14ac:dyDescent="0.3"/>
  <cols>
    <col min="1" max="1" width="18.5" style="10" bestFit="1" customWidth="1"/>
    <col min="2" max="2" width="9.8984375" style="10" bestFit="1" customWidth="1"/>
    <col min="3" max="3" width="27.19921875" style="10" bestFit="1" customWidth="1"/>
    <col min="4" max="4" width="79.09765625" style="3" bestFit="1" customWidth="1"/>
    <col min="5" max="5" width="24.796875" bestFit="1" customWidth="1"/>
  </cols>
  <sheetData>
    <row r="1" spans="1:5" x14ac:dyDescent="0.3">
      <c r="A1" s="9" t="s">
        <v>3</v>
      </c>
      <c r="B1" s="9" t="s">
        <v>2</v>
      </c>
      <c r="C1" s="9" t="s">
        <v>19</v>
      </c>
      <c r="D1" s="8" t="s">
        <v>22</v>
      </c>
      <c r="E1" s="9" t="s">
        <v>111</v>
      </c>
    </row>
    <row r="2" spans="1:5" ht="62.4" x14ac:dyDescent="0.3">
      <c r="A2" s="10" t="str">
        <f>Classes!$B$2</f>
        <v>Person</v>
      </c>
      <c r="B2" s="11">
        <v>50000442</v>
      </c>
      <c r="C2" s="10" t="s">
        <v>1</v>
      </c>
      <c r="D2" s="3" t="str">
        <f>CONCATENATE("declare v_class_id number := ",B2,"; v_attr_name varchar2(100) := '",C2,"'; v_attr_id number; begin v_attr_id := asset_id_seq.nextval; insert into fmdr.asset values(v_attr_id,",Namespace!$F$2,",216, v_attr_name,sysdate,null,null); insert into fmdr.asset_assoc values( asset_id_seq.nextval,",B2,",227,v_attr_id,'Y');  end;")</f>
        <v>declare v_class_id number := 50000442; v_attr_name varchar2(100) := 'personId'; v_attr_id number; begin v_attr_id := asset_id_seq.nextval; insert into fmdr.asset values(v_attr_id,50000441,216, v_attr_name,sysdate,null,null); insert into fmdr.asset_assoc values( asset_id_seq.nextval,50000442,227,v_attr_id,'Y');  end;</v>
      </c>
    </row>
    <row r="3" spans="1:5" ht="62.4" x14ac:dyDescent="0.3">
      <c r="A3" s="10" t="str">
        <f>Classes!$B$2</f>
        <v>Person</v>
      </c>
      <c r="B3" s="11">
        <f>Classes!$E$2</f>
        <v>50000442</v>
      </c>
      <c r="C3" s="15" t="s">
        <v>37</v>
      </c>
      <c r="D3" s="3" t="str">
        <f>CONCATENATE("declare v_class_id number := ",B3,"; v_attr_name varchar2(100) := '",C3,"'; v_attr_id number; begin v_attr_id := asset_id_seq.nextval; insert into fmdr.asset values(v_attr_id,",Namespace!$F$2,",216, v_attr_name,sysdate,null,null); insert into fmdr.asset_assoc values( asset_id_seq.nextval,",B3,",227,v_attr_id,'Y');  end;")</f>
        <v>declare v_class_id number := 50000442; v_attr_name varchar2(100) := 'birthdate'; v_attr_id number; begin v_attr_id := asset_id_seq.nextval; insert into fmdr.asset values(v_attr_id,50000441,216, v_attr_name,sysdate,null,null); insert into fmdr.asset_assoc values( asset_id_seq.nextval,50000442,227,v_attr_id,'Y');  end;</v>
      </c>
    </row>
    <row r="4" spans="1:5" ht="62.4" x14ac:dyDescent="0.3">
      <c r="A4" s="10" t="str">
        <f>Classes!$B$2</f>
        <v>Person</v>
      </c>
      <c r="B4" s="11">
        <f>Classes!$E$2</f>
        <v>50000442</v>
      </c>
      <c r="C4" s="10" t="s">
        <v>38</v>
      </c>
      <c r="D4" s="3" t="str">
        <f>CONCATENATE("declare v_class_id number := ",B4,"; v_attr_name varchar2(100) := '",C4,"'; v_attr_id number; begin v_attr_id := asset_id_seq.nextval; insert into fmdr.asset values(v_attr_id,",Namespace!$F$2,",216, v_attr_name,sysdate,null,null); insert into fmdr.asset_assoc values( asset_id_seq.nextval,",B4,",227,v_attr_id,'Y');  end;")</f>
        <v>declare v_class_id number := 50000442; v_attr_name varchar2(100) := 'birthdateEstimated'; v_attr_id number; begin v_attr_id := asset_id_seq.nextval; insert into fmdr.asset values(v_attr_id,50000441,216, v_attr_name,sysdate,null,null); insert into fmdr.asset_assoc values( asset_id_seq.nextval,50000442,227,v_attr_id,'Y');  end;</v>
      </c>
    </row>
    <row r="5" spans="1:5" ht="62.4" x14ac:dyDescent="0.3">
      <c r="A5" s="10" t="str">
        <f>Classes!$B$2</f>
        <v>Person</v>
      </c>
      <c r="B5" s="11">
        <f>Classes!$E$2</f>
        <v>50000442</v>
      </c>
      <c r="C5" s="10" t="s">
        <v>39</v>
      </c>
      <c r="D5" s="3" t="str">
        <f>CONCATENATE("declare v_class_id number := ",B5,"; v_attr_name varchar2(100) := '",C5,"'; v_attr_id number; begin v_attr_id := asset_id_seq.nextval; insert into fmdr.asset values(v_attr_id,",Namespace!$F$2,",216, v_attr_name,sysdate,null,null); insert into fmdr.asset_assoc values( asset_id_seq.nextval,",B5,",227,v_attr_id,'Y');  end;")</f>
        <v>declare v_class_id number := 50000442; v_attr_name varchar2(100) := 'causeOfDeath'; v_attr_id number; begin v_attr_id := asset_id_seq.nextval; insert into fmdr.asset values(v_attr_id,50000441,216, v_attr_name,sysdate,null,null); insert into fmdr.asset_assoc values( asset_id_seq.nextval,50000442,227,v_attr_id,'Y');  end;</v>
      </c>
    </row>
    <row r="6" spans="1:5" ht="62.4" x14ac:dyDescent="0.3">
      <c r="A6" s="10" t="str">
        <f>Classes!$B$2</f>
        <v>Person</v>
      </c>
      <c r="B6" s="11">
        <f>Classes!$E$2</f>
        <v>50000442</v>
      </c>
      <c r="C6" s="10" t="s">
        <v>40</v>
      </c>
      <c r="D6" s="3" t="str">
        <f>CONCATENATE("declare v_class_id number := ",B6,"; v_attr_name varchar2(100) := '",C6,"'; v_attr_id number; begin v_attr_id := asset_id_seq.nextval; insert into fmdr.asset values(v_attr_id,",Namespace!$F$2,",216, v_attr_name,sysdate,null,null); insert into fmdr.asset_assoc values( asset_id_seq.nextval,",B6,",227,v_attr_id,'Y');  end;")</f>
        <v>declare v_class_id number := 50000442; v_attr_name varchar2(100) := 'changedBy'; v_attr_id number; begin v_attr_id := asset_id_seq.nextval; insert into fmdr.asset values(v_attr_id,50000441,216, v_attr_name,sysdate,null,null); insert into fmdr.asset_assoc values( asset_id_seq.nextval,50000442,227,v_attr_id,'Y');  end;</v>
      </c>
    </row>
    <row r="7" spans="1:5" ht="62.4" x14ac:dyDescent="0.3">
      <c r="A7" s="10" t="str">
        <f>Classes!$B$2</f>
        <v>Person</v>
      </c>
      <c r="B7" s="11">
        <f>Classes!$E$2</f>
        <v>50000442</v>
      </c>
      <c r="C7" s="10" t="s">
        <v>41</v>
      </c>
      <c r="D7" s="3" t="str">
        <f>CONCATENATE("declare v_class_id number := ",B7,"; v_attr_name varchar2(100) := '",C7,"'; v_attr_id number; begin v_attr_id := asset_id_seq.nextval; insert into fmdr.asset values(v_attr_id,",Namespace!$F$2,",216, v_attr_name,sysdate,null,null); insert into fmdr.asset_assoc values( asset_id_seq.nextval,",B7,",227,v_attr_id,'Y');  end;")</f>
        <v>declare v_class_id number := 50000442; v_attr_name varchar2(100) := 'creator'; v_attr_id number; begin v_attr_id := asset_id_seq.nextval; insert into fmdr.asset values(v_attr_id,50000441,216, v_attr_name,sysdate,null,null); insert into fmdr.asset_assoc values( asset_id_seq.nextval,50000442,227,v_attr_id,'Y');  end;</v>
      </c>
    </row>
    <row r="8" spans="1:5" ht="62.4" x14ac:dyDescent="0.3">
      <c r="A8" s="10" t="str">
        <f>Classes!$B$2</f>
        <v>Person</v>
      </c>
      <c r="B8" s="11">
        <f>Classes!$E$2</f>
        <v>50000442</v>
      </c>
      <c r="C8" s="10" t="s">
        <v>42</v>
      </c>
      <c r="D8" s="3" t="str">
        <f>CONCATENATE("declare v_class_id number := ",B8,"; v_attr_name varchar2(100) := '",C8,"'; v_attr_id number; begin v_attr_id := asset_id_seq.nextval; insert into fmdr.asset values(v_attr_id,",Namespace!$F$2,",216, v_attr_name,sysdate,null,null); insert into fmdr.asset_assoc values( asset_id_seq.nextval,",B8,",227,v_attr_id,'Y');  end;")</f>
        <v>declare v_class_id number := 50000442; v_attr_name varchar2(100) := 'dateChanged'; v_attr_id number; begin v_attr_id := asset_id_seq.nextval; insert into fmdr.asset values(v_attr_id,50000441,216, v_attr_name,sysdate,null,null); insert into fmdr.asset_assoc values( asset_id_seq.nextval,50000442,227,v_attr_id,'Y');  end;</v>
      </c>
    </row>
    <row r="9" spans="1:5" ht="62.4" x14ac:dyDescent="0.3">
      <c r="A9" s="10" t="str">
        <f>Classes!$B$2</f>
        <v>Person</v>
      </c>
      <c r="B9" s="11">
        <f>Classes!$E$2</f>
        <v>50000442</v>
      </c>
      <c r="C9" s="10" t="s">
        <v>43</v>
      </c>
      <c r="D9" s="3" t="str">
        <f>CONCATENATE("declare v_class_id number := ",B9,"; v_attr_name varchar2(100) := '",C9,"'; v_attr_id number; begin v_attr_id := asset_id_seq.nextval; insert into fmdr.asset values(v_attr_id,",Namespace!$F$2,",216, v_attr_name,sysdate,null,null); insert into fmdr.asset_assoc values( asset_id_seq.nextval,",B9,",227,v_attr_id,'Y');  end;")</f>
        <v>declare v_class_id number := 50000442; v_attr_name varchar2(100) := 'dateCreated'; v_attr_id number; begin v_attr_id := asset_id_seq.nextval; insert into fmdr.asset values(v_attr_id,50000441,216, v_attr_name,sysdate,null,null); insert into fmdr.asset_assoc values( asset_id_seq.nextval,50000442,227,v_attr_id,'Y');  end;</v>
      </c>
    </row>
    <row r="10" spans="1:5" ht="62.4" x14ac:dyDescent="0.3">
      <c r="A10" s="10" t="str">
        <f>Classes!$B$2</f>
        <v>Person</v>
      </c>
      <c r="B10" s="11">
        <f>Classes!$E$2</f>
        <v>50000442</v>
      </c>
      <c r="C10" s="10" t="s">
        <v>44</v>
      </c>
      <c r="D10" s="3" t="str">
        <f>CONCATENATE("declare v_class_id number := ",B10,"; v_attr_name varchar2(100) := '",C10,"'; v_attr_id number; begin v_attr_id := asset_id_seq.nextval; insert into fmdr.asset values(v_attr_id,",Namespace!$F$2,",216, v_attr_name,sysdate,null,null); insert into fmdr.asset_assoc values( asset_id_seq.nextval,",B10,",227,v_attr_id,'Y');  end;")</f>
        <v>declare v_class_id number := 50000442; v_attr_name varchar2(100) := 'dateVoided'; v_attr_id number; begin v_attr_id := asset_id_seq.nextval; insert into fmdr.asset values(v_attr_id,50000441,216, v_attr_name,sysdate,null,null); insert into fmdr.asset_assoc values( asset_id_seq.nextval,50000442,227,v_attr_id,'Y');  end;</v>
      </c>
    </row>
    <row r="11" spans="1:5" ht="62.4" x14ac:dyDescent="0.3">
      <c r="A11" s="10" t="str">
        <f>Classes!$B$2</f>
        <v>Person</v>
      </c>
      <c r="B11" s="11">
        <f>Classes!$E$2</f>
        <v>50000442</v>
      </c>
      <c r="C11" s="10" t="s">
        <v>45</v>
      </c>
      <c r="D11" s="3" t="str">
        <f>CONCATENATE("declare v_class_id number := ",B11,"; v_attr_name varchar2(100) := '",C11,"'; v_attr_id number; begin v_attr_id := asset_id_seq.nextval; insert into fmdr.asset values(v_attr_id,",Namespace!$F$2,",216, v_attr_name,sysdate,null,null); insert into fmdr.asset_assoc values( asset_id_seq.nextval,",B11,",227,v_attr_id,'Y');  end;")</f>
        <v>declare v_class_id number := 50000442; v_attr_name varchar2(100) := 'dead'; v_attr_id number; begin v_attr_id := asset_id_seq.nextval; insert into fmdr.asset values(v_attr_id,50000441,216, v_attr_name,sysdate,null,null); insert into fmdr.asset_assoc values( asset_id_seq.nextval,50000442,227,v_attr_id,'Y');  end;</v>
      </c>
    </row>
    <row r="12" spans="1:5" ht="62.4" x14ac:dyDescent="0.3">
      <c r="A12" s="10" t="str">
        <f>Classes!$B$2</f>
        <v>Person</v>
      </c>
      <c r="B12" s="11">
        <f>Classes!$E$2</f>
        <v>50000442</v>
      </c>
      <c r="C12" s="10" t="s">
        <v>46</v>
      </c>
      <c r="D12" s="3" t="str">
        <f>CONCATENATE("declare v_class_id number := ",B12,"; v_attr_name varchar2(100) := '",C12,"'; v_attr_id number; begin v_attr_id := asset_id_seq.nextval; insert into fmdr.asset values(v_attr_id,",Namespace!$F$2,",216, v_attr_name,sysdate,null,null); insert into fmdr.asset_assoc values( asset_id_seq.nextval,",B12,",227,v_attr_id,'Y');  end;")</f>
        <v>declare v_class_id number := 50000442; v_attr_name varchar2(100) := 'deathDate'; v_attr_id number; begin v_attr_id := asset_id_seq.nextval; insert into fmdr.asset values(v_attr_id,50000441,216, v_attr_name,sysdate,null,null); insert into fmdr.asset_assoc values( asset_id_seq.nextval,50000442,227,v_attr_id,'Y');  end;</v>
      </c>
    </row>
    <row r="13" spans="1:5" ht="62.4" x14ac:dyDescent="0.3">
      <c r="A13" s="10" t="str">
        <f>Classes!$B$2</f>
        <v>Person</v>
      </c>
      <c r="B13" s="11">
        <f>Classes!$E$2</f>
        <v>50000442</v>
      </c>
      <c r="C13" s="10" t="s">
        <v>47</v>
      </c>
      <c r="D13" s="3" t="str">
        <f>CONCATENATE("declare v_class_id number := ",B13,"; v_attr_name varchar2(100) := '",C13,"'; v_attr_id number; begin v_attr_id := asset_id_seq.nextval; insert into fmdr.asset values(v_attr_id,",Namespace!$F$2,",216, v_attr_name,sysdate,null,null); insert into fmdr.asset_assoc values( asset_id_seq.nextval,",B13,",227,v_attr_id,'Y');  end;")</f>
        <v>declare v_class_id number := 50000442; v_attr_name varchar2(100) := 'gender'; v_attr_id number; begin v_attr_id := asset_id_seq.nextval; insert into fmdr.asset values(v_attr_id,50000441,216, v_attr_name,sysdate,null,null); insert into fmdr.asset_assoc values( asset_id_seq.nextval,50000442,227,v_attr_id,'Y');  end;</v>
      </c>
    </row>
    <row r="14" spans="1:5" ht="62.4" x14ac:dyDescent="0.3">
      <c r="A14" s="10" t="str">
        <f>Classes!$B$2</f>
        <v>Person</v>
      </c>
      <c r="B14" s="11">
        <f>Classes!$E$2</f>
        <v>50000442</v>
      </c>
      <c r="C14" s="10" t="s">
        <v>48</v>
      </c>
      <c r="D14" s="3" t="str">
        <f>CONCATENATE("declare v_class_id number := ",B14,"; v_attr_name varchar2(100) := '",C14,"'; v_attr_id number; begin v_attr_id := asset_id_seq.nextval; insert into fmdr.asset values(v_attr_id,",Namespace!$F$2,",216, v_attr_name,sysdate,null,null); insert into fmdr.asset_assoc values( asset_id_seq.nextval,",B14,",227,v_attr_id,'Y');  end;")</f>
        <v>declare v_class_id number := 50000442; v_attr_name varchar2(100) := 'uuid'; v_attr_id number; begin v_attr_id := asset_id_seq.nextval; insert into fmdr.asset values(v_attr_id,50000441,216, v_attr_name,sysdate,null,null); insert into fmdr.asset_assoc values( asset_id_seq.nextval,50000442,227,v_attr_id,'Y');  end;</v>
      </c>
    </row>
    <row r="15" spans="1:5" ht="62.4" x14ac:dyDescent="0.3">
      <c r="A15" s="10" t="str">
        <f>Classes!$B$2</f>
        <v>Person</v>
      </c>
      <c r="B15" s="11">
        <f>Classes!$E$2</f>
        <v>50000442</v>
      </c>
      <c r="C15" s="10" t="s">
        <v>49</v>
      </c>
      <c r="D15" s="3" t="str">
        <f>CONCATENATE("declare v_class_id number := ",B15,"; v_attr_name varchar2(100) := '",C15,"'; v_attr_id number; begin v_attr_id := asset_id_seq.nextval; insert into fmdr.asset values(v_attr_id,",Namespace!$F$2,",216, v_attr_name,sysdate,null,null); insert into fmdr.asset_assoc values( asset_id_seq.nextval,",B15,",227,v_attr_id,'Y');  end;")</f>
        <v>declare v_class_id number := 50000442; v_attr_name varchar2(100) := 'voidReason'; v_attr_id number; begin v_attr_id := asset_id_seq.nextval; insert into fmdr.asset values(v_attr_id,50000441,216, v_attr_name,sysdate,null,null); insert into fmdr.asset_assoc values( asset_id_seq.nextval,50000442,227,v_attr_id,'Y');  end;</v>
      </c>
    </row>
    <row r="16" spans="1:5" ht="62.4" x14ac:dyDescent="0.3">
      <c r="A16" s="10" t="str">
        <f>Classes!$B$2</f>
        <v>Person</v>
      </c>
      <c r="B16" s="11">
        <f>Classes!$E$2</f>
        <v>50000442</v>
      </c>
      <c r="C16" s="10" t="s">
        <v>50</v>
      </c>
      <c r="D16" s="3" t="str">
        <f>CONCATENATE("declare v_class_id number := ",B16,"; v_attr_name varchar2(100) := '",C16,"'; v_attr_id number; begin v_attr_id := asset_id_seq.nextval; insert into fmdr.asset values(v_attr_id,",Namespace!$F$2,",216, v_attr_name,sysdate,null,null); insert into fmdr.asset_assoc values( asset_id_seq.nextval,",B16,",227,v_attr_id,'Y');  end;")</f>
        <v>declare v_class_id number := 50000442; v_attr_name varchar2(100) := 'voided'; v_attr_id number; begin v_attr_id := asset_id_seq.nextval; insert into fmdr.asset values(v_attr_id,50000441,216, v_attr_name,sysdate,null,null); insert into fmdr.asset_assoc values( asset_id_seq.nextval,50000442,227,v_attr_id,'Y');  end;</v>
      </c>
    </row>
    <row r="17" spans="1:5" ht="62.4" x14ac:dyDescent="0.3">
      <c r="A17" s="10" t="str">
        <f>Classes!$B$2</f>
        <v>Person</v>
      </c>
      <c r="B17" s="11">
        <f>Classes!$E$2</f>
        <v>50000442</v>
      </c>
      <c r="C17" s="10" t="s">
        <v>51</v>
      </c>
      <c r="D17" s="3" t="str">
        <f>CONCATENATE("declare v_class_id number := ",B17,"; v_attr_name varchar2(100) := '",C17,"'; v_attr_id number; begin v_attr_id := asset_id_seq.nextval; insert into fmdr.asset values(v_attr_id,",Namespace!$F$2,",216, v_attr_name,sysdate,null,null); insert into fmdr.asset_assoc values( asset_id_seq.nextval,",B17,",227,v_attr_id,'Y');  end;")</f>
        <v>declare v_class_id number := 50000442; v_attr_name varchar2(100) := 'voidedBy'; v_attr_id number; begin v_attr_id := asset_id_seq.nextval; insert into fmdr.asset values(v_attr_id,50000441,216, v_attr_name,sysdate,null,null); insert into fmdr.asset_assoc values( asset_id_seq.nextval,50000442,227,v_attr_id,'Y');  end;</v>
      </c>
    </row>
    <row r="18" spans="1:5" ht="62.4" x14ac:dyDescent="0.3">
      <c r="A18" s="10" t="str">
        <f>Classes!$B$2</f>
        <v>Person</v>
      </c>
      <c r="B18" s="11">
        <f>Classes!$E$2</f>
        <v>50000442</v>
      </c>
      <c r="C18" s="10" t="s">
        <v>110</v>
      </c>
      <c r="D18" s="3" t="str">
        <f>CONCATENATE("declare v_class_id number := ",B18,"; v_attr_name varchar2(100) := '",C18,"'; v_attr_id number; begin v_attr_id := asset_id_seq.nextval; insert into fmdr.asset values(v_attr_id,",Namespace!$F$2,",216, v_attr_name,sysdate,null,null); insert into fmdr.asset_assoc values( asset_id_seq.nextval,",B18,",227,v_attr_id,'Y');  end;")</f>
        <v>declare v_class_id number := 50000442; v_attr_name varchar2(100) := 'birthYear'; v_attr_id number; begin v_attr_id := asset_id_seq.nextval; insert into fmdr.asset values(v_attr_id,50000441,216, v_attr_name,sysdate,null,null); insert into fmdr.asset_assoc values( asset_id_seq.nextval,50000442,227,v_attr_id,'Y');  end;</v>
      </c>
      <c r="E18" s="16" t="s">
        <v>112</v>
      </c>
    </row>
    <row r="19" spans="1:5" x14ac:dyDescent="0.3">
      <c r="B19" s="11"/>
    </row>
    <row r="20" spans="1:5" ht="62.4" x14ac:dyDescent="0.3">
      <c r="A20" s="10" t="str">
        <f>Classes!$B$3</f>
        <v>Patient</v>
      </c>
      <c r="B20" s="11">
        <f>Classes!$E$3</f>
        <v>50000443</v>
      </c>
      <c r="C20" s="12" t="s">
        <v>52</v>
      </c>
      <c r="D20" s="3" t="str">
        <f>CONCATENATE("declare v_class_id number := ",B20,"; v_attr_name varchar2(100) := '",C20,"'; v_attr_id number; begin v_attr_id := asset_id_seq.nextval; insert into fmdr.asset values(v_attr_id,",Namespace!$F$2,",216, v_attr_name,sysdate,null,null); insert into fmdr.asset_assoc values( asset_id_seq.nextval,",B20,",227,v_attr_id,'Y');  end;")</f>
        <v>declare v_class_id number := 50000443; v_attr_name varchar2(100) := 'patientId'; v_attr_id number; begin v_attr_id := asset_id_seq.nextval; insert into fmdr.asset values(v_attr_id,50000441,216, v_attr_name,sysdate,null,null); insert into fmdr.asset_assoc values( asset_id_seq.nextval,50000443,227,v_attr_id,'Y');  end;</v>
      </c>
    </row>
    <row r="21" spans="1:5" ht="62.4" x14ac:dyDescent="0.3">
      <c r="A21" s="10" t="str">
        <f>Classes!$B$3</f>
        <v>Patient</v>
      </c>
      <c r="B21" s="11">
        <f>Classes!$E$3</f>
        <v>50000443</v>
      </c>
      <c r="C21" s="12" t="s">
        <v>40</v>
      </c>
      <c r="D21" s="3" t="str">
        <f>CONCATENATE("declare v_class_id number := ",B21,"; v_attr_name varchar2(100) := '",C21,"'; v_attr_id number; begin v_attr_id := asset_id_seq.nextval; insert into fmdr.asset values(v_attr_id,",Namespace!$F$2,",216, v_attr_name,sysdate,null,null); insert into fmdr.asset_assoc values( asset_id_seq.nextval,",B21,",227,v_attr_id,'Y');  end;")</f>
        <v>declare v_class_id number := 50000443; v_attr_name varchar2(100) := 'changedBy'; v_attr_id number; begin v_attr_id := asset_id_seq.nextval; insert into fmdr.asset values(v_attr_id,50000441,216, v_attr_name,sysdate,null,null); insert into fmdr.asset_assoc values( asset_id_seq.nextval,50000443,227,v_attr_id,'Y');  end;</v>
      </c>
    </row>
    <row r="22" spans="1:5" ht="62.4" x14ac:dyDescent="0.3">
      <c r="A22" s="10" t="str">
        <f>Classes!$B$3</f>
        <v>Patient</v>
      </c>
      <c r="B22" s="11">
        <f>Classes!$E$3</f>
        <v>50000443</v>
      </c>
      <c r="C22" s="12" t="s">
        <v>41</v>
      </c>
      <c r="D22" s="3" t="str">
        <f>CONCATENATE("declare v_class_id number := ",B22,"; v_attr_name varchar2(100) := '",C22,"'; v_attr_id number; begin v_attr_id := asset_id_seq.nextval; insert into fmdr.asset values(v_attr_id,",Namespace!$F$2,",216, v_attr_name,sysdate,null,null); insert into fmdr.asset_assoc values( asset_id_seq.nextval,",B22,",227,v_attr_id,'Y');  end;")</f>
        <v>declare v_class_id number := 50000443; v_attr_name varchar2(100) := 'creator'; v_attr_id number; begin v_attr_id := asset_id_seq.nextval; insert into fmdr.asset values(v_attr_id,50000441,216, v_attr_name,sysdate,null,null); insert into fmdr.asset_assoc values( asset_id_seq.nextval,50000443,227,v_attr_id,'Y');  end;</v>
      </c>
    </row>
    <row r="23" spans="1:5" ht="62.4" x14ac:dyDescent="0.3">
      <c r="A23" s="10" t="str">
        <f>Classes!$B$3</f>
        <v>Patient</v>
      </c>
      <c r="B23" s="11">
        <f>Classes!$E$3</f>
        <v>50000443</v>
      </c>
      <c r="C23" s="12" t="s">
        <v>42</v>
      </c>
      <c r="D23" s="3" t="str">
        <f>CONCATENATE("declare v_class_id number := ",B23,"; v_attr_name varchar2(100) := '",C23,"'; v_attr_id number; begin v_attr_id := asset_id_seq.nextval; insert into fmdr.asset values(v_attr_id,",Namespace!$F$2,",216, v_attr_name,sysdate,null,null); insert into fmdr.asset_assoc values( asset_id_seq.nextval,",B23,",227,v_attr_id,'Y');  end;")</f>
        <v>declare v_class_id number := 50000443; v_attr_name varchar2(100) := 'dateChanged'; v_attr_id number; begin v_attr_id := asset_id_seq.nextval; insert into fmdr.asset values(v_attr_id,50000441,216, v_attr_name,sysdate,null,null); insert into fmdr.asset_assoc values( asset_id_seq.nextval,50000443,227,v_attr_id,'Y');  end;</v>
      </c>
    </row>
    <row r="24" spans="1:5" ht="62.4" x14ac:dyDescent="0.3">
      <c r="A24" s="10" t="str">
        <f>Classes!$B$3</f>
        <v>Patient</v>
      </c>
      <c r="B24" s="11">
        <f>Classes!$E$3</f>
        <v>50000443</v>
      </c>
      <c r="C24" s="12" t="s">
        <v>44</v>
      </c>
      <c r="D24" s="3" t="str">
        <f>CONCATENATE("declare v_class_id number := ",B24,"; v_attr_name varchar2(100) := '",C24,"'; v_attr_id number; begin v_attr_id := asset_id_seq.nextval; insert into fmdr.asset values(v_attr_id,",Namespace!$F$2,",216, v_attr_name,sysdate,null,null); insert into fmdr.asset_assoc values( asset_id_seq.nextval,",B24,",227,v_attr_id,'Y');  end;")</f>
        <v>declare v_class_id number := 50000443; v_attr_name varchar2(100) := 'dateVoided'; v_attr_id number; begin v_attr_id := asset_id_seq.nextval; insert into fmdr.asset values(v_attr_id,50000441,216, v_attr_name,sysdate,null,null); insert into fmdr.asset_assoc values( asset_id_seq.nextval,50000443,227,v_attr_id,'Y');  end;</v>
      </c>
    </row>
    <row r="25" spans="1:5" ht="62.4" x14ac:dyDescent="0.3">
      <c r="A25" s="10" t="str">
        <f>Classes!$B$3</f>
        <v>Patient</v>
      </c>
      <c r="B25" s="11">
        <f>Classes!$E$3</f>
        <v>50000443</v>
      </c>
      <c r="C25" s="12" t="s">
        <v>53</v>
      </c>
      <c r="D25" s="3" t="str">
        <f>CONCATENATE("declare v_class_id number := ",B25,"; v_attr_name varchar2(100) := '",C25,"'; v_attr_id number; begin v_attr_id := asset_id_seq.nextval; insert into fmdr.asset values(v_attr_id,",Namespace!$F$2,",216, v_attr_name,sysdate,null,null); insert into fmdr.asset_assoc values( asset_id_seq.nextval,",B25,",227,v_attr_id,'Y');  end;")</f>
        <v>declare v_class_id number := 50000443; v_attr_name varchar2(100) := 'tribe'; v_attr_id number; begin v_attr_id := asset_id_seq.nextval; insert into fmdr.asset values(v_attr_id,50000441,216, v_attr_name,sysdate,null,null); insert into fmdr.asset_assoc values( asset_id_seq.nextval,50000443,227,v_attr_id,'Y');  end;</v>
      </c>
    </row>
    <row r="26" spans="1:5" ht="62.4" x14ac:dyDescent="0.3">
      <c r="A26" s="10" t="str">
        <f>Classes!$B$3</f>
        <v>Patient</v>
      </c>
      <c r="B26" s="11">
        <f>Classes!$E$3</f>
        <v>50000443</v>
      </c>
      <c r="C26" s="12" t="s">
        <v>49</v>
      </c>
      <c r="D26" s="3" t="str">
        <f>CONCATENATE("declare v_class_id number := ",B26,"; v_attr_name varchar2(100) := '",C26,"'; v_attr_id number; begin v_attr_id := asset_id_seq.nextval; insert into fmdr.asset values(v_attr_id,",Namespace!$F$2,",216, v_attr_name,sysdate,null,null); insert into fmdr.asset_assoc values( asset_id_seq.nextval,",B26,",227,v_attr_id,'Y');  end;")</f>
        <v>declare v_class_id number := 50000443; v_attr_name varchar2(100) := 'voidReason'; v_attr_id number; begin v_attr_id := asset_id_seq.nextval; insert into fmdr.asset values(v_attr_id,50000441,216, v_attr_name,sysdate,null,null); insert into fmdr.asset_assoc values( asset_id_seq.nextval,50000443,227,v_attr_id,'Y');  end;</v>
      </c>
    </row>
    <row r="27" spans="1:5" ht="62.4" x14ac:dyDescent="0.3">
      <c r="A27" s="10" t="str">
        <f>Classes!$B$3</f>
        <v>Patient</v>
      </c>
      <c r="B27" s="11">
        <f>Classes!$E$3</f>
        <v>50000443</v>
      </c>
      <c r="C27" s="12" t="s">
        <v>50</v>
      </c>
      <c r="D27" s="3" t="str">
        <f>CONCATENATE("declare v_class_id number := ",B27,"; v_attr_name varchar2(100) := '",C27,"'; v_attr_id number; begin v_attr_id := asset_id_seq.nextval; insert into fmdr.asset values(v_attr_id,",Namespace!$F$2,",216, v_attr_name,sysdate,null,null); insert into fmdr.asset_assoc values( asset_id_seq.nextval,",B27,",227,v_attr_id,'Y');  end;")</f>
        <v>declare v_class_id number := 50000443; v_attr_name varchar2(100) := 'voided'; v_attr_id number; begin v_attr_id := asset_id_seq.nextval; insert into fmdr.asset values(v_attr_id,50000441,216, v_attr_name,sysdate,null,null); insert into fmdr.asset_assoc values( asset_id_seq.nextval,50000443,227,v_attr_id,'Y');  end;</v>
      </c>
    </row>
    <row r="28" spans="1:5" ht="62.4" x14ac:dyDescent="0.3">
      <c r="A28" s="10" t="str">
        <f>Classes!$B$3</f>
        <v>Patient</v>
      </c>
      <c r="B28" s="11">
        <f>Classes!$E$3</f>
        <v>50000443</v>
      </c>
      <c r="C28" s="12" t="s">
        <v>51</v>
      </c>
      <c r="D28" s="3" t="str">
        <f>CONCATENATE("declare v_class_id number := ",B28,"; v_attr_name varchar2(100) := '",C28,"'; v_attr_id number; begin v_attr_id := asset_id_seq.nextval; insert into fmdr.asset values(v_attr_id,",Namespace!$F$2,",216, v_attr_name,sysdate,null,null); insert into fmdr.asset_assoc values( asset_id_seq.nextval,",B28,",227,v_attr_id,'Y');  end;")</f>
        <v>declare v_class_id number := 50000443; v_attr_name varchar2(100) := 'voidedBy'; v_attr_id number; begin v_attr_id := asset_id_seq.nextval; insert into fmdr.asset values(v_attr_id,50000441,216, v_attr_name,sysdate,null,null); insert into fmdr.asset_assoc values( asset_id_seq.nextval,50000443,227,v_attr_id,'Y');  end;</v>
      </c>
    </row>
    <row r="29" spans="1:5" x14ac:dyDescent="0.3">
      <c r="B29" s="11"/>
      <c r="C29" s="12"/>
    </row>
    <row r="30" spans="1:5" ht="62.4" x14ac:dyDescent="0.3">
      <c r="A30" s="10" t="str">
        <f>Classes!$B$4</f>
        <v>Observation</v>
      </c>
      <c r="B30" s="11">
        <f>Classes!$E$4</f>
        <v>50000444</v>
      </c>
      <c r="C30" s="12" t="s">
        <v>54</v>
      </c>
      <c r="D30" s="3" t="str">
        <f>CONCATENATE("declare v_class_id number := ",B30,"; v_attr_name varchar2(100) := '",C30,"'; v_attr_id number; begin v_attr_id := asset_id_seq.nextval; insert into fmdr.asset values(v_attr_id,",Namespace!$F$2,",216, v_attr_name,sysdate,null,null); insert into fmdr.asset_assoc values( asset_id_seq.nextval,",B30,",227,v_attr_id,'Y');  end;")</f>
        <v>declare v_class_id number := 50000444; v_attr_name varchar2(100) := 'obsId'; v_attr_id number; begin v_attr_id := asset_id_seq.nextval; insert into fmdr.asset values(v_attr_id,50000441,216, v_attr_name,sysdate,null,null); insert into fmdr.asset_assoc values( asset_id_seq.nextval,50000444,227,v_attr_id,'Y');  end;</v>
      </c>
    </row>
    <row r="31" spans="1:5" ht="62.4" x14ac:dyDescent="0.3">
      <c r="A31" s="10" t="str">
        <f>Classes!$B$4</f>
        <v>Observation</v>
      </c>
      <c r="B31" s="11">
        <f>Classes!$E$4</f>
        <v>50000444</v>
      </c>
      <c r="C31" s="12" t="s">
        <v>55</v>
      </c>
      <c r="D31" s="3" t="str">
        <f>CONCATENATE("declare v_class_id number := ",B31,"; v_attr_name varchar2(100) := '",C31,"'; v_attr_id number; begin v_attr_id := asset_id_seq.nextval; insert into fmdr.asset values(v_attr_id,",Namespace!$F$2,",216, v_attr_name,sysdate,null,null); insert into fmdr.asset_assoc values( asset_id_seq.nextval,",B31,",227,v_attr_id,'Y');  end;")</f>
        <v>declare v_class_id number := 50000444; v_attr_name varchar2(100) := 'accessionNumber'; v_attr_id number; begin v_attr_id := asset_id_seq.nextval; insert into fmdr.asset values(v_attr_id,50000441,216, v_attr_name,sysdate,null,null); insert into fmdr.asset_assoc values( asset_id_seq.nextval,50000444,227,v_attr_id,'Y');  end;</v>
      </c>
    </row>
    <row r="32" spans="1:5" ht="62.4" x14ac:dyDescent="0.3">
      <c r="A32" s="10" t="str">
        <f>Classes!$B$4</f>
        <v>Observation</v>
      </c>
      <c r="B32" s="11">
        <f>Classes!$E$4</f>
        <v>50000444</v>
      </c>
      <c r="C32" s="12" t="s">
        <v>56</v>
      </c>
      <c r="D32" s="3" t="str">
        <f>CONCATENATE("declare v_class_id number := ",B32,"; v_attr_name varchar2(100) := '",C32,"'; v_attr_id number; begin v_attr_id := asset_id_seq.nextval; insert into fmdr.asset values(v_attr_id,",Namespace!$F$2,",216, v_attr_name,sysdate,null,null); insert into fmdr.asset_assoc values( asset_id_seq.nextval,",B32,",227,v_attr_id,'Y');  end;")</f>
        <v>declare v_class_id number := 50000444; v_attr_name varchar2(100) := 'comments'; v_attr_id number; begin v_attr_id := asset_id_seq.nextval; insert into fmdr.asset values(v_attr_id,50000441,216, v_attr_name,sysdate,null,null); insert into fmdr.asset_assoc values( asset_id_seq.nextval,50000444,227,v_attr_id,'Y');  end;</v>
      </c>
    </row>
    <row r="33" spans="1:4" ht="62.4" x14ac:dyDescent="0.3">
      <c r="A33" s="10" t="str">
        <f>Classes!$B$4</f>
        <v>Observation</v>
      </c>
      <c r="B33" s="11">
        <f>Classes!$E$4</f>
        <v>50000444</v>
      </c>
      <c r="C33" s="12" t="s">
        <v>57</v>
      </c>
      <c r="D33" s="3" t="str">
        <f>CONCATENATE("declare v_class_id number := ",B33,"; v_attr_name varchar2(100) := '",C33,"'; v_attr_id number; begin v_attr_id := asset_id_seq.nextval; insert into fmdr.asset values(v_attr_id,",Namespace!$F$2,",216, v_attr_name,sysdate,null,null); insert into fmdr.asset_assoc values( asset_id_seq.nextval,",B33,",227,v_attr_id,'Y');  end;")</f>
        <v>declare v_class_id number := 50000444; v_attr_name varchar2(100) := 'conceptId'; v_attr_id number; begin v_attr_id := asset_id_seq.nextval; insert into fmdr.asset values(v_attr_id,50000441,216, v_attr_name,sysdate,null,null); insert into fmdr.asset_assoc values( asset_id_seq.nextval,50000444,227,v_attr_id,'Y');  end;</v>
      </c>
    </row>
    <row r="34" spans="1:4" ht="62.4" x14ac:dyDescent="0.3">
      <c r="A34" s="10" t="str">
        <f>Classes!$B$4</f>
        <v>Observation</v>
      </c>
      <c r="B34" s="11">
        <f>Classes!$E$4</f>
        <v>50000444</v>
      </c>
      <c r="C34" s="12" t="s">
        <v>41</v>
      </c>
      <c r="D34" s="3" t="str">
        <f>CONCATENATE("declare v_class_id number := ",B34,"; v_attr_name varchar2(100) := '",C34,"'; v_attr_id number; begin v_attr_id := asset_id_seq.nextval; insert into fmdr.asset values(v_attr_id,",Namespace!$F$2,",216, v_attr_name,sysdate,null,null); insert into fmdr.asset_assoc values( asset_id_seq.nextval,",B34,",227,v_attr_id,'Y');  end;")</f>
        <v>declare v_class_id number := 50000444; v_attr_name varchar2(100) := 'creator'; v_attr_id number; begin v_attr_id := asset_id_seq.nextval; insert into fmdr.asset values(v_attr_id,50000441,216, v_attr_name,sysdate,null,null); insert into fmdr.asset_assoc values( asset_id_seq.nextval,50000444,227,v_attr_id,'Y');  end;</v>
      </c>
    </row>
    <row r="35" spans="1:4" ht="62.4" x14ac:dyDescent="0.3">
      <c r="A35" s="10" t="str">
        <f>Classes!$B$4</f>
        <v>Observation</v>
      </c>
      <c r="B35" s="11">
        <f>Classes!$E$4</f>
        <v>50000444</v>
      </c>
      <c r="C35" s="12" t="s">
        <v>43</v>
      </c>
      <c r="D35" s="3" t="str">
        <f>CONCATENATE("declare v_class_id number := ",B35,"; v_attr_name varchar2(100) := '",C35,"'; v_attr_id number; begin v_attr_id := asset_id_seq.nextval; insert into fmdr.asset values(v_attr_id,",Namespace!$F$2,",216, v_attr_name,sysdate,null,null); insert into fmdr.asset_assoc values( asset_id_seq.nextval,",B35,",227,v_attr_id,'Y');  end;")</f>
        <v>declare v_class_id number := 50000444; v_attr_name varchar2(100) := 'dateCreated'; v_attr_id number; begin v_attr_id := asset_id_seq.nextval; insert into fmdr.asset values(v_attr_id,50000441,216, v_attr_name,sysdate,null,null); insert into fmdr.asset_assoc values( asset_id_seq.nextval,50000444,227,v_attr_id,'Y');  end;</v>
      </c>
    </row>
    <row r="36" spans="1:4" ht="62.4" x14ac:dyDescent="0.3">
      <c r="A36" s="10" t="str">
        <f>Classes!$B$4</f>
        <v>Observation</v>
      </c>
      <c r="B36" s="11">
        <f>Classes!$E$4</f>
        <v>50000444</v>
      </c>
      <c r="C36" s="12" t="s">
        <v>44</v>
      </c>
      <c r="D36" s="3" t="str">
        <f>CONCATENATE("declare v_class_id number := ",B36,"; v_attr_name varchar2(100) := '",C36,"'; v_attr_id number; begin v_attr_id := asset_id_seq.nextval; insert into fmdr.asset values(v_attr_id,",Namespace!$F$2,",216, v_attr_name,sysdate,null,null); insert into fmdr.asset_assoc values( asset_id_seq.nextval,",B36,",227,v_attr_id,'Y');  end;")</f>
        <v>declare v_class_id number := 50000444; v_attr_name varchar2(100) := 'dateVoided'; v_attr_id number; begin v_attr_id := asset_id_seq.nextval; insert into fmdr.asset values(v_attr_id,50000441,216, v_attr_name,sysdate,null,null); insert into fmdr.asset_assoc values( asset_id_seq.nextval,50000444,227,v_attr_id,'Y');  end;</v>
      </c>
    </row>
    <row r="37" spans="1:4" ht="62.4" x14ac:dyDescent="0.3">
      <c r="A37" s="10" t="str">
        <f>Classes!$B$4</f>
        <v>Observation</v>
      </c>
      <c r="B37" s="11">
        <f>Classes!$E$4</f>
        <v>50000444</v>
      </c>
      <c r="C37" s="12" t="s">
        <v>58</v>
      </c>
      <c r="D37" s="3" t="str">
        <f>CONCATENATE("declare v_class_id number := ",B37,"; v_attr_name varchar2(100) := '",C37,"'; v_attr_id number; begin v_attr_id := asset_id_seq.nextval; insert into fmdr.asset values(v_attr_id,",Namespace!$F$2,",216, v_attr_name,sysdate,null,null); insert into fmdr.asset_assoc values( asset_id_seq.nextval,",B37,",227,v_attr_id,'Y');  end;")</f>
        <v>declare v_class_id number := 50000444; v_attr_name varchar2(100) := 'locationId'; v_attr_id number; begin v_attr_id := asset_id_seq.nextval; insert into fmdr.asset values(v_attr_id,50000441,216, v_attr_name,sysdate,null,null); insert into fmdr.asset_assoc values( asset_id_seq.nextval,50000444,227,v_attr_id,'Y');  end;</v>
      </c>
    </row>
    <row r="38" spans="1:4" ht="62.4" x14ac:dyDescent="0.3">
      <c r="A38" s="10" t="str">
        <f>Classes!$B$4</f>
        <v>Observation</v>
      </c>
      <c r="B38" s="11">
        <f>Classes!$E$4</f>
        <v>50000444</v>
      </c>
      <c r="C38" s="12" t="s">
        <v>59</v>
      </c>
      <c r="D38" s="3" t="str">
        <f>CONCATENATE("declare v_class_id number := ",B38,"; v_attr_name varchar2(100) := '",C38,"'; v_attr_id number; begin v_attr_id := asset_id_seq.nextval; insert into fmdr.asset values(v_attr_id,",Namespace!$F$2,",216, v_attr_name,sysdate,null,null); insert into fmdr.asset_assoc values( asset_id_seq.nextval,",B38,",227,v_attr_id,'Y');  end;")</f>
        <v>declare v_class_id number := 50000444; v_attr_name varchar2(100) := 'obsDatetime'; v_attr_id number; begin v_attr_id := asset_id_seq.nextval; insert into fmdr.asset values(v_attr_id,50000441,216, v_attr_name,sysdate,null,null); insert into fmdr.asset_assoc values( asset_id_seq.nextval,50000444,227,v_attr_id,'Y');  end;</v>
      </c>
    </row>
    <row r="39" spans="1:4" ht="62.4" x14ac:dyDescent="0.3">
      <c r="A39" s="10" t="str">
        <f>Classes!$B$4</f>
        <v>Observation</v>
      </c>
      <c r="B39" s="11">
        <f>Classes!$E$4</f>
        <v>50000444</v>
      </c>
      <c r="C39" s="12" t="s">
        <v>48</v>
      </c>
      <c r="D39" s="3" t="str">
        <f>CONCATENATE("declare v_class_id number := ",B39,"; v_attr_name varchar2(100) := '",C39,"'; v_attr_id number; begin v_attr_id := asset_id_seq.nextval; insert into fmdr.asset values(v_attr_id,",Namespace!$F$2,",216, v_attr_name,sysdate,null,null); insert into fmdr.asset_assoc values( asset_id_seq.nextval,",B39,",227,v_attr_id,'Y');  end;")</f>
        <v>declare v_class_id number := 50000444; v_attr_name varchar2(100) := 'uuid'; v_attr_id number; begin v_attr_id := asset_id_seq.nextval; insert into fmdr.asset values(v_attr_id,50000441,216, v_attr_name,sysdate,null,null); insert into fmdr.asset_assoc values( asset_id_seq.nextval,50000444,227,v_attr_id,'Y');  end;</v>
      </c>
    </row>
    <row r="40" spans="1:4" ht="62.4" x14ac:dyDescent="0.3">
      <c r="A40" s="10" t="str">
        <f>Classes!$B$4</f>
        <v>Observation</v>
      </c>
      <c r="B40" s="11">
        <f>Classes!$E$4</f>
        <v>50000444</v>
      </c>
      <c r="C40" s="12" t="s">
        <v>60</v>
      </c>
      <c r="D40" s="3" t="str">
        <f>CONCATENATE("declare v_class_id number := ",B40,"; v_attr_name varchar2(100) := '",C40,"'; v_attr_id number; begin v_attr_id := asset_id_seq.nextval; insert into fmdr.asset values(v_attr_id,",Namespace!$F$2,",216, v_attr_name,sysdate,null,null); insert into fmdr.asset_assoc values( asset_id_seq.nextval,",B40,",227,v_attr_id,'Y');  end;")</f>
        <v>declare v_class_id number := 50000444; v_attr_name varchar2(100) := 'valueBoolean'; v_attr_id number; begin v_attr_id := asset_id_seq.nextval; insert into fmdr.asset values(v_attr_id,50000441,216, v_attr_name,sysdate,null,null); insert into fmdr.asset_assoc values( asset_id_seq.nextval,50000444,227,v_attr_id,'Y');  end;</v>
      </c>
    </row>
    <row r="41" spans="1:4" ht="62.4" x14ac:dyDescent="0.3">
      <c r="A41" s="10" t="str">
        <f>Classes!$B$4</f>
        <v>Observation</v>
      </c>
      <c r="B41" s="11">
        <f>Classes!$E$4</f>
        <v>50000444</v>
      </c>
      <c r="C41" s="12" t="s">
        <v>61</v>
      </c>
      <c r="D41" s="3" t="str">
        <f>CONCATENATE("declare v_class_id number := ",B41,"; v_attr_name varchar2(100) := '",C41,"'; v_attr_id number; begin v_attr_id := asset_id_seq.nextval; insert into fmdr.asset values(v_attr_id,",Namespace!$F$2,",216, v_attr_name,sysdate,null,null); insert into fmdr.asset_assoc values( asset_id_seq.nextval,",B41,",227,v_attr_id,'Y');  end;")</f>
        <v>declare v_class_id number := 50000444; v_attr_name varchar2(100) := 'valueCoded'; v_attr_id number; begin v_attr_id := asset_id_seq.nextval; insert into fmdr.asset values(v_attr_id,50000441,216, v_attr_name,sysdate,null,null); insert into fmdr.asset_assoc values( asset_id_seq.nextval,50000444,227,v_attr_id,'Y');  end;</v>
      </c>
    </row>
    <row r="42" spans="1:4" ht="62.4" x14ac:dyDescent="0.3">
      <c r="A42" s="10" t="str">
        <f>Classes!$B$4</f>
        <v>Observation</v>
      </c>
      <c r="B42" s="11">
        <f>Classes!$E$4</f>
        <v>50000444</v>
      </c>
      <c r="C42" s="10" t="s">
        <v>62</v>
      </c>
      <c r="D42" s="3" t="str">
        <f>CONCATENATE("declare v_class_id number := ",B42,"; v_attr_name varchar2(100) := '",C42,"'; v_attr_id number; begin v_attr_id := asset_id_seq.nextval; insert into fmdr.asset values(v_attr_id,",Namespace!$F$2,",216, v_attr_name,sysdate,null,null); insert into fmdr.asset_assoc values( asset_id_seq.nextval,",B42,",227,v_attr_id,'Y');  end;")</f>
        <v>declare v_class_id number := 50000444; v_attr_name varchar2(100) := 'valueCodedNameId'; v_attr_id number; begin v_attr_id := asset_id_seq.nextval; insert into fmdr.asset values(v_attr_id,50000441,216, v_attr_name,sysdate,null,null); insert into fmdr.asset_assoc values( asset_id_seq.nextval,50000444,227,v_attr_id,'Y');  end;</v>
      </c>
    </row>
    <row r="43" spans="1:4" ht="62.4" x14ac:dyDescent="0.3">
      <c r="A43" s="10" t="str">
        <f>Classes!$B$4</f>
        <v>Observation</v>
      </c>
      <c r="B43" s="11">
        <f>Classes!$E$4</f>
        <v>50000444</v>
      </c>
      <c r="C43" s="10" t="s">
        <v>63</v>
      </c>
      <c r="D43" s="3" t="str">
        <f>CONCATENATE("declare v_class_id number := ",B43,"; v_attr_name varchar2(100) := '",C43,"'; v_attr_id number; begin v_attr_id := asset_id_seq.nextval; insert into fmdr.asset values(v_attr_id,",Namespace!$F$2,",216, v_attr_name,sysdate,null,null); insert into fmdr.asset_assoc values( asset_id_seq.nextval,",B43,",227,v_attr_id,'Y');  end;")</f>
        <v>declare v_class_id number := 50000444; v_attr_name varchar2(100) := 'valueComplex'; v_attr_id number; begin v_attr_id := asset_id_seq.nextval; insert into fmdr.asset values(v_attr_id,50000441,216, v_attr_name,sysdate,null,null); insert into fmdr.asset_assoc values( asset_id_seq.nextval,50000444,227,v_attr_id,'Y');  end;</v>
      </c>
    </row>
    <row r="44" spans="1:4" ht="62.4" x14ac:dyDescent="0.3">
      <c r="A44" s="10" t="str">
        <f>Classes!$B$4</f>
        <v>Observation</v>
      </c>
      <c r="B44" s="11">
        <f>Classes!$E$4</f>
        <v>50000444</v>
      </c>
      <c r="C44" s="10" t="s">
        <v>64</v>
      </c>
      <c r="D44" s="3" t="str">
        <f>CONCATENATE("declare v_class_id number := ",B44,"; v_attr_name varchar2(100) := '",C44,"'; v_attr_id number; begin v_attr_id := asset_id_seq.nextval; insert into fmdr.asset values(v_attr_id,",Namespace!$F$2,",216, v_attr_name,sysdate,null,null); insert into fmdr.asset_assoc values( asset_id_seq.nextval,",B44,",227,v_attr_id,'Y');  end;")</f>
        <v>declare v_class_id number := 50000444; v_attr_name varchar2(100) := 'valueDatetime'; v_attr_id number; begin v_attr_id := asset_id_seq.nextval; insert into fmdr.asset values(v_attr_id,50000441,216, v_attr_name,sysdate,null,null); insert into fmdr.asset_assoc values( asset_id_seq.nextval,50000444,227,v_attr_id,'Y');  end;</v>
      </c>
    </row>
    <row r="45" spans="1:4" ht="62.4" x14ac:dyDescent="0.3">
      <c r="A45" s="10" t="str">
        <f>Classes!$B$4</f>
        <v>Observation</v>
      </c>
      <c r="B45" s="11">
        <f>Classes!$E$4</f>
        <v>50000444</v>
      </c>
      <c r="C45" s="10" t="s">
        <v>65</v>
      </c>
      <c r="D45" s="3" t="str">
        <f>CONCATENATE("declare v_class_id number := ",B45,"; v_attr_name varchar2(100) := '",C45,"'; v_attr_id number; begin v_attr_id := asset_id_seq.nextval; insert into fmdr.asset values(v_attr_id,",Namespace!$F$2,",216, v_attr_name,sysdate,null,null); insert into fmdr.asset_assoc values( asset_id_seq.nextval,",B45,",227,v_attr_id,'Y');  end;")</f>
        <v>declare v_class_id number := 50000444; v_attr_name varchar2(100) := 'valueDrug'; v_attr_id number; begin v_attr_id := asset_id_seq.nextval; insert into fmdr.asset values(v_attr_id,50000441,216, v_attr_name,sysdate,null,null); insert into fmdr.asset_assoc values( asset_id_seq.nextval,50000444,227,v_attr_id,'Y');  end;</v>
      </c>
    </row>
    <row r="46" spans="1:4" ht="62.4" x14ac:dyDescent="0.3">
      <c r="A46" s="10" t="str">
        <f>Classes!$B$4</f>
        <v>Observation</v>
      </c>
      <c r="B46" s="11">
        <f>Classes!$E$4</f>
        <v>50000444</v>
      </c>
      <c r="C46" s="10" t="s">
        <v>66</v>
      </c>
      <c r="D46" s="3" t="str">
        <f>CONCATENATE("declare v_class_id number := ",B46,"; v_attr_name varchar2(100) := '",C46,"'; v_attr_id number; begin v_attr_id := asset_id_seq.nextval; insert into fmdr.asset values(v_attr_id,",Namespace!$F$2,",216, v_attr_name,sysdate,null,null); insert into fmdr.asset_assoc values( asset_id_seq.nextval,",B46,",227,v_attr_id,'Y');  end;")</f>
        <v>declare v_class_id number := 50000444; v_attr_name varchar2(100) := 'valueGroupId'; v_attr_id number; begin v_attr_id := asset_id_seq.nextval; insert into fmdr.asset values(v_attr_id,50000441,216, v_attr_name,sysdate,null,null); insert into fmdr.asset_assoc values( asset_id_seq.nextval,50000444,227,v_attr_id,'Y');  end;</v>
      </c>
    </row>
    <row r="47" spans="1:4" ht="62.4" x14ac:dyDescent="0.3">
      <c r="A47" s="10" t="str">
        <f>Classes!$B$4</f>
        <v>Observation</v>
      </c>
      <c r="B47" s="11">
        <f>Classes!$E$4</f>
        <v>50000444</v>
      </c>
      <c r="C47" s="10" t="s">
        <v>67</v>
      </c>
      <c r="D47" s="3" t="str">
        <f>CONCATENATE("declare v_class_id number := ",B47,"; v_attr_name varchar2(100) := '",C47,"'; v_attr_id number; begin v_attr_id := asset_id_seq.nextval; insert into fmdr.asset values(v_attr_id,",Namespace!$F$2,",216, v_attr_name,sysdate,null,null); insert into fmdr.asset_assoc values( asset_id_seq.nextval,",B47,",227,v_attr_id,'Y');  end;")</f>
        <v>declare v_class_id number := 50000444; v_attr_name varchar2(100) := 'valueModifier'; v_attr_id number; begin v_attr_id := asset_id_seq.nextval; insert into fmdr.asset values(v_attr_id,50000441,216, v_attr_name,sysdate,null,null); insert into fmdr.asset_assoc values( asset_id_seq.nextval,50000444,227,v_attr_id,'Y');  end;</v>
      </c>
    </row>
    <row r="48" spans="1:4" ht="62.4" x14ac:dyDescent="0.3">
      <c r="A48" s="10" t="str">
        <f>Classes!$B$4</f>
        <v>Observation</v>
      </c>
      <c r="B48" s="11">
        <f>Classes!$E$4</f>
        <v>50000444</v>
      </c>
      <c r="C48" s="10" t="s">
        <v>68</v>
      </c>
      <c r="D48" s="3" t="str">
        <f>CONCATENATE("declare v_class_id number := ",B48,"; v_attr_name varchar2(100) := '",C48,"'; v_attr_id number; begin v_attr_id := asset_id_seq.nextval; insert into fmdr.asset values(v_attr_id,",Namespace!$F$2,",216, v_attr_name,sysdate,null,null); insert into fmdr.asset_assoc values( asset_id_seq.nextval,",B48,",227,v_attr_id,'Y');  end;")</f>
        <v>declare v_class_id number := 50000444; v_attr_name varchar2(100) := 'valueNumeric'; v_attr_id number; begin v_attr_id := asset_id_seq.nextval; insert into fmdr.asset values(v_attr_id,50000441,216, v_attr_name,sysdate,null,null); insert into fmdr.asset_assoc values( asset_id_seq.nextval,50000444,227,v_attr_id,'Y');  end;</v>
      </c>
    </row>
    <row r="49" spans="1:4" ht="62.4" x14ac:dyDescent="0.3">
      <c r="A49" s="10" t="str">
        <f>Classes!$B$4</f>
        <v>Observation</v>
      </c>
      <c r="B49" s="11">
        <f>Classes!$E$4</f>
        <v>50000444</v>
      </c>
      <c r="C49" s="10" t="s">
        <v>69</v>
      </c>
      <c r="D49" s="3" t="str">
        <f>CONCATENATE("declare v_class_id number := ",B49,"; v_attr_name varchar2(100) := '",C49,"'; v_attr_id number; begin v_attr_id := asset_id_seq.nextval; insert into fmdr.asset values(v_attr_id,",Namespace!$F$2,",216, v_attr_name,sysdate,null,null); insert into fmdr.asset_assoc values( asset_id_seq.nextval,",B49,",227,v_attr_id,'Y');  end;")</f>
        <v>declare v_class_id number := 50000444; v_attr_name varchar2(100) := 'valueText'; v_attr_id number; begin v_attr_id := asset_id_seq.nextval; insert into fmdr.asset values(v_attr_id,50000441,216, v_attr_name,sysdate,null,null); insert into fmdr.asset_assoc values( asset_id_seq.nextval,50000444,227,v_attr_id,'Y');  end;</v>
      </c>
    </row>
    <row r="50" spans="1:4" ht="62.4" x14ac:dyDescent="0.3">
      <c r="A50" s="10" t="str">
        <f>Classes!$B$4</f>
        <v>Observation</v>
      </c>
      <c r="B50" s="11">
        <f>Classes!$E$4</f>
        <v>50000444</v>
      </c>
      <c r="C50" s="10" t="s">
        <v>49</v>
      </c>
      <c r="D50" s="3" t="str">
        <f>CONCATENATE("declare v_class_id number := ",B50,"; v_attr_name varchar2(100) := '",C50,"'; v_attr_id number; begin v_attr_id := asset_id_seq.nextval; insert into fmdr.asset values(v_attr_id,",Namespace!$F$2,",216, v_attr_name,sysdate,null,null); insert into fmdr.asset_assoc values( asset_id_seq.nextval,",B50,",227,v_attr_id,'Y');  end;")</f>
        <v>declare v_class_id number := 50000444; v_attr_name varchar2(100) := 'voidReason'; v_attr_id number; begin v_attr_id := asset_id_seq.nextval; insert into fmdr.asset values(v_attr_id,50000441,216, v_attr_name,sysdate,null,null); insert into fmdr.asset_assoc values( asset_id_seq.nextval,50000444,227,v_attr_id,'Y');  end;</v>
      </c>
    </row>
    <row r="51" spans="1:4" ht="62.4" x14ac:dyDescent="0.3">
      <c r="A51" s="10" t="str">
        <f>Classes!$B$4</f>
        <v>Observation</v>
      </c>
      <c r="B51" s="11">
        <f>Classes!$E$4</f>
        <v>50000444</v>
      </c>
      <c r="C51" s="10" t="s">
        <v>50</v>
      </c>
      <c r="D51" s="3" t="str">
        <f>CONCATENATE("declare v_class_id number := ",B51,"; v_attr_name varchar2(100) := '",C51,"'; v_attr_id number; begin v_attr_id := asset_id_seq.nextval; insert into fmdr.asset values(v_attr_id,",Namespace!$F$2,",216, v_attr_name,sysdate,null,null); insert into fmdr.asset_assoc values( asset_id_seq.nextval,",B51,",227,v_attr_id,'Y');  end;")</f>
        <v>declare v_class_id number := 50000444; v_attr_name varchar2(100) := 'voided'; v_attr_id number; begin v_attr_id := asset_id_seq.nextval; insert into fmdr.asset values(v_attr_id,50000441,216, v_attr_name,sysdate,null,null); insert into fmdr.asset_assoc values( asset_id_seq.nextval,50000444,227,v_attr_id,'Y');  end;</v>
      </c>
    </row>
    <row r="52" spans="1:4" ht="62.4" x14ac:dyDescent="0.3">
      <c r="A52" s="10" t="str">
        <f>Classes!$B$4</f>
        <v>Observation</v>
      </c>
      <c r="B52" s="11">
        <f>Classes!$E$4</f>
        <v>50000444</v>
      </c>
      <c r="C52" s="10" t="s">
        <v>51</v>
      </c>
      <c r="D52" s="3" t="str">
        <f>CONCATENATE("declare v_class_id number := ",B52,"; v_attr_name varchar2(100) := '",C52,"'; v_attr_id number; begin v_attr_id := asset_id_seq.nextval; insert into fmdr.asset values(v_attr_id,",Namespace!$F$2,",216, v_attr_name,sysdate,null,null); insert into fmdr.asset_assoc values( asset_id_seq.nextval,",B52,",227,v_attr_id,'Y');  end;")</f>
        <v>declare v_class_id number := 50000444; v_attr_name varchar2(100) := 'voidedBy'; v_attr_id number; begin v_attr_id := asset_id_seq.nextval; insert into fmdr.asset values(v_attr_id,50000441,216, v_attr_name,sysdate,null,null); insert into fmdr.asset_assoc values( asset_id_seq.nextval,50000444,227,v_attr_id,'Y');  end;</v>
      </c>
    </row>
    <row r="53" spans="1:4" x14ac:dyDescent="0.3">
      <c r="B53" s="11"/>
      <c r="C53" s="12"/>
    </row>
    <row r="54" spans="1:4" ht="62.4" x14ac:dyDescent="0.3">
      <c r="A54" s="10" t="str">
        <f>Classes!$B$5</f>
        <v>Encounter</v>
      </c>
      <c r="B54" s="11">
        <f>Classes!$E$5</f>
        <v>50000445</v>
      </c>
      <c r="C54" s="10" t="s">
        <v>70</v>
      </c>
      <c r="D54" s="3" t="str">
        <f>CONCATENATE("declare v_class_id number := ",B54,"; v_attr_name varchar2(100) := '",C54,"'; v_attr_id number; begin v_attr_id := asset_id_seq.nextval; insert into fmdr.asset values(v_attr_id,",Namespace!$F$2,",216, v_attr_name,sysdate,null,null); insert into fmdr.asset_assoc values( asset_id_seq.nextval,",B54,",227,v_attr_id,'Y');  end;")</f>
        <v>declare v_class_id number := 50000445; v_attr_name varchar2(100) := 'encounterId'; v_attr_id number; begin v_attr_id := asset_id_seq.nextval; insert into fmdr.asset values(v_attr_id,50000441,216, v_attr_name,sysdate,null,null); insert into fmdr.asset_assoc values( asset_id_seq.nextval,50000445,227,v_attr_id,'Y');  end;</v>
      </c>
    </row>
    <row r="55" spans="1:4" ht="62.4" x14ac:dyDescent="0.3">
      <c r="A55" s="10" t="str">
        <f>Classes!$B$5</f>
        <v>Encounter</v>
      </c>
      <c r="B55" s="11">
        <f>Classes!$E$5</f>
        <v>50000445</v>
      </c>
      <c r="C55" s="10" t="s">
        <v>40</v>
      </c>
      <c r="D55" s="3" t="str">
        <f>CONCATENATE("declare v_class_id number := ",B55,"; v_attr_name varchar2(100) := '",C55,"'; v_attr_id number; begin v_attr_id := asset_id_seq.nextval; insert into fmdr.asset values(v_attr_id,",Namespace!$F$2,",216, v_attr_name,sysdate,null,null); insert into fmdr.asset_assoc values( asset_id_seq.nextval,",B55,",227,v_attr_id,'Y');  end;")</f>
        <v>declare v_class_id number := 50000445; v_attr_name varchar2(100) := 'changedBy'; v_attr_id number; begin v_attr_id := asset_id_seq.nextval; insert into fmdr.asset values(v_attr_id,50000441,216, v_attr_name,sysdate,null,null); insert into fmdr.asset_assoc values( asset_id_seq.nextval,50000445,227,v_attr_id,'Y');  end;</v>
      </c>
    </row>
    <row r="56" spans="1:4" ht="62.4" x14ac:dyDescent="0.3">
      <c r="A56" s="10" t="str">
        <f>Classes!$B$5</f>
        <v>Encounter</v>
      </c>
      <c r="B56" s="11">
        <f>Classes!$E$5</f>
        <v>50000445</v>
      </c>
      <c r="C56" s="10" t="s">
        <v>41</v>
      </c>
      <c r="D56" s="3" t="str">
        <f>CONCATENATE("declare v_class_id number := ",B56,"; v_attr_name varchar2(100) := '",C56,"'; v_attr_id number; begin v_attr_id := asset_id_seq.nextval; insert into fmdr.asset values(v_attr_id,",Namespace!$F$2,",216, v_attr_name,sysdate,null,null); insert into fmdr.asset_assoc values( asset_id_seq.nextval,",B56,",227,v_attr_id,'Y');  end;")</f>
        <v>declare v_class_id number := 50000445; v_attr_name varchar2(100) := 'creator'; v_attr_id number; begin v_attr_id := asset_id_seq.nextval; insert into fmdr.asset values(v_attr_id,50000441,216, v_attr_name,sysdate,null,null); insert into fmdr.asset_assoc values( asset_id_seq.nextval,50000445,227,v_attr_id,'Y');  end;</v>
      </c>
    </row>
    <row r="57" spans="1:4" ht="62.4" x14ac:dyDescent="0.3">
      <c r="A57" s="10" t="str">
        <f>Classes!$B$5</f>
        <v>Encounter</v>
      </c>
      <c r="B57" s="11">
        <f>Classes!$E$5</f>
        <v>50000445</v>
      </c>
      <c r="C57" s="10" t="s">
        <v>42</v>
      </c>
      <c r="D57" s="3" t="str">
        <f>CONCATENATE("declare v_class_id number := ",B57,"; v_attr_name varchar2(100) := '",C57,"'; v_attr_id number; begin v_attr_id := asset_id_seq.nextval; insert into fmdr.asset values(v_attr_id,",Namespace!$F$2,",216, v_attr_name,sysdate,null,null); insert into fmdr.asset_assoc values( asset_id_seq.nextval,",B57,",227,v_attr_id,'Y');  end;")</f>
        <v>declare v_class_id number := 50000445; v_attr_name varchar2(100) := 'dateChanged'; v_attr_id number; begin v_attr_id := asset_id_seq.nextval; insert into fmdr.asset values(v_attr_id,50000441,216, v_attr_name,sysdate,null,null); insert into fmdr.asset_assoc values( asset_id_seq.nextval,50000445,227,v_attr_id,'Y');  end;</v>
      </c>
    </row>
    <row r="58" spans="1:4" ht="62.4" x14ac:dyDescent="0.3">
      <c r="A58" s="10" t="str">
        <f>Classes!$B$5</f>
        <v>Encounter</v>
      </c>
      <c r="B58" s="11">
        <f>Classes!$E$5</f>
        <v>50000445</v>
      </c>
      <c r="C58" s="10" t="s">
        <v>43</v>
      </c>
      <c r="D58" s="3" t="str">
        <f>CONCATENATE("declare v_class_id number := ",B58,"; v_attr_name varchar2(100) := '",C58,"'; v_attr_id number; begin v_attr_id := asset_id_seq.nextval; insert into fmdr.asset values(v_attr_id,",Namespace!$F$2,",216, v_attr_name,sysdate,null,null); insert into fmdr.asset_assoc values( asset_id_seq.nextval,",B58,",227,v_attr_id,'Y');  end;")</f>
        <v>declare v_class_id number := 50000445; v_attr_name varchar2(100) := 'dateCreated'; v_attr_id number; begin v_attr_id := asset_id_seq.nextval; insert into fmdr.asset values(v_attr_id,50000441,216, v_attr_name,sysdate,null,null); insert into fmdr.asset_assoc values( asset_id_seq.nextval,50000445,227,v_attr_id,'Y');  end;</v>
      </c>
    </row>
    <row r="59" spans="1:4" ht="62.4" x14ac:dyDescent="0.3">
      <c r="A59" s="10" t="str">
        <f>Classes!$B$5</f>
        <v>Encounter</v>
      </c>
      <c r="B59" s="11">
        <f>Classes!$E$5</f>
        <v>50000445</v>
      </c>
      <c r="C59" s="10" t="s">
        <v>44</v>
      </c>
      <c r="D59" s="3" t="str">
        <f>CONCATENATE("declare v_class_id number := ",B59,"; v_attr_name varchar2(100) := '",C59,"'; v_attr_id number; begin v_attr_id := asset_id_seq.nextval; insert into fmdr.asset values(v_attr_id,",Namespace!$F$2,",216, v_attr_name,sysdate,null,null); insert into fmdr.asset_assoc values( asset_id_seq.nextval,",B59,",227,v_attr_id,'Y');  end;")</f>
        <v>declare v_class_id number := 50000445; v_attr_name varchar2(100) := 'dateVoided'; v_attr_id number; begin v_attr_id := asset_id_seq.nextval; insert into fmdr.asset values(v_attr_id,50000441,216, v_attr_name,sysdate,null,null); insert into fmdr.asset_assoc values( asset_id_seq.nextval,50000445,227,v_attr_id,'Y');  end;</v>
      </c>
    </row>
    <row r="60" spans="1:4" ht="62.4" x14ac:dyDescent="0.3">
      <c r="A60" s="10" t="str">
        <f>Classes!$B$5</f>
        <v>Encounter</v>
      </c>
      <c r="B60" s="11">
        <f>Classes!$E$5</f>
        <v>50000445</v>
      </c>
      <c r="C60" s="10" t="s">
        <v>71</v>
      </c>
      <c r="D60" s="3" t="str">
        <f>CONCATENATE("declare v_class_id number := ",B60,"; v_attr_name varchar2(100) := '",C60,"'; v_attr_id number; begin v_attr_id := asset_id_seq.nextval; insert into fmdr.asset values(v_attr_id,",Namespace!$F$2,",216, v_attr_name,sysdate,null,null); insert into fmdr.asset_assoc values( asset_id_seq.nextval,",B60,",227,v_attr_id,'Y');  end;")</f>
        <v>declare v_class_id number := 50000445; v_attr_name varchar2(100) := 'encounterDatetime'; v_attr_id number; begin v_attr_id := asset_id_seq.nextval; insert into fmdr.asset values(v_attr_id,50000441,216, v_attr_name,sysdate,null,null); insert into fmdr.asset_assoc values( asset_id_seq.nextval,50000445,227,v_attr_id,'Y');  end;</v>
      </c>
    </row>
    <row r="61" spans="1:4" ht="62.4" x14ac:dyDescent="0.3">
      <c r="A61" s="10" t="str">
        <f>Classes!$B$5</f>
        <v>Encounter</v>
      </c>
      <c r="B61" s="11">
        <f>Classes!$E$5</f>
        <v>50000445</v>
      </c>
      <c r="C61" s="10" t="s">
        <v>72</v>
      </c>
      <c r="D61" s="3" t="str">
        <f>CONCATENATE("declare v_class_id number := ",B61,"; v_attr_name varchar2(100) := '",C61,"'; v_attr_id number; begin v_attr_id := asset_id_seq.nextval; insert into fmdr.asset values(v_attr_id,",Namespace!$F$2,",216, v_attr_name,sysdate,null,null); insert into fmdr.asset_assoc values( asset_id_seq.nextval,",B61,",227,v_attr_id,'Y');  end;")</f>
        <v>declare v_class_id number := 50000445; v_attr_name varchar2(100) := 'formId'; v_attr_id number; begin v_attr_id := asset_id_seq.nextval; insert into fmdr.asset values(v_attr_id,50000441,216, v_attr_name,sysdate,null,null); insert into fmdr.asset_assoc values( asset_id_seq.nextval,50000445,227,v_attr_id,'Y');  end;</v>
      </c>
    </row>
    <row r="62" spans="1:4" ht="62.4" x14ac:dyDescent="0.3">
      <c r="A62" s="10" t="str">
        <f>Classes!$B$5</f>
        <v>Encounter</v>
      </c>
      <c r="B62" s="11">
        <f>Classes!$E$5</f>
        <v>50000445</v>
      </c>
      <c r="C62" s="10" t="s">
        <v>58</v>
      </c>
      <c r="D62" s="3" t="str">
        <f>CONCATENATE("declare v_class_id number := ",B62,"; v_attr_name varchar2(100) := '",C62,"'; v_attr_id number; begin v_attr_id := asset_id_seq.nextval; insert into fmdr.asset values(v_attr_id,",Namespace!$F$2,",216, v_attr_name,sysdate,null,null); insert into fmdr.asset_assoc values( asset_id_seq.nextval,",B62,",227,v_attr_id,'Y');  end;")</f>
        <v>declare v_class_id number := 50000445; v_attr_name varchar2(100) := 'locationId'; v_attr_id number; begin v_attr_id := asset_id_seq.nextval; insert into fmdr.asset values(v_attr_id,50000441,216, v_attr_name,sysdate,null,null); insert into fmdr.asset_assoc values( asset_id_seq.nextval,50000445,227,v_attr_id,'Y');  end;</v>
      </c>
    </row>
    <row r="63" spans="1:4" ht="62.4" x14ac:dyDescent="0.3">
      <c r="A63" s="10" t="str">
        <f>Classes!$B$5</f>
        <v>Encounter</v>
      </c>
      <c r="B63" s="11">
        <f>Classes!$E$5</f>
        <v>50000445</v>
      </c>
      <c r="C63" s="10" t="s">
        <v>48</v>
      </c>
      <c r="D63" s="3" t="str">
        <f>CONCATENATE("declare v_class_id number := ",B63,"; v_attr_name varchar2(100) := '",C63,"'; v_attr_id number; begin v_attr_id := asset_id_seq.nextval; insert into fmdr.asset values(v_attr_id,",Namespace!$F$2,",216, v_attr_name,sysdate,null,null); insert into fmdr.asset_assoc values( asset_id_seq.nextval,",B63,",227,v_attr_id,'Y');  end;")</f>
        <v>declare v_class_id number := 50000445; v_attr_name varchar2(100) := 'uuid'; v_attr_id number; begin v_attr_id := asset_id_seq.nextval; insert into fmdr.asset values(v_attr_id,50000441,216, v_attr_name,sysdate,null,null); insert into fmdr.asset_assoc values( asset_id_seq.nextval,50000445,227,v_attr_id,'Y');  end;</v>
      </c>
    </row>
    <row r="64" spans="1:4" ht="62.4" x14ac:dyDescent="0.3">
      <c r="A64" s="10" t="str">
        <f>Classes!$B$5</f>
        <v>Encounter</v>
      </c>
      <c r="B64" s="11">
        <f>Classes!$E$5</f>
        <v>50000445</v>
      </c>
      <c r="C64" s="10" t="s">
        <v>73</v>
      </c>
      <c r="D64" s="3" t="str">
        <f>CONCATENATE("declare v_class_id number := ",B64,"; v_attr_name varchar2(100) := '",C64,"'; v_attr_id number; begin v_attr_id := asset_id_seq.nextval; insert into fmdr.asset values(v_attr_id,",Namespace!$F$2,",216, v_attr_name,sysdate,null,null); insert into fmdr.asset_assoc values( asset_id_seq.nextval,",B64,",227,v_attr_id,'Y');  end;")</f>
        <v>declare v_class_id number := 50000445; v_attr_name varchar2(100) := 'visitId'; v_attr_id number; begin v_attr_id := asset_id_seq.nextval; insert into fmdr.asset values(v_attr_id,50000441,216, v_attr_name,sysdate,null,null); insert into fmdr.asset_assoc values( asset_id_seq.nextval,50000445,227,v_attr_id,'Y');  end;</v>
      </c>
    </row>
    <row r="65" spans="1:4" x14ac:dyDescent="0.3">
      <c r="C65" s="13"/>
    </row>
    <row r="66" spans="1:4" ht="62.4" x14ac:dyDescent="0.3">
      <c r="A66" s="10" t="str">
        <f>Classes!$B$6</f>
        <v>EncounterType</v>
      </c>
      <c r="B66" s="11">
        <f>Classes!$E$6</f>
        <v>50000446</v>
      </c>
      <c r="C66" s="10" t="s">
        <v>74</v>
      </c>
      <c r="D66" s="3" t="str">
        <f>CONCATENATE("declare v_class_id number := ",B66,"; v_attr_name varchar2(100) := '",C66,"'; v_attr_id number; begin v_attr_id := asset_id_seq.nextval; insert into fmdr.asset values(v_attr_id,",Namespace!$F$2,",216, v_attr_name,sysdate,null,null); insert into fmdr.asset_assoc values( asset_id_seq.nextval,",B66,",227,v_attr_id,'Y');  end;")</f>
        <v>declare v_class_id number := 50000446; v_attr_name varchar2(100) := 'encounterTypeId'; v_attr_id number; begin v_attr_id := asset_id_seq.nextval; insert into fmdr.asset values(v_attr_id,50000441,216, v_attr_name,sysdate,null,null); insert into fmdr.asset_assoc values( asset_id_seq.nextval,50000446,227,v_attr_id,'Y');  end;</v>
      </c>
    </row>
    <row r="67" spans="1:4" ht="62.4" x14ac:dyDescent="0.3">
      <c r="A67" s="10" t="str">
        <f>Classes!$B$6</f>
        <v>EncounterType</v>
      </c>
      <c r="B67" s="11">
        <f>Classes!$E$6</f>
        <v>50000446</v>
      </c>
      <c r="C67" s="10" t="s">
        <v>41</v>
      </c>
      <c r="D67" s="3" t="str">
        <f>CONCATENATE("declare v_class_id number := ",B67,"; v_attr_name varchar2(100) := '",C67,"'; v_attr_id number; begin v_attr_id := asset_id_seq.nextval; insert into fmdr.asset values(v_attr_id,",Namespace!$F$2,",216, v_attr_name,sysdate,null,null); insert into fmdr.asset_assoc values( asset_id_seq.nextval,",B67,",227,v_attr_id,'Y');  end;")</f>
        <v>declare v_class_id number := 50000446; v_attr_name varchar2(100) := 'creator'; v_attr_id number; begin v_attr_id := asset_id_seq.nextval; insert into fmdr.asset values(v_attr_id,50000441,216, v_attr_name,sysdate,null,null); insert into fmdr.asset_assoc values( asset_id_seq.nextval,50000446,227,v_attr_id,'Y');  end;</v>
      </c>
    </row>
    <row r="68" spans="1:4" ht="62.4" x14ac:dyDescent="0.3">
      <c r="A68" s="10" t="str">
        <f>Classes!$B$6</f>
        <v>EncounterType</v>
      </c>
      <c r="B68" s="11">
        <f>Classes!$E$6</f>
        <v>50000446</v>
      </c>
      <c r="C68" s="10" t="s">
        <v>43</v>
      </c>
      <c r="D68" s="3" t="str">
        <f>CONCATENATE("declare v_class_id number := ",B68,"; v_attr_name varchar2(100) := '",C68,"'; v_attr_id number; begin v_attr_id := asset_id_seq.nextval; insert into fmdr.asset values(v_attr_id,",Namespace!$F$2,",216, v_attr_name,sysdate,null,null); insert into fmdr.asset_assoc values( asset_id_seq.nextval,",B68,",227,v_attr_id,'Y');  end;")</f>
        <v>declare v_class_id number := 50000446; v_attr_name varchar2(100) := 'dateCreated'; v_attr_id number; begin v_attr_id := asset_id_seq.nextval; insert into fmdr.asset values(v_attr_id,50000441,216, v_attr_name,sysdate,null,null); insert into fmdr.asset_assoc values( asset_id_seq.nextval,50000446,227,v_attr_id,'Y');  end;</v>
      </c>
    </row>
    <row r="69" spans="1:4" ht="62.4" x14ac:dyDescent="0.3">
      <c r="A69" s="10" t="str">
        <f>Classes!$B$6</f>
        <v>EncounterType</v>
      </c>
      <c r="B69" s="11">
        <f>Classes!$E$6</f>
        <v>50000446</v>
      </c>
      <c r="C69" s="10" t="s">
        <v>75</v>
      </c>
      <c r="D69" s="3" t="str">
        <f>CONCATENATE("declare v_class_id number := ",B69,"; v_attr_name varchar2(100) := '",C69,"'; v_attr_id number; begin v_attr_id := asset_id_seq.nextval; insert into fmdr.asset values(v_attr_id,",Namespace!$F$2,",216, v_attr_name,sysdate,null,null); insert into fmdr.asset_assoc values( asset_id_seq.nextval,",B69,",227,v_attr_id,'Y');  end;")</f>
        <v>declare v_class_id number := 50000446; v_attr_name varchar2(100) := 'dateRetired'; v_attr_id number; begin v_attr_id := asset_id_seq.nextval; insert into fmdr.asset values(v_attr_id,50000441,216, v_attr_name,sysdate,null,null); insert into fmdr.asset_assoc values( asset_id_seq.nextval,50000446,227,v_attr_id,'Y');  end;</v>
      </c>
    </row>
    <row r="70" spans="1:4" ht="62.4" x14ac:dyDescent="0.3">
      <c r="A70" s="10" t="str">
        <f>Classes!$B$6</f>
        <v>EncounterType</v>
      </c>
      <c r="B70" s="11">
        <f>Classes!$E$6</f>
        <v>50000446</v>
      </c>
      <c r="C70" s="10" t="s">
        <v>76</v>
      </c>
      <c r="D70" s="3" t="str">
        <f>CONCATENATE("declare v_class_id number := ",B70,"; v_attr_name varchar2(100) := '",C70,"'; v_attr_id number; begin v_attr_id := asset_id_seq.nextval; insert into fmdr.asset values(v_attr_id,",Namespace!$F$2,",216, v_attr_name,sysdate,null,null); insert into fmdr.asset_assoc values( asset_id_seq.nextval,",B70,",227,v_attr_id,'Y');  end;")</f>
        <v>declare v_class_id number := 50000446; v_attr_name varchar2(100) := 'description'; v_attr_id number; begin v_attr_id := asset_id_seq.nextval; insert into fmdr.asset values(v_attr_id,50000441,216, v_attr_name,sysdate,null,null); insert into fmdr.asset_assoc values( asset_id_seq.nextval,50000446,227,v_attr_id,'Y');  end;</v>
      </c>
    </row>
    <row r="71" spans="1:4" ht="62.4" x14ac:dyDescent="0.3">
      <c r="A71" s="10" t="str">
        <f>Classes!$B$6</f>
        <v>EncounterType</v>
      </c>
      <c r="B71" s="11">
        <f>Classes!$E$6</f>
        <v>50000446</v>
      </c>
      <c r="C71" s="10" t="s">
        <v>77</v>
      </c>
      <c r="D71" s="3" t="str">
        <f>CONCATENATE("declare v_class_id number := ",B71,"; v_attr_name varchar2(100) := '",C71,"'; v_attr_id number; begin v_attr_id := asset_id_seq.nextval; insert into fmdr.asset values(v_attr_id,",Namespace!$F$2,",216, v_attr_name,sysdate,null,null); insert into fmdr.asset_assoc values( asset_id_seq.nextval,",B71,",227,v_attr_id,'Y');  end;")</f>
        <v>declare v_class_id number := 50000446; v_attr_name varchar2(100) := 'name'; v_attr_id number; begin v_attr_id := asset_id_seq.nextval; insert into fmdr.asset values(v_attr_id,50000441,216, v_attr_name,sysdate,null,null); insert into fmdr.asset_assoc values( asset_id_seq.nextval,50000446,227,v_attr_id,'Y');  end;</v>
      </c>
    </row>
    <row r="72" spans="1:4" ht="62.4" x14ac:dyDescent="0.3">
      <c r="A72" s="10" t="str">
        <f>Classes!$B$6</f>
        <v>EncounterType</v>
      </c>
      <c r="B72" s="11">
        <f>Classes!$E$6</f>
        <v>50000446</v>
      </c>
      <c r="C72" s="10" t="s">
        <v>78</v>
      </c>
      <c r="D72" s="3" t="str">
        <f>CONCATENATE("declare v_class_id number := ",B72,"; v_attr_name varchar2(100) := '",C72,"'; v_attr_id number; begin v_attr_id := asset_id_seq.nextval; insert into fmdr.asset values(v_attr_id,",Namespace!$F$2,",216, v_attr_name,sysdate,null,null); insert into fmdr.asset_assoc values( asset_id_seq.nextval,",B72,",227,v_attr_id,'Y');  end;")</f>
        <v>declare v_class_id number := 50000446; v_attr_name varchar2(100) := 'retireReason'; v_attr_id number; begin v_attr_id := asset_id_seq.nextval; insert into fmdr.asset values(v_attr_id,50000441,216, v_attr_name,sysdate,null,null); insert into fmdr.asset_assoc values( asset_id_seq.nextval,50000446,227,v_attr_id,'Y');  end;</v>
      </c>
    </row>
    <row r="73" spans="1:4" ht="62.4" x14ac:dyDescent="0.3">
      <c r="A73" s="10" t="str">
        <f>Classes!$B$6</f>
        <v>EncounterType</v>
      </c>
      <c r="B73" s="11">
        <f>Classes!$E$6</f>
        <v>50000446</v>
      </c>
      <c r="C73" s="10" t="s">
        <v>79</v>
      </c>
      <c r="D73" s="3" t="str">
        <f>CONCATENATE("declare v_class_id number := ",B73,"; v_attr_name varchar2(100) := '",C73,"'; v_attr_id number; begin v_attr_id := asset_id_seq.nextval; insert into fmdr.asset values(v_attr_id,",Namespace!$F$2,",216, v_attr_name,sysdate,null,null); insert into fmdr.asset_assoc values( asset_id_seq.nextval,",B73,",227,v_attr_id,'Y');  end;")</f>
        <v>declare v_class_id number := 50000446; v_attr_name varchar2(100) := 'retired'; v_attr_id number; begin v_attr_id := asset_id_seq.nextval; insert into fmdr.asset values(v_attr_id,50000441,216, v_attr_name,sysdate,null,null); insert into fmdr.asset_assoc values( asset_id_seq.nextval,50000446,227,v_attr_id,'Y');  end;</v>
      </c>
    </row>
    <row r="74" spans="1:4" ht="62.4" x14ac:dyDescent="0.3">
      <c r="A74" s="10" t="str">
        <f>Classes!$B$6</f>
        <v>EncounterType</v>
      </c>
      <c r="B74" s="11">
        <f>Classes!$E$6</f>
        <v>50000446</v>
      </c>
      <c r="C74" s="10" t="s">
        <v>80</v>
      </c>
      <c r="D74" s="3" t="str">
        <f>CONCATENATE("declare v_class_id number := ",B74,"; v_attr_name varchar2(100) := '",C74,"'; v_attr_id number; begin v_attr_id := asset_id_seq.nextval; insert into fmdr.asset values(v_attr_id,",Namespace!$F$2,",216, v_attr_name,sysdate,null,null); insert into fmdr.asset_assoc values( asset_id_seq.nextval,",B74,",227,v_attr_id,'Y');  end;")</f>
        <v>declare v_class_id number := 50000446; v_attr_name varchar2(100) := 'retiredBy'; v_attr_id number; begin v_attr_id := asset_id_seq.nextval; insert into fmdr.asset values(v_attr_id,50000441,216, v_attr_name,sysdate,null,null); insert into fmdr.asset_assoc values( asset_id_seq.nextval,50000446,227,v_attr_id,'Y');  end;</v>
      </c>
    </row>
    <row r="75" spans="1:4" ht="62.4" x14ac:dyDescent="0.3">
      <c r="A75" s="10" t="str">
        <f>Classes!$B$6</f>
        <v>EncounterType</v>
      </c>
      <c r="B75" s="11">
        <f>Classes!$E$6</f>
        <v>50000446</v>
      </c>
      <c r="C75" s="10" t="s">
        <v>48</v>
      </c>
      <c r="D75" s="3" t="str">
        <f>CONCATENATE("declare v_class_id number := ",B75,"; v_attr_name varchar2(100) := '",C75,"'; v_attr_id number; begin v_attr_id := asset_id_seq.nextval; insert into fmdr.asset values(v_attr_id,",Namespace!$F$2,",216, v_attr_name,sysdate,null,null); insert into fmdr.asset_assoc values( asset_id_seq.nextval,",B75,",227,v_attr_id,'Y');  end;")</f>
        <v>declare v_class_id number := 50000446; v_attr_name varchar2(100) := 'uuid'; v_attr_id number; begin v_attr_id := asset_id_seq.nextval; insert into fmdr.asset values(v_attr_id,50000441,216, v_attr_name,sysdate,null,null); insert into fmdr.asset_assoc values( asset_id_seq.nextval,50000446,227,v_attr_id,'Y');  end;</v>
      </c>
    </row>
    <row r="76" spans="1:4" x14ac:dyDescent="0.3">
      <c r="B76" s="11"/>
    </row>
    <row r="77" spans="1:4" ht="62.4" x14ac:dyDescent="0.3">
      <c r="A77" s="10" t="str">
        <f>Classes!$B$7</f>
        <v>Order</v>
      </c>
      <c r="B77" s="11">
        <f>Classes!$E$7</f>
        <v>50000447</v>
      </c>
      <c r="C77" s="10" t="s">
        <v>81</v>
      </c>
      <c r="D77" s="3" t="str">
        <f>CONCATENATE("declare v_class_id number := ",B77,"; v_attr_name varchar2(100) := '",C77,"'; v_attr_id number; begin v_attr_id := asset_id_seq.nextval; insert into fmdr.asset values(v_attr_id,",Namespace!$F$2,",216, v_attr_name,sysdate,null,null); insert into fmdr.asset_assoc values( asset_id_seq.nextval,",B77,",227,v_attr_id,'Y');  end;")</f>
        <v>declare v_class_id number := 50000447; v_attr_name varchar2(100) := 'orderId'; v_attr_id number; begin v_attr_id := asset_id_seq.nextval; insert into fmdr.asset values(v_attr_id,50000441,216, v_attr_name,sysdate,null,null); insert into fmdr.asset_assoc values( asset_id_seq.nextval,50000447,227,v_attr_id,'Y');  end;</v>
      </c>
    </row>
    <row r="78" spans="1:4" ht="62.4" x14ac:dyDescent="0.3">
      <c r="A78" s="10" t="str">
        <f>Classes!$B$7</f>
        <v>Order</v>
      </c>
      <c r="B78" s="11">
        <f>Classes!$E$7</f>
        <v>50000447</v>
      </c>
      <c r="C78" s="10" t="s">
        <v>55</v>
      </c>
      <c r="D78" s="3" t="str">
        <f>CONCATENATE("declare v_class_id number := ",B78,"; v_attr_name varchar2(100) := '",C78,"'; v_attr_id number; begin v_attr_id := asset_id_seq.nextval; insert into fmdr.asset values(v_attr_id,",Namespace!$F$2,",216, v_attr_name,sysdate,null,null); insert into fmdr.asset_assoc values( asset_id_seq.nextval,",B78,",227,v_attr_id,'Y');  end;")</f>
        <v>declare v_class_id number := 50000447; v_attr_name varchar2(100) := 'accessionNumber'; v_attr_id number; begin v_attr_id := asset_id_seq.nextval; insert into fmdr.asset values(v_attr_id,50000441,216, v_attr_name,sysdate,null,null); insert into fmdr.asset_assoc values( asset_id_seq.nextval,50000447,227,v_attr_id,'Y');  end;</v>
      </c>
    </row>
    <row r="79" spans="1:4" ht="62.4" x14ac:dyDescent="0.3">
      <c r="A79" s="10" t="str">
        <f>Classes!$B$7</f>
        <v>Order</v>
      </c>
      <c r="B79" s="11">
        <f>Classes!$E$7</f>
        <v>50000447</v>
      </c>
      <c r="C79" s="10" t="s">
        <v>82</v>
      </c>
      <c r="D79" s="3" t="str">
        <f>CONCATENATE("declare v_class_id number := ",B79,"; v_attr_name varchar2(100) := '",C79,"'; v_attr_id number; begin v_attr_id := asset_id_seq.nextval; insert into fmdr.asset values(v_attr_id,",Namespace!$F$2,",216, v_attr_name,sysdate,null,null); insert into fmdr.asset_assoc values( asset_id_seq.nextval,",B79,",227,v_attr_id,'Y');  end;")</f>
        <v>declare v_class_id number := 50000447; v_attr_name varchar2(100) := 'autoExpireDate'; v_attr_id number; begin v_attr_id := asset_id_seq.nextval; insert into fmdr.asset values(v_attr_id,50000441,216, v_attr_name,sysdate,null,null); insert into fmdr.asset_assoc values( asset_id_seq.nextval,50000447,227,v_attr_id,'Y');  end;</v>
      </c>
    </row>
    <row r="80" spans="1:4" ht="62.4" x14ac:dyDescent="0.3">
      <c r="A80" s="10" t="str">
        <f>Classes!$B$7</f>
        <v>Order</v>
      </c>
      <c r="B80" s="11">
        <f>Classes!$E$7</f>
        <v>50000447</v>
      </c>
      <c r="C80" s="10" t="s">
        <v>57</v>
      </c>
      <c r="D80" s="3" t="str">
        <f>CONCATENATE("declare v_class_id number := ",B80,"; v_attr_name varchar2(100) := '",C80,"'; v_attr_id number; begin v_attr_id := asset_id_seq.nextval; insert into fmdr.asset values(v_attr_id,",Namespace!$F$2,",216, v_attr_name,sysdate,null,null); insert into fmdr.asset_assoc values( asset_id_seq.nextval,",B80,",227,v_attr_id,'Y');  end;")</f>
        <v>declare v_class_id number := 50000447; v_attr_name varchar2(100) := 'conceptId'; v_attr_id number; begin v_attr_id := asset_id_seq.nextval; insert into fmdr.asset values(v_attr_id,50000441,216, v_attr_name,sysdate,null,null); insert into fmdr.asset_assoc values( asset_id_seq.nextval,50000447,227,v_attr_id,'Y');  end;</v>
      </c>
    </row>
    <row r="81" spans="1:4" ht="62.4" x14ac:dyDescent="0.3">
      <c r="A81" s="10" t="str">
        <f>Classes!$B$7</f>
        <v>Order</v>
      </c>
      <c r="B81" s="11">
        <f>Classes!$E$7</f>
        <v>50000447</v>
      </c>
      <c r="C81" s="10" t="s">
        <v>41</v>
      </c>
      <c r="D81" s="3" t="str">
        <f>CONCATENATE("declare v_class_id number := ",B81,"; v_attr_name varchar2(100) := '",C81,"'; v_attr_id number; begin v_attr_id := asset_id_seq.nextval; insert into fmdr.asset values(v_attr_id,",Namespace!$F$2,",216, v_attr_name,sysdate,null,null); insert into fmdr.asset_assoc values( asset_id_seq.nextval,",B81,",227,v_attr_id,'Y');  end;")</f>
        <v>declare v_class_id number := 50000447; v_attr_name varchar2(100) := 'creator'; v_attr_id number; begin v_attr_id := asset_id_seq.nextval; insert into fmdr.asset values(v_attr_id,50000441,216, v_attr_name,sysdate,null,null); insert into fmdr.asset_assoc values( asset_id_seq.nextval,50000447,227,v_attr_id,'Y');  end;</v>
      </c>
    </row>
    <row r="82" spans="1:4" ht="62.4" x14ac:dyDescent="0.3">
      <c r="A82" s="10" t="str">
        <f>Classes!$B$7</f>
        <v>Order</v>
      </c>
      <c r="B82" s="11">
        <f>Classes!$E$7</f>
        <v>50000447</v>
      </c>
      <c r="C82" s="10" t="s">
        <v>43</v>
      </c>
      <c r="D82" s="3" t="str">
        <f>CONCATENATE("declare v_class_id number := ",B82,"; v_attr_name varchar2(100) := '",C82,"'; v_attr_id number; begin v_attr_id := asset_id_seq.nextval; insert into fmdr.asset values(v_attr_id,",Namespace!$F$2,",216, v_attr_name,sysdate,null,null); insert into fmdr.asset_assoc values( asset_id_seq.nextval,",B82,",227,v_attr_id,'Y');  end;")</f>
        <v>declare v_class_id number := 50000447; v_attr_name varchar2(100) := 'dateCreated'; v_attr_id number; begin v_attr_id := asset_id_seq.nextval; insert into fmdr.asset values(v_attr_id,50000441,216, v_attr_name,sysdate,null,null); insert into fmdr.asset_assoc values( asset_id_seq.nextval,50000447,227,v_attr_id,'Y');  end;</v>
      </c>
    </row>
    <row r="83" spans="1:4" ht="62.4" x14ac:dyDescent="0.3">
      <c r="A83" s="10" t="str">
        <f>Classes!$B$7</f>
        <v>Order</v>
      </c>
      <c r="B83" s="11">
        <f>Classes!$E$7</f>
        <v>50000447</v>
      </c>
      <c r="C83" s="10" t="s">
        <v>44</v>
      </c>
      <c r="D83" s="3" t="str">
        <f>CONCATENATE("declare v_class_id number := ",B83,"; v_attr_name varchar2(100) := '",C83,"'; v_attr_id number; begin v_attr_id := asset_id_seq.nextval; insert into fmdr.asset values(v_attr_id,",Namespace!$F$2,",216, v_attr_name,sysdate,null,null); insert into fmdr.asset_assoc values( asset_id_seq.nextval,",B83,",227,v_attr_id,'Y');  end;")</f>
        <v>declare v_class_id number := 50000447; v_attr_name varchar2(100) := 'dateVoided'; v_attr_id number; begin v_attr_id := asset_id_seq.nextval; insert into fmdr.asset values(v_attr_id,50000441,216, v_attr_name,sysdate,null,null); insert into fmdr.asset_assoc values( asset_id_seq.nextval,50000447,227,v_attr_id,'Y');  end;</v>
      </c>
    </row>
    <row r="84" spans="1:4" ht="62.4" x14ac:dyDescent="0.3">
      <c r="A84" s="10" t="str">
        <f>Classes!$B$7</f>
        <v>Order</v>
      </c>
      <c r="B84" s="11">
        <f>Classes!$E$7</f>
        <v>50000447</v>
      </c>
      <c r="C84" s="10" t="s">
        <v>83</v>
      </c>
      <c r="D84" s="3" t="str">
        <f>CONCATENATE("declare v_class_id number := ",B84,"; v_attr_name varchar2(100) := '",C84,"'; v_attr_id number; begin v_attr_id := asset_id_seq.nextval; insert into fmdr.asset values(v_attr_id,",Namespace!$F$2,",216, v_attr_name,sysdate,null,null); insert into fmdr.asset_assoc values( asset_id_seq.nextval,",B84,",227,v_attr_id,'Y');  end;")</f>
        <v>declare v_class_id number := 50000447; v_attr_name varchar2(100) := 'discontinued'; v_attr_id number; begin v_attr_id := asset_id_seq.nextval; insert into fmdr.asset values(v_attr_id,50000441,216, v_attr_name,sysdate,null,null); insert into fmdr.asset_assoc values( asset_id_seq.nextval,50000447,227,v_attr_id,'Y');  end;</v>
      </c>
    </row>
    <row r="85" spans="1:4" ht="62.4" x14ac:dyDescent="0.3">
      <c r="A85" s="10" t="str">
        <f>Classes!$B$7</f>
        <v>Order</v>
      </c>
      <c r="B85" s="11">
        <f>Classes!$E$7</f>
        <v>50000447</v>
      </c>
      <c r="C85" s="10" t="s">
        <v>84</v>
      </c>
      <c r="D85" s="3" t="str">
        <f>CONCATENATE("declare v_class_id number := ",B85,"; v_attr_name varchar2(100) := '",C85,"'; v_attr_id number; begin v_attr_id := asset_id_seq.nextval; insert into fmdr.asset values(v_attr_id,",Namespace!$F$2,",216, v_attr_name,sysdate,null,null); insert into fmdr.asset_assoc values( asset_id_seq.nextval,",B85,",227,v_attr_id,'Y');  end;")</f>
        <v>declare v_class_id number := 50000447; v_attr_name varchar2(100) := 'discontinuedBy'; v_attr_id number; begin v_attr_id := asset_id_seq.nextval; insert into fmdr.asset values(v_attr_id,50000441,216, v_attr_name,sysdate,null,null); insert into fmdr.asset_assoc values( asset_id_seq.nextval,50000447,227,v_attr_id,'Y');  end;</v>
      </c>
    </row>
    <row r="86" spans="1:4" ht="62.4" x14ac:dyDescent="0.3">
      <c r="A86" s="10" t="str">
        <f>Classes!$B$7</f>
        <v>Order</v>
      </c>
      <c r="B86" s="11">
        <f>Classes!$E$7</f>
        <v>50000447</v>
      </c>
      <c r="C86" s="10" t="s">
        <v>85</v>
      </c>
      <c r="D86" s="3" t="str">
        <f>CONCATENATE("declare v_class_id number := ",B86,"; v_attr_name varchar2(100) := '",C86,"'; v_attr_id number; begin v_attr_id := asset_id_seq.nextval; insert into fmdr.asset values(v_attr_id,",Namespace!$F$2,",216, v_attr_name,sysdate,null,null); insert into fmdr.asset_assoc values( asset_id_seq.nextval,",B86,",227,v_attr_id,'Y');  end;")</f>
        <v>declare v_class_id number := 50000447; v_attr_name varchar2(100) := 'discontinuedDate'; v_attr_id number; begin v_attr_id := asset_id_seq.nextval; insert into fmdr.asset values(v_attr_id,50000441,216, v_attr_name,sysdate,null,null); insert into fmdr.asset_assoc values( asset_id_seq.nextval,50000447,227,v_attr_id,'Y');  end;</v>
      </c>
    </row>
    <row r="87" spans="1:4" ht="62.4" x14ac:dyDescent="0.3">
      <c r="A87" s="10" t="str">
        <f>Classes!$B$7</f>
        <v>Order</v>
      </c>
      <c r="B87" s="11">
        <f>Classes!$E$7</f>
        <v>50000447</v>
      </c>
      <c r="C87" s="10" t="s">
        <v>86</v>
      </c>
      <c r="D87" s="3" t="str">
        <f>CONCATENATE("declare v_class_id number := ",B87,"; v_attr_name varchar2(100) := '",C87,"'; v_attr_id number; begin v_attr_id := asset_id_seq.nextval; insert into fmdr.asset values(v_attr_id,",Namespace!$F$2,",216, v_attr_name,sysdate,null,null); insert into fmdr.asset_assoc values( asset_id_seq.nextval,",B87,",227,v_attr_id,'Y');  end;")</f>
        <v>declare v_class_id number := 50000447; v_attr_name varchar2(100) := 'discontinuedReason'; v_attr_id number; begin v_attr_id := asset_id_seq.nextval; insert into fmdr.asset values(v_attr_id,50000441,216, v_attr_name,sysdate,null,null); insert into fmdr.asset_assoc values( asset_id_seq.nextval,50000447,227,v_attr_id,'Y');  end;</v>
      </c>
    </row>
    <row r="88" spans="1:4" ht="62.4" x14ac:dyDescent="0.3">
      <c r="A88" s="10" t="str">
        <f>Classes!$B$7</f>
        <v>Order</v>
      </c>
      <c r="B88" s="11">
        <f>Classes!$E$7</f>
        <v>50000447</v>
      </c>
      <c r="C88" s="10" t="s">
        <v>87</v>
      </c>
      <c r="D88" s="3" t="str">
        <f>CONCATENATE("declare v_class_id number := ",B88,"; v_attr_name varchar2(100) := '",C88,"'; v_attr_id number; begin v_attr_id := asset_id_seq.nextval; insert into fmdr.asset values(v_attr_id,",Namespace!$F$2,",216, v_attr_name,sysdate,null,null); insert into fmdr.asset_assoc values( asset_id_seq.nextval,",B88,",227,v_attr_id,'Y');  end;")</f>
        <v>declare v_class_id number := 50000447; v_attr_name varchar2(100) := 'discontinuedReasonNonCoded'; v_attr_id number; begin v_attr_id := asset_id_seq.nextval; insert into fmdr.asset values(v_attr_id,50000441,216, v_attr_name,sysdate,null,null); insert into fmdr.asset_assoc values( asset_id_seq.nextval,50000447,227,v_attr_id,'Y');  end;</v>
      </c>
    </row>
    <row r="89" spans="1:4" ht="62.4" x14ac:dyDescent="0.3">
      <c r="A89" s="10" t="str">
        <f>Classes!$B$7</f>
        <v>Order</v>
      </c>
      <c r="B89" s="11">
        <f>Classes!$E$7</f>
        <v>50000447</v>
      </c>
      <c r="C89" s="10" t="s">
        <v>88</v>
      </c>
      <c r="D89" s="3" t="str">
        <f>CONCATENATE("declare v_class_id number := ",B89,"; v_attr_name varchar2(100) := '",C89,"'; v_attr_id number; begin v_attr_id := asset_id_seq.nextval; insert into fmdr.asset values(v_attr_id,",Namespace!$F$2,",216, v_attr_name,sysdate,null,null); insert into fmdr.asset_assoc values( asset_id_seq.nextval,",B89,",227,v_attr_id,'Y');  end;")</f>
        <v>declare v_class_id number := 50000447; v_attr_name varchar2(100) := 'instructions'; v_attr_id number; begin v_attr_id := asset_id_seq.nextval; insert into fmdr.asset values(v_attr_id,50000441,216, v_attr_name,sysdate,null,null); insert into fmdr.asset_assoc values( asset_id_seq.nextval,50000447,227,v_attr_id,'Y');  end;</v>
      </c>
    </row>
    <row r="90" spans="1:4" ht="62.4" x14ac:dyDescent="0.3">
      <c r="A90" s="10" t="str">
        <f>Classes!$B$7</f>
        <v>Order</v>
      </c>
      <c r="B90" s="11">
        <f>Classes!$E$7</f>
        <v>50000447</v>
      </c>
      <c r="C90" s="10" t="s">
        <v>89</v>
      </c>
      <c r="D90" s="3" t="str">
        <f>CONCATENATE("declare v_class_id number := ",B90,"; v_attr_name varchar2(100) := '",C90,"'; v_attr_id number; begin v_attr_id := asset_id_seq.nextval; insert into fmdr.asset values(v_attr_id,",Namespace!$F$2,",216, v_attr_name,sysdate,null,null); insert into fmdr.asset_assoc values( asset_id_seq.nextval,",B90,",227,v_attr_id,'Y');  end;")</f>
        <v>declare v_class_id number := 50000447; v_attr_name varchar2(100) := 'orderer'; v_attr_id number; begin v_attr_id := asset_id_seq.nextval; insert into fmdr.asset values(v_attr_id,50000441,216, v_attr_name,sysdate,null,null); insert into fmdr.asset_assoc values( asset_id_seq.nextval,50000447,227,v_attr_id,'Y');  end;</v>
      </c>
    </row>
    <row r="91" spans="1:4" ht="62.4" x14ac:dyDescent="0.3">
      <c r="A91" s="10" t="str">
        <f>Classes!$B$7</f>
        <v>Order</v>
      </c>
      <c r="B91" s="11">
        <f>Classes!$E$7</f>
        <v>50000447</v>
      </c>
      <c r="C91" s="10" t="s">
        <v>90</v>
      </c>
      <c r="D91" s="3" t="str">
        <f>CONCATENATE("declare v_class_id number := ",B91,"; v_attr_name varchar2(100) := '",C91,"'; v_attr_id number; begin v_attr_id := asset_id_seq.nextval; insert into fmdr.asset values(v_attr_id,",Namespace!$F$2,",216, v_attr_name,sysdate,null,null); insert into fmdr.asset_assoc values( asset_id_seq.nextval,",B91,",227,v_attr_id,'Y');  end;")</f>
        <v>declare v_class_id number := 50000447; v_attr_name varchar2(100) := 'startDate'; v_attr_id number; begin v_attr_id := asset_id_seq.nextval; insert into fmdr.asset values(v_attr_id,50000441,216, v_attr_name,sysdate,null,null); insert into fmdr.asset_assoc values( asset_id_seq.nextval,50000447,227,v_attr_id,'Y');  end;</v>
      </c>
    </row>
    <row r="92" spans="1:4" ht="62.4" x14ac:dyDescent="0.3">
      <c r="A92" s="10" t="str">
        <f>Classes!$B$7</f>
        <v>Order</v>
      </c>
      <c r="B92" s="11">
        <f>Classes!$E$7</f>
        <v>50000447</v>
      </c>
      <c r="C92" s="10" t="s">
        <v>91</v>
      </c>
      <c r="D92" s="3" t="str">
        <f>CONCATENATE("declare v_class_id number := ",B92,"; v_attr_name varchar2(100) := '",C92,"'; v_attr_id number; begin v_attr_id := asset_id_seq.nextval; insert into fmdr.asset values(v_attr_id,",Namespace!$F$2,",216, v_attr_name,sysdate,null,null); insert into fmdr.asset_assoc values( asset_id_seq.nextval,",B92,",227,v_attr_id,'Y');  end;")</f>
        <v>declare v_class_id number := 50000447; v_attr_name varchar2(100) := 'urgency'; v_attr_id number; begin v_attr_id := asset_id_seq.nextval; insert into fmdr.asset values(v_attr_id,50000441,216, v_attr_name,sysdate,null,null); insert into fmdr.asset_assoc values( asset_id_seq.nextval,50000447,227,v_attr_id,'Y');  end;</v>
      </c>
    </row>
    <row r="93" spans="1:4" ht="62.4" x14ac:dyDescent="0.3">
      <c r="A93" s="10" t="str">
        <f>Classes!$B$7</f>
        <v>Order</v>
      </c>
      <c r="B93" s="11">
        <f>Classes!$E$7</f>
        <v>50000447</v>
      </c>
      <c r="C93" s="10" t="s">
        <v>48</v>
      </c>
      <c r="D93" s="3" t="str">
        <f>CONCATENATE("declare v_class_id number := ",B93,"; v_attr_name varchar2(100) := '",C93,"'; v_attr_id number; begin v_attr_id := asset_id_seq.nextval; insert into fmdr.asset values(v_attr_id,",Namespace!$F$2,",216, v_attr_name,sysdate,null,null); insert into fmdr.asset_assoc values( asset_id_seq.nextval,",B93,",227,v_attr_id,'Y');  end;")</f>
        <v>declare v_class_id number := 50000447; v_attr_name varchar2(100) := 'uuid'; v_attr_id number; begin v_attr_id := asset_id_seq.nextval; insert into fmdr.asset values(v_attr_id,50000441,216, v_attr_name,sysdate,null,null); insert into fmdr.asset_assoc values( asset_id_seq.nextval,50000447,227,v_attr_id,'Y');  end;</v>
      </c>
    </row>
    <row r="94" spans="1:4" ht="62.4" x14ac:dyDescent="0.3">
      <c r="A94" s="10" t="str">
        <f>Classes!$B$7</f>
        <v>Order</v>
      </c>
      <c r="B94" s="11">
        <f>Classes!$E$7</f>
        <v>50000447</v>
      </c>
      <c r="C94" s="10" t="s">
        <v>49</v>
      </c>
      <c r="D94" s="3" t="str">
        <f>CONCATENATE("declare v_class_id number := ",B94,"; v_attr_name varchar2(100) := '",C94,"'; v_attr_id number; begin v_attr_id := asset_id_seq.nextval; insert into fmdr.asset values(v_attr_id,",Namespace!$F$2,",216, v_attr_name,sysdate,null,null); insert into fmdr.asset_assoc values( asset_id_seq.nextval,",B94,",227,v_attr_id,'Y');  end;")</f>
        <v>declare v_class_id number := 50000447; v_attr_name varchar2(100) := 'voidReason'; v_attr_id number; begin v_attr_id := asset_id_seq.nextval; insert into fmdr.asset values(v_attr_id,50000441,216, v_attr_name,sysdate,null,null); insert into fmdr.asset_assoc values( asset_id_seq.nextval,50000447,227,v_attr_id,'Y');  end;</v>
      </c>
    </row>
    <row r="95" spans="1:4" ht="62.4" x14ac:dyDescent="0.3">
      <c r="A95" s="10" t="str">
        <f>Classes!$B$7</f>
        <v>Order</v>
      </c>
      <c r="B95" s="11">
        <f>Classes!$E$7</f>
        <v>50000447</v>
      </c>
      <c r="C95" s="10" t="s">
        <v>50</v>
      </c>
      <c r="D95" s="3" t="str">
        <f>CONCATENATE("declare v_class_id number := ",B95,"; v_attr_name varchar2(100) := '",C95,"'; v_attr_id number; begin v_attr_id := asset_id_seq.nextval; insert into fmdr.asset values(v_attr_id,",Namespace!$F$2,",216, v_attr_name,sysdate,null,null); insert into fmdr.asset_assoc values( asset_id_seq.nextval,",B95,",227,v_attr_id,'Y');  end;")</f>
        <v>declare v_class_id number := 50000447; v_attr_name varchar2(100) := 'voided'; v_attr_id number; begin v_attr_id := asset_id_seq.nextval; insert into fmdr.asset values(v_attr_id,50000441,216, v_attr_name,sysdate,null,null); insert into fmdr.asset_assoc values( asset_id_seq.nextval,50000447,227,v_attr_id,'Y');  end;</v>
      </c>
    </row>
    <row r="96" spans="1:4" ht="62.4" x14ac:dyDescent="0.3">
      <c r="A96" s="10" t="str">
        <f>Classes!$B$7</f>
        <v>Order</v>
      </c>
      <c r="B96" s="11">
        <f>Classes!$E$7</f>
        <v>50000447</v>
      </c>
      <c r="C96" s="10" t="s">
        <v>51</v>
      </c>
      <c r="D96" s="3" t="str">
        <f>CONCATENATE("declare v_class_id number := ",B96,"; v_attr_name varchar2(100) := '",C96,"'; v_attr_id number; begin v_attr_id := asset_id_seq.nextval; insert into fmdr.asset values(v_attr_id,",Namespace!$F$2,",216, v_attr_name,sysdate,null,null); insert into fmdr.asset_assoc values( asset_id_seq.nextval,",B96,",227,v_attr_id,'Y');  end;")</f>
        <v>declare v_class_id number := 50000447; v_attr_name varchar2(100) := 'voidedBy'; v_attr_id number; begin v_attr_id := asset_id_seq.nextval; insert into fmdr.asset values(v_attr_id,50000441,216, v_attr_name,sysdate,null,null); insert into fmdr.asset_assoc values( asset_id_seq.nextval,50000447,227,v_attr_id,'Y');  end;</v>
      </c>
    </row>
    <row r="97" spans="1:4" x14ac:dyDescent="0.3">
      <c r="B97" s="11"/>
      <c r="C97" s="12"/>
    </row>
    <row r="98" spans="1:4" ht="62.4" x14ac:dyDescent="0.3">
      <c r="A98" s="10" t="str">
        <f>Classes!$B$8</f>
        <v>OrderType</v>
      </c>
      <c r="B98" s="11">
        <f>Classes!$E$8</f>
        <v>50000448</v>
      </c>
      <c r="C98" s="10" t="s">
        <v>92</v>
      </c>
      <c r="D98" s="3" t="str">
        <f>CONCATENATE("declare v_class_id number := ",B98,"; v_attr_name varchar2(100) := '",C98,"'; v_attr_id number; begin v_attr_id := asset_id_seq.nextval; insert into fmdr.asset values(v_attr_id,",Namespace!$F$2,",216, v_attr_name,sysdate,null,null); insert into fmdr.asset_assoc values( asset_id_seq.nextval,",B98,",227,v_attr_id,'Y');  end;")</f>
        <v>declare v_class_id number := 50000448; v_attr_name varchar2(100) := 'orderTypeId'; v_attr_id number; begin v_attr_id := asset_id_seq.nextval; insert into fmdr.asset values(v_attr_id,50000441,216, v_attr_name,sysdate,null,null); insert into fmdr.asset_assoc values( asset_id_seq.nextval,50000448,227,v_attr_id,'Y');  end;</v>
      </c>
    </row>
    <row r="99" spans="1:4" ht="62.4" x14ac:dyDescent="0.3">
      <c r="A99" s="10" t="str">
        <f>Classes!$B$8</f>
        <v>OrderType</v>
      </c>
      <c r="B99" s="11">
        <f>Classes!$E$8</f>
        <v>50000448</v>
      </c>
      <c r="C99" s="10" t="s">
        <v>41</v>
      </c>
      <c r="D99" s="3" t="str">
        <f>CONCATENATE("declare v_class_id number := ",B99,"; v_attr_name varchar2(100) := '",C99,"'; v_attr_id number; begin v_attr_id := asset_id_seq.nextval; insert into fmdr.asset values(v_attr_id,",Namespace!$F$2,",216, v_attr_name,sysdate,null,null); insert into fmdr.asset_assoc values( asset_id_seq.nextval,",B99,",227,v_attr_id,'Y');  end;")</f>
        <v>declare v_class_id number := 50000448; v_attr_name varchar2(100) := 'creator'; v_attr_id number; begin v_attr_id := asset_id_seq.nextval; insert into fmdr.asset values(v_attr_id,50000441,216, v_attr_name,sysdate,null,null); insert into fmdr.asset_assoc values( asset_id_seq.nextval,50000448,227,v_attr_id,'Y');  end;</v>
      </c>
    </row>
    <row r="100" spans="1:4" ht="62.4" x14ac:dyDescent="0.3">
      <c r="A100" s="10" t="str">
        <f>Classes!$B$8</f>
        <v>OrderType</v>
      </c>
      <c r="B100" s="11">
        <f>Classes!$E$8</f>
        <v>50000448</v>
      </c>
      <c r="C100" s="10" t="s">
        <v>43</v>
      </c>
      <c r="D100" s="3" t="str">
        <f>CONCATENATE("declare v_class_id number := ",B100,"; v_attr_name varchar2(100) := '",C100,"'; v_attr_id number; begin v_attr_id := asset_id_seq.nextval; insert into fmdr.asset values(v_attr_id,",Namespace!$F$2,",216, v_attr_name,sysdate,null,null); insert into fmdr.asset_assoc values( asset_id_seq.nextval,",B100,",227,v_attr_id,'Y');  end;")</f>
        <v>declare v_class_id number := 50000448; v_attr_name varchar2(100) := 'dateCreated'; v_attr_id number; begin v_attr_id := asset_id_seq.nextval; insert into fmdr.asset values(v_attr_id,50000441,216, v_attr_name,sysdate,null,null); insert into fmdr.asset_assoc values( asset_id_seq.nextval,50000448,227,v_attr_id,'Y');  end;</v>
      </c>
    </row>
    <row r="101" spans="1:4" ht="62.4" x14ac:dyDescent="0.3">
      <c r="A101" s="10" t="str">
        <f>Classes!$B$8</f>
        <v>OrderType</v>
      </c>
      <c r="B101" s="11">
        <f>Classes!$E$8</f>
        <v>50000448</v>
      </c>
      <c r="C101" s="10" t="s">
        <v>75</v>
      </c>
      <c r="D101" s="3" t="str">
        <f>CONCATENATE("declare v_class_id number := ",B101,"; v_attr_name varchar2(100) := '",C101,"'; v_attr_id number; begin v_attr_id := asset_id_seq.nextval; insert into fmdr.asset values(v_attr_id,",Namespace!$F$2,",216, v_attr_name,sysdate,null,null); insert into fmdr.asset_assoc values( asset_id_seq.nextval,",B101,",227,v_attr_id,'Y');  end;")</f>
        <v>declare v_class_id number := 50000448; v_attr_name varchar2(100) := 'dateRetired'; v_attr_id number; begin v_attr_id := asset_id_seq.nextval; insert into fmdr.asset values(v_attr_id,50000441,216, v_attr_name,sysdate,null,null); insert into fmdr.asset_assoc values( asset_id_seq.nextval,50000448,227,v_attr_id,'Y');  end;</v>
      </c>
    </row>
    <row r="102" spans="1:4" ht="62.4" x14ac:dyDescent="0.3">
      <c r="A102" s="10" t="str">
        <f>Classes!$B$8</f>
        <v>OrderType</v>
      </c>
      <c r="B102" s="11">
        <f>Classes!$E$8</f>
        <v>50000448</v>
      </c>
      <c r="C102" s="10" t="s">
        <v>76</v>
      </c>
      <c r="D102" s="3" t="str">
        <f>CONCATENATE("declare v_class_id number := ",B102,"; v_attr_name varchar2(100) := '",C102,"'; v_attr_id number; begin v_attr_id := asset_id_seq.nextval; insert into fmdr.asset values(v_attr_id,",Namespace!$F$2,",216, v_attr_name,sysdate,null,null); insert into fmdr.asset_assoc values( asset_id_seq.nextval,",B102,",227,v_attr_id,'Y');  end;")</f>
        <v>declare v_class_id number := 50000448; v_attr_name varchar2(100) := 'description'; v_attr_id number; begin v_attr_id := asset_id_seq.nextval; insert into fmdr.asset values(v_attr_id,50000441,216, v_attr_name,sysdate,null,null); insert into fmdr.asset_assoc values( asset_id_seq.nextval,50000448,227,v_attr_id,'Y');  end;</v>
      </c>
    </row>
    <row r="103" spans="1:4" ht="62.4" x14ac:dyDescent="0.3">
      <c r="A103" s="10" t="str">
        <f>Classes!$B$8</f>
        <v>OrderType</v>
      </c>
      <c r="B103" s="11">
        <f>Classes!$E$8</f>
        <v>50000448</v>
      </c>
      <c r="C103" s="10" t="s">
        <v>77</v>
      </c>
      <c r="D103" s="3" t="str">
        <f>CONCATENATE("declare v_class_id number := ",B103,"; v_attr_name varchar2(100) := '",C103,"'; v_attr_id number; begin v_attr_id := asset_id_seq.nextval; insert into fmdr.asset values(v_attr_id,",Namespace!$F$2,",216, v_attr_name,sysdate,null,null); insert into fmdr.asset_assoc values( asset_id_seq.nextval,",B103,",227,v_attr_id,'Y');  end;")</f>
        <v>declare v_class_id number := 50000448; v_attr_name varchar2(100) := 'name'; v_attr_id number; begin v_attr_id := asset_id_seq.nextval; insert into fmdr.asset values(v_attr_id,50000441,216, v_attr_name,sysdate,null,null); insert into fmdr.asset_assoc values( asset_id_seq.nextval,50000448,227,v_attr_id,'Y');  end;</v>
      </c>
    </row>
    <row r="104" spans="1:4" ht="62.4" x14ac:dyDescent="0.3">
      <c r="A104" s="10" t="str">
        <f>Classes!$B$8</f>
        <v>OrderType</v>
      </c>
      <c r="B104" s="11">
        <f>Classes!$E$8</f>
        <v>50000448</v>
      </c>
      <c r="C104" s="10" t="s">
        <v>78</v>
      </c>
      <c r="D104" s="3" t="str">
        <f>CONCATENATE("declare v_class_id number := ",B104,"; v_attr_name varchar2(100) := '",C104,"'; v_attr_id number; begin v_attr_id := asset_id_seq.nextval; insert into fmdr.asset values(v_attr_id,",Namespace!$F$2,",216, v_attr_name,sysdate,null,null); insert into fmdr.asset_assoc values( asset_id_seq.nextval,",B104,",227,v_attr_id,'Y');  end;")</f>
        <v>declare v_class_id number := 50000448; v_attr_name varchar2(100) := 'retireReason'; v_attr_id number; begin v_attr_id := asset_id_seq.nextval; insert into fmdr.asset values(v_attr_id,50000441,216, v_attr_name,sysdate,null,null); insert into fmdr.asset_assoc values( asset_id_seq.nextval,50000448,227,v_attr_id,'Y');  end;</v>
      </c>
    </row>
    <row r="105" spans="1:4" ht="62.4" x14ac:dyDescent="0.3">
      <c r="A105" s="10" t="str">
        <f>Classes!$B$8</f>
        <v>OrderType</v>
      </c>
      <c r="B105" s="11">
        <f>Classes!$E$8</f>
        <v>50000448</v>
      </c>
      <c r="C105" s="10" t="s">
        <v>79</v>
      </c>
      <c r="D105" s="3" t="str">
        <f>CONCATENATE("declare v_class_id number := ",B105,"; v_attr_name varchar2(100) := '",C105,"'; v_attr_id number; begin v_attr_id := asset_id_seq.nextval; insert into fmdr.asset values(v_attr_id,",Namespace!$F$2,",216, v_attr_name,sysdate,null,null); insert into fmdr.asset_assoc values( asset_id_seq.nextval,",B105,",227,v_attr_id,'Y');  end;")</f>
        <v>declare v_class_id number := 50000448; v_attr_name varchar2(100) := 'retired'; v_attr_id number; begin v_attr_id := asset_id_seq.nextval; insert into fmdr.asset values(v_attr_id,50000441,216, v_attr_name,sysdate,null,null); insert into fmdr.asset_assoc values( asset_id_seq.nextval,50000448,227,v_attr_id,'Y');  end;</v>
      </c>
    </row>
    <row r="106" spans="1:4" ht="62.4" x14ac:dyDescent="0.3">
      <c r="A106" s="10" t="str">
        <f>Classes!$B$8</f>
        <v>OrderType</v>
      </c>
      <c r="B106" s="11">
        <f>Classes!$E$8</f>
        <v>50000448</v>
      </c>
      <c r="C106" s="10" t="s">
        <v>80</v>
      </c>
      <c r="D106" s="3" t="str">
        <f>CONCATENATE("declare v_class_id number := ",B106,"; v_attr_name varchar2(100) := '",C106,"'; v_attr_id number; begin v_attr_id := asset_id_seq.nextval; insert into fmdr.asset values(v_attr_id,",Namespace!$F$2,",216, v_attr_name,sysdate,null,null); insert into fmdr.asset_assoc values( asset_id_seq.nextval,",B106,",227,v_attr_id,'Y');  end;")</f>
        <v>declare v_class_id number := 50000448; v_attr_name varchar2(100) := 'retiredBy'; v_attr_id number; begin v_attr_id := asset_id_seq.nextval; insert into fmdr.asset values(v_attr_id,50000441,216, v_attr_name,sysdate,null,null); insert into fmdr.asset_assoc values( asset_id_seq.nextval,50000448,227,v_attr_id,'Y');  end;</v>
      </c>
    </row>
    <row r="107" spans="1:4" ht="62.4" x14ac:dyDescent="0.3">
      <c r="A107" s="10" t="str">
        <f>Classes!$B$8</f>
        <v>OrderType</v>
      </c>
      <c r="B107" s="11">
        <f>Classes!$E$8</f>
        <v>50000448</v>
      </c>
      <c r="C107" s="10" t="s">
        <v>48</v>
      </c>
      <c r="D107" s="3" t="str">
        <f>CONCATENATE("declare v_class_id number := ",B107,"; v_attr_name varchar2(100) := '",C107,"'; v_attr_id number; begin v_attr_id := asset_id_seq.nextval; insert into fmdr.asset values(v_attr_id,",Namespace!$F$2,",216, v_attr_name,sysdate,null,null); insert into fmdr.asset_assoc values( asset_id_seq.nextval,",B107,",227,v_attr_id,'Y');  end;")</f>
        <v>declare v_class_id number := 50000448; v_attr_name varchar2(100) := 'uuid'; v_attr_id number; begin v_attr_id := asset_id_seq.nextval; insert into fmdr.asset values(v_attr_id,50000441,216, v_attr_name,sysdate,null,null); insert into fmdr.asset_assoc values( asset_id_seq.nextval,50000448,227,v_attr_id,'Y');  end;</v>
      </c>
    </row>
    <row r="108" spans="1:4" x14ac:dyDescent="0.3">
      <c r="B108" s="11"/>
      <c r="C108" s="12"/>
    </row>
    <row r="109" spans="1:4" ht="62.4" x14ac:dyDescent="0.3">
      <c r="A109" s="10" t="str">
        <f>Classes!$B$9</f>
        <v>DrugOrder</v>
      </c>
      <c r="B109" s="11">
        <f>Classes!$E$9</f>
        <v>50000449</v>
      </c>
      <c r="C109" s="10" t="s">
        <v>81</v>
      </c>
      <c r="D109" s="3" t="str">
        <f>CONCATENATE("declare v_class_id number := ",B109,"; v_attr_name varchar2(100) := '",C109,"'; v_attr_id number; begin v_attr_id := asset_id_seq.nextval; insert into fmdr.asset values(v_attr_id,",Namespace!$F$2,",216, v_attr_name,sysdate,null,null); insert into fmdr.asset_assoc values( asset_id_seq.nextval,",B109,",227,v_attr_id,'Y');  end;")</f>
        <v>declare v_class_id number := 50000449; v_attr_name varchar2(100) := 'orderId'; v_attr_id number; begin v_attr_id := asset_id_seq.nextval; insert into fmdr.asset values(v_attr_id,50000441,216, v_attr_name,sysdate,null,null); insert into fmdr.asset_assoc values( asset_id_seq.nextval,50000449,227,v_attr_id,'Y');  end;</v>
      </c>
    </row>
    <row r="110" spans="1:4" ht="62.4" x14ac:dyDescent="0.3">
      <c r="A110" s="10" t="str">
        <f>Classes!$B$9</f>
        <v>DrugOrder</v>
      </c>
      <c r="B110" s="11">
        <f>Classes!$E$9</f>
        <v>50000449</v>
      </c>
      <c r="C110" s="10" t="s">
        <v>93</v>
      </c>
      <c r="D110" s="3" t="str">
        <f>CONCATENATE("declare v_class_id number := ",B110,"; v_attr_name varchar2(100) := '",C110,"'; v_attr_id number; begin v_attr_id := asset_id_seq.nextval; insert into fmdr.asset values(v_attr_id,",Namespace!$F$2,",216, v_attr_name,sysdate,null,null); insert into fmdr.asset_assoc values( asset_id_seq.nextval,",B110,",227,v_attr_id,'Y');  end;")</f>
        <v>declare v_class_id number := 50000449; v_attr_name varchar2(100) := 'complex'; v_attr_id number; begin v_attr_id := asset_id_seq.nextval; insert into fmdr.asset values(v_attr_id,50000441,216, v_attr_name,sysdate,null,null); insert into fmdr.asset_assoc values( asset_id_seq.nextval,50000449,227,v_attr_id,'Y');  end;</v>
      </c>
    </row>
    <row r="111" spans="1:4" ht="62.4" x14ac:dyDescent="0.3">
      <c r="A111" s="10" t="str">
        <f>Classes!$B$9</f>
        <v>DrugOrder</v>
      </c>
      <c r="B111" s="11">
        <f>Classes!$E$9</f>
        <v>50000449</v>
      </c>
      <c r="C111" s="10" t="s">
        <v>94</v>
      </c>
      <c r="D111" s="3" t="str">
        <f>CONCATENATE("declare v_class_id number := ",B111,"; v_attr_name varchar2(100) := '",C111,"'; v_attr_id number; begin v_attr_id := asset_id_seq.nextval; insert into fmdr.asset values(v_attr_id,",Namespace!$F$2,",216, v_attr_name,sysdate,null,null); insert into fmdr.asset_assoc values( asset_id_seq.nextval,",B111,",227,v_attr_id,'Y');  end;")</f>
        <v>declare v_class_id number := 50000449; v_attr_name varchar2(100) := 'dose'; v_attr_id number; begin v_attr_id := asset_id_seq.nextval; insert into fmdr.asset values(v_attr_id,50000441,216, v_attr_name,sysdate,null,null); insert into fmdr.asset_assoc values( asset_id_seq.nextval,50000449,227,v_attr_id,'Y');  end;</v>
      </c>
    </row>
    <row r="112" spans="1:4" ht="62.4" x14ac:dyDescent="0.3">
      <c r="A112" s="10" t="str">
        <f>Classes!$B$9</f>
        <v>DrugOrder</v>
      </c>
      <c r="B112" s="11">
        <f>Classes!$E$9</f>
        <v>50000449</v>
      </c>
      <c r="C112" s="10" t="s">
        <v>95</v>
      </c>
      <c r="D112" s="3" t="str">
        <f>CONCATENATE("declare v_class_id number := ",B112,"; v_attr_name varchar2(100) := '",C112,"'; v_attr_id number; begin v_attr_id := asset_id_seq.nextval; insert into fmdr.asset values(v_attr_id,",Namespace!$F$2,",216, v_attr_name,sysdate,null,null); insert into fmdr.asset_assoc values( asset_id_seq.nextval,",B112,",227,v_attr_id,'Y');  end;")</f>
        <v>declare v_class_id number := 50000449; v_attr_name varchar2(100) := 'drugInventoryId'; v_attr_id number; begin v_attr_id := asset_id_seq.nextval; insert into fmdr.asset values(v_attr_id,50000441,216, v_attr_name,sysdate,null,null); insert into fmdr.asset_assoc values( asset_id_seq.nextval,50000449,227,v_attr_id,'Y');  end;</v>
      </c>
    </row>
    <row r="113" spans="1:5" ht="62.4" x14ac:dyDescent="0.3">
      <c r="A113" s="10" t="str">
        <f>Classes!$B$9</f>
        <v>DrugOrder</v>
      </c>
      <c r="B113" s="11">
        <f>Classes!$E$9</f>
        <v>50000449</v>
      </c>
      <c r="C113" s="10" t="s">
        <v>96</v>
      </c>
      <c r="D113" s="3" t="str">
        <f>CONCATENATE("declare v_class_id number := ",B113,"; v_attr_name varchar2(100) := '",C113,"'; v_attr_id number; begin v_attr_id := asset_id_seq.nextval; insert into fmdr.asset values(v_attr_id,",Namespace!$F$2,",216, v_attr_name,sysdate,null,null); insert into fmdr.asset_assoc values( asset_id_seq.nextval,",B113,",227,v_attr_id,'Y');  end;")</f>
        <v>declare v_class_id number := 50000449; v_attr_name varchar2(100) := 'equivalentDailyDose'; v_attr_id number; begin v_attr_id := asset_id_seq.nextval; insert into fmdr.asset values(v_attr_id,50000441,216, v_attr_name,sysdate,null,null); insert into fmdr.asset_assoc values( asset_id_seq.nextval,50000449,227,v_attr_id,'Y');  end;</v>
      </c>
    </row>
    <row r="114" spans="1:5" ht="62.4" x14ac:dyDescent="0.3">
      <c r="A114" s="10" t="str">
        <f>Classes!$B$9</f>
        <v>DrugOrder</v>
      </c>
      <c r="B114" s="11">
        <f>Classes!$E$9</f>
        <v>50000449</v>
      </c>
      <c r="C114" s="10" t="s">
        <v>97</v>
      </c>
      <c r="D114" s="3" t="str">
        <f>CONCATENATE("declare v_class_id number := ",B114,"; v_attr_name varchar2(100) := '",C114,"'; v_attr_id number; begin v_attr_id := asset_id_seq.nextval; insert into fmdr.asset values(v_attr_id,",Namespace!$F$2,",216, v_attr_name,sysdate,null,null); insert into fmdr.asset_assoc values( asset_id_seq.nextval,",B114,",227,v_attr_id,'Y');  end;")</f>
        <v>declare v_class_id number := 50000449; v_attr_name varchar2(100) := 'frequency'; v_attr_id number; begin v_attr_id := asset_id_seq.nextval; insert into fmdr.asset values(v_attr_id,50000441,216, v_attr_name,sysdate,null,null); insert into fmdr.asset_assoc values( asset_id_seq.nextval,50000449,227,v_attr_id,'Y');  end;</v>
      </c>
    </row>
    <row r="115" spans="1:5" ht="62.4" x14ac:dyDescent="0.3">
      <c r="A115" s="10" t="str">
        <f>Classes!$B$9</f>
        <v>DrugOrder</v>
      </c>
      <c r="B115" s="11">
        <f>Classes!$E$9</f>
        <v>50000449</v>
      </c>
      <c r="C115" s="10" t="s">
        <v>98</v>
      </c>
      <c r="D115" s="3" t="str">
        <f>CONCATENATE("declare v_class_id number := ",B115,"; v_attr_name varchar2(100) := '",C115,"'; v_attr_id number; begin v_attr_id := asset_id_seq.nextval; insert into fmdr.asset values(v_attr_id,",Namespace!$F$2,",216, v_attr_name,sysdate,null,null); insert into fmdr.asset_assoc values( asset_id_seq.nextval,",B115,",227,v_attr_id,'Y');  end;")</f>
        <v>declare v_class_id number := 50000449; v_attr_name varchar2(100) := 'prn'; v_attr_id number; begin v_attr_id := asset_id_seq.nextval; insert into fmdr.asset values(v_attr_id,50000441,216, v_attr_name,sysdate,null,null); insert into fmdr.asset_assoc values( asset_id_seq.nextval,50000449,227,v_attr_id,'Y');  end;</v>
      </c>
    </row>
    <row r="116" spans="1:5" ht="62.4" x14ac:dyDescent="0.3">
      <c r="A116" s="10" t="str">
        <f>Classes!$B$9</f>
        <v>DrugOrder</v>
      </c>
      <c r="B116" s="11">
        <f>Classes!$E$9</f>
        <v>50000449</v>
      </c>
      <c r="C116" s="10" t="s">
        <v>99</v>
      </c>
      <c r="D116" s="3" t="str">
        <f>CONCATENATE("declare v_class_id number := ",B116,"; v_attr_name varchar2(100) := '",C116,"'; v_attr_id number; begin v_attr_id := asset_id_seq.nextval; insert into fmdr.asset values(v_attr_id,",Namespace!$F$2,",216, v_attr_name,sysdate,null,null); insert into fmdr.asset_assoc values( asset_id_seq.nextval,",B116,",227,v_attr_id,'Y');  end;")</f>
        <v>declare v_class_id number := 50000449; v_attr_name varchar2(100) := 'quantity'; v_attr_id number; begin v_attr_id := asset_id_seq.nextval; insert into fmdr.asset values(v_attr_id,50000441,216, v_attr_name,sysdate,null,null); insert into fmdr.asset_assoc values( asset_id_seq.nextval,50000449,227,v_attr_id,'Y');  end;</v>
      </c>
    </row>
    <row r="117" spans="1:5" ht="62.4" x14ac:dyDescent="0.3">
      <c r="A117" s="10" t="str">
        <f>Classes!$B$9</f>
        <v>DrugOrder</v>
      </c>
      <c r="B117" s="11">
        <f>Classes!$E$9</f>
        <v>50000449</v>
      </c>
      <c r="C117" s="10" t="s">
        <v>100</v>
      </c>
      <c r="D117" s="3" t="str">
        <f>CONCATENATE("declare v_class_id number := ",B117,"; v_attr_name varchar2(100) := '",C117,"'; v_attr_id number; begin v_attr_id := asset_id_seq.nextval; insert into fmdr.asset values(v_attr_id,",Namespace!$F$2,",216, v_attr_name,sysdate,null,null); insert into fmdr.asset_assoc values( asset_id_seq.nextval,",B117,",227,v_attr_id,'Y');  end;")</f>
        <v>declare v_class_id number := 50000449; v_attr_name varchar2(100) := 'units'; v_attr_id number; begin v_attr_id := asset_id_seq.nextval; insert into fmdr.asset values(v_attr_id,50000441,216, v_attr_name,sysdate,null,null); insert into fmdr.asset_assoc values( asset_id_seq.nextval,50000449,227,v_attr_id,'Y');  end;</v>
      </c>
    </row>
    <row r="118" spans="1:5" x14ac:dyDescent="0.3">
      <c r="B118" s="11"/>
      <c r="C118" s="12"/>
    </row>
    <row r="119" spans="1:5" ht="62.4" x14ac:dyDescent="0.3">
      <c r="A119" s="10" t="s">
        <v>29</v>
      </c>
      <c r="B119" s="11">
        <v>50000441</v>
      </c>
      <c r="C119" s="12" t="s">
        <v>26</v>
      </c>
      <c r="D119" s="3" t="str">
        <f>CONCATENATE("declare v_class_id number := ",B119,"; v_attr_name varchar2(100) := '",C119,"'; v_attr_id number; begin v_attr_id := asset_id_seq.nextval; insert into fmdr.asset values(v_attr_id,",Namespace!$F$2,",216, v_attr_name,sysdate,null,null); insert into fmdr.asset_assoc values( asset_id_seq.nextval,",B119,",227,v_attr_id,'Y');  end;")</f>
        <v>declare v_class_id number := 50000441; v_attr_name varchar2(100) := 'devNull'; v_attr_id number; begin v_attr_id := asset_id_seq.nextval; insert into fmdr.asset values(v_attr_id,50000441,216, v_attr_name,sysdate,null,null); insert into fmdr.asset_assoc values( asset_id_seq.nextval,50000441,227,v_attr_id,'Y');  end;</v>
      </c>
      <c r="E119" s="16" t="s">
        <v>27</v>
      </c>
    </row>
    <row r="120" spans="1:5" x14ac:dyDescent="0.3">
      <c r="B120" s="11"/>
      <c r="C120" s="12"/>
    </row>
    <row r="121" spans="1:5" ht="62.4" x14ac:dyDescent="0.3">
      <c r="A121" s="10" t="s">
        <v>101</v>
      </c>
      <c r="B121" s="11">
        <f>Classes!$E$10</f>
        <v>50000722</v>
      </c>
      <c r="C121" s="12" t="s">
        <v>103</v>
      </c>
      <c r="D121" s="3" t="str">
        <f>CONCATENATE("declare v_class_id number := ",B121,"; v_attr_name varchar2(100) := '",C121,"'; v_attr_id number; begin v_attr_id := asset_id_seq.nextval; insert into fmdr.asset values(v_attr_id,",Namespace!$F$2,",216, v_attr_name,sysdate,null,null); insert into fmdr.asset_assoc values( asset_id_seq.nextval,",B121,",227,v_attr_id,'Y');  end;")</f>
        <v>declare v_class_id number := 50000722; v_attr_name varchar2(100) := 'personAttributeId'; v_attr_id number; begin v_attr_id := asset_id_seq.nextval; insert into fmdr.asset values(v_attr_id,50000441,216, v_attr_name,sysdate,null,null); insert into fmdr.asset_assoc values( asset_id_seq.nextval,50000722,227,v_attr_id,'Y');  end;</v>
      </c>
    </row>
    <row r="122" spans="1:5" ht="62.4" x14ac:dyDescent="0.3">
      <c r="A122" s="10" t="s">
        <v>101</v>
      </c>
      <c r="B122" s="11">
        <f>Classes!$E$10</f>
        <v>50000722</v>
      </c>
      <c r="C122" s="12" t="s">
        <v>40</v>
      </c>
      <c r="D122" s="3" t="str">
        <f>CONCATENATE("declare v_class_id number := ",B122,"; v_attr_name varchar2(100) := '",C122,"'; v_attr_id number; begin v_attr_id := asset_id_seq.nextval; insert into fmdr.asset values(v_attr_id,",Namespace!$F$2,",216, v_attr_name,sysdate,null,null); insert into fmdr.asset_assoc values( asset_id_seq.nextval,",B122,",227,v_attr_id,'Y');  end;")</f>
        <v>declare v_class_id number := 50000722; v_attr_name varchar2(100) := 'changedBy'; v_attr_id number; begin v_attr_id := asset_id_seq.nextval; insert into fmdr.asset values(v_attr_id,50000441,216, v_attr_name,sysdate,null,null); insert into fmdr.asset_assoc values( asset_id_seq.nextval,50000722,227,v_attr_id,'Y');  end;</v>
      </c>
    </row>
    <row r="123" spans="1:5" ht="62.4" x14ac:dyDescent="0.3">
      <c r="A123" s="10" t="s">
        <v>101</v>
      </c>
      <c r="B123" s="11">
        <f>Classes!$E$10</f>
        <v>50000722</v>
      </c>
      <c r="C123" s="12" t="s">
        <v>41</v>
      </c>
      <c r="D123" s="3" t="str">
        <f>CONCATENATE("declare v_class_id number := ",B123,"; v_attr_name varchar2(100) := '",C123,"'; v_attr_id number; begin v_attr_id := asset_id_seq.nextval; insert into fmdr.asset values(v_attr_id,",Namespace!$F$2,",216, v_attr_name,sysdate,null,null); insert into fmdr.asset_assoc values( asset_id_seq.nextval,",B123,",227,v_attr_id,'Y');  end;")</f>
        <v>declare v_class_id number := 50000722; v_attr_name varchar2(100) := 'creator'; v_attr_id number; begin v_attr_id := asset_id_seq.nextval; insert into fmdr.asset values(v_attr_id,50000441,216, v_attr_name,sysdate,null,null); insert into fmdr.asset_assoc values( asset_id_seq.nextval,50000722,227,v_attr_id,'Y');  end;</v>
      </c>
    </row>
    <row r="124" spans="1:5" ht="62.4" x14ac:dyDescent="0.3">
      <c r="A124" s="10" t="s">
        <v>101</v>
      </c>
      <c r="B124" s="11">
        <f>Classes!$E$10</f>
        <v>50000722</v>
      </c>
      <c r="C124" s="12" t="s">
        <v>42</v>
      </c>
      <c r="D124" s="3" t="str">
        <f>CONCATENATE("declare v_class_id number := ",B124,"; v_attr_name varchar2(100) := '",C124,"'; v_attr_id number; begin v_attr_id := asset_id_seq.nextval; insert into fmdr.asset values(v_attr_id,",Namespace!$F$2,",216, v_attr_name,sysdate,null,null); insert into fmdr.asset_assoc values( asset_id_seq.nextval,",B124,",227,v_attr_id,'Y');  end;")</f>
        <v>declare v_class_id number := 50000722; v_attr_name varchar2(100) := 'dateChanged'; v_attr_id number; begin v_attr_id := asset_id_seq.nextval; insert into fmdr.asset values(v_attr_id,50000441,216, v_attr_name,sysdate,null,null); insert into fmdr.asset_assoc values( asset_id_seq.nextval,50000722,227,v_attr_id,'Y');  end;</v>
      </c>
    </row>
    <row r="125" spans="1:5" ht="62.4" x14ac:dyDescent="0.3">
      <c r="A125" s="10" t="s">
        <v>101</v>
      </c>
      <c r="B125" s="11">
        <f>Classes!$E$10</f>
        <v>50000722</v>
      </c>
      <c r="C125" s="12" t="s">
        <v>43</v>
      </c>
      <c r="D125" s="3" t="str">
        <f>CONCATENATE("declare v_class_id number := ",B125,"; v_attr_name varchar2(100) := '",C125,"'; v_attr_id number; begin v_attr_id := asset_id_seq.nextval; insert into fmdr.asset values(v_attr_id,",Namespace!$F$2,",216, v_attr_name,sysdate,null,null); insert into fmdr.asset_assoc values( asset_id_seq.nextval,",B125,",227,v_attr_id,'Y');  end;")</f>
        <v>declare v_class_id number := 50000722; v_attr_name varchar2(100) := 'dateCreated'; v_attr_id number; begin v_attr_id := asset_id_seq.nextval; insert into fmdr.asset values(v_attr_id,50000441,216, v_attr_name,sysdate,null,null); insert into fmdr.asset_assoc values( asset_id_seq.nextval,50000722,227,v_attr_id,'Y');  end;</v>
      </c>
    </row>
    <row r="126" spans="1:5" ht="62.4" x14ac:dyDescent="0.3">
      <c r="A126" s="10" t="s">
        <v>101</v>
      </c>
      <c r="B126" s="11">
        <f>Classes!$E$10</f>
        <v>50000722</v>
      </c>
      <c r="C126" s="12" t="s">
        <v>44</v>
      </c>
      <c r="D126" s="3" t="str">
        <f>CONCATENATE("declare v_class_id number := ",B126,"; v_attr_name varchar2(100) := '",C126,"'; v_attr_id number; begin v_attr_id := asset_id_seq.nextval; insert into fmdr.asset values(v_attr_id,",Namespace!$F$2,",216, v_attr_name,sysdate,null,null); insert into fmdr.asset_assoc values( asset_id_seq.nextval,",B126,",227,v_attr_id,'Y');  end;")</f>
        <v>declare v_class_id number := 50000722; v_attr_name varchar2(100) := 'dateVoided'; v_attr_id number; begin v_attr_id := asset_id_seq.nextval; insert into fmdr.asset values(v_attr_id,50000441,216, v_attr_name,sysdate,null,null); insert into fmdr.asset_assoc values( asset_id_seq.nextval,50000722,227,v_attr_id,'Y');  end;</v>
      </c>
    </row>
    <row r="127" spans="1:5" ht="62.4" x14ac:dyDescent="0.3">
      <c r="A127" s="10" t="s">
        <v>101</v>
      </c>
      <c r="B127" s="11">
        <f>Classes!$E$10</f>
        <v>50000722</v>
      </c>
      <c r="C127" s="12" t="s">
        <v>48</v>
      </c>
      <c r="D127" s="3" t="str">
        <f>CONCATENATE("declare v_class_id number := ",B127,"; v_attr_name varchar2(100) := '",C127,"'; v_attr_id number; begin v_attr_id := asset_id_seq.nextval; insert into fmdr.asset values(v_attr_id,",Namespace!$F$2,",216, v_attr_name,sysdate,null,null); insert into fmdr.asset_assoc values( asset_id_seq.nextval,",B127,",227,v_attr_id,'Y');  end;")</f>
        <v>declare v_class_id number := 50000722; v_attr_name varchar2(100) := 'uuid'; v_attr_id number; begin v_attr_id := asset_id_seq.nextval; insert into fmdr.asset values(v_attr_id,50000441,216, v_attr_name,sysdate,null,null); insert into fmdr.asset_assoc values( asset_id_seq.nextval,50000722,227,v_attr_id,'Y');  end;</v>
      </c>
    </row>
    <row r="128" spans="1:5" ht="62.4" x14ac:dyDescent="0.3">
      <c r="A128" s="10" t="s">
        <v>101</v>
      </c>
      <c r="B128" s="11">
        <f>Classes!$E$10</f>
        <v>50000722</v>
      </c>
      <c r="C128" s="17" t="s">
        <v>113</v>
      </c>
      <c r="D128" s="3" t="str">
        <f>CONCATENATE("declare v_class_id number := ",B128,"; v_attr_name varchar2(100) := '",C128,"'; v_attr_id number; begin v_attr_id := asset_id_seq.nextval; insert into fmdr.asset values(v_attr_id,",Namespace!$F$2,",216, v_attr_name,sysdate,null,null); insert into fmdr.asset_assoc values( asset_id_seq.nextval,",B128,",227,v_attr_id,'Y');  end;")</f>
        <v>declare v_class_id number := 50000722; v_attr_name varchar2(100) := 'pa.value'; v_attr_id number; begin v_attr_id := asset_id_seq.nextval; insert into fmdr.asset values(v_attr_id,50000441,216, v_attr_name,sysdate,null,null); insert into fmdr.asset_assoc values( asset_id_seq.nextval,50000722,227,v_attr_id,'Y');  end;</v>
      </c>
    </row>
    <row r="129" spans="1:4" ht="62.4" x14ac:dyDescent="0.3">
      <c r="A129" s="10" t="s">
        <v>101</v>
      </c>
      <c r="B129" s="11">
        <f>Classes!$E$10</f>
        <v>50000722</v>
      </c>
      <c r="C129" s="12" t="s">
        <v>49</v>
      </c>
      <c r="D129" s="3" t="str">
        <f>CONCATENATE("declare v_class_id number := ",B129,"; v_attr_name varchar2(100) := '",C129,"'; v_attr_id number; begin v_attr_id := asset_id_seq.nextval; insert into fmdr.asset values(v_attr_id,",Namespace!$F$2,",216, v_attr_name,sysdate,null,null); insert into fmdr.asset_assoc values( asset_id_seq.nextval,",B129,",227,v_attr_id,'Y');  end;")</f>
        <v>declare v_class_id number := 50000722; v_attr_name varchar2(100) := 'voidReason'; v_attr_id number; begin v_attr_id := asset_id_seq.nextval; insert into fmdr.asset values(v_attr_id,50000441,216, v_attr_name,sysdate,null,null); insert into fmdr.asset_assoc values( asset_id_seq.nextval,50000722,227,v_attr_id,'Y');  end;</v>
      </c>
    </row>
    <row r="130" spans="1:4" ht="62.4" x14ac:dyDescent="0.3">
      <c r="A130" s="10" t="s">
        <v>101</v>
      </c>
      <c r="B130" s="11">
        <f>Classes!$E$10</f>
        <v>50000722</v>
      </c>
      <c r="C130" s="12" t="s">
        <v>50</v>
      </c>
      <c r="D130" s="3" t="str">
        <f>CONCATENATE("declare v_class_id number := ",B130,"; v_attr_name varchar2(100) := '",C130,"'; v_attr_id number; begin v_attr_id := asset_id_seq.nextval; insert into fmdr.asset values(v_attr_id,",Namespace!$F$2,",216, v_attr_name,sysdate,null,null); insert into fmdr.asset_assoc values( asset_id_seq.nextval,",B130,",227,v_attr_id,'Y');  end;")</f>
        <v>declare v_class_id number := 50000722; v_attr_name varchar2(100) := 'voided'; v_attr_id number; begin v_attr_id := asset_id_seq.nextval; insert into fmdr.asset values(v_attr_id,50000441,216, v_attr_name,sysdate,null,null); insert into fmdr.asset_assoc values( asset_id_seq.nextval,50000722,227,v_attr_id,'Y');  end;</v>
      </c>
    </row>
    <row r="131" spans="1:4" ht="62.4" x14ac:dyDescent="0.3">
      <c r="A131" s="10" t="s">
        <v>101</v>
      </c>
      <c r="B131" s="11">
        <f>Classes!$E$10</f>
        <v>50000722</v>
      </c>
      <c r="C131" s="12" t="s">
        <v>51</v>
      </c>
      <c r="D131" s="3" t="str">
        <f>CONCATENATE("declare v_class_id number := ",B131,"; v_attr_name varchar2(100) := '",C131,"'; v_attr_id number; begin v_attr_id := asset_id_seq.nextval; insert into fmdr.asset values(v_attr_id,",Namespace!$F$2,",216, v_attr_name,sysdate,null,null); insert into fmdr.asset_assoc values( asset_id_seq.nextval,",B131,",227,v_attr_id,'Y');  end;")</f>
        <v>declare v_class_id number := 50000722; v_attr_name varchar2(100) := 'voidedBy'; v_attr_id number; begin v_attr_id := asset_id_seq.nextval; insert into fmdr.asset values(v_attr_id,50000441,216, v_attr_name,sysdate,null,null); insert into fmdr.asset_assoc values( asset_id_seq.nextval,50000722,227,v_attr_id,'Y');  end;</v>
      </c>
    </row>
    <row r="132" spans="1:4" x14ac:dyDescent="0.3">
      <c r="B132" s="11"/>
      <c r="C132" s="12"/>
    </row>
    <row r="133" spans="1:4" ht="62.4" x14ac:dyDescent="0.3">
      <c r="A133" s="10" t="s">
        <v>102</v>
      </c>
      <c r="B133" s="11">
        <f>Classes!$E$11</f>
        <v>50000723</v>
      </c>
      <c r="C133" s="12" t="s">
        <v>104</v>
      </c>
      <c r="D133" s="3" t="str">
        <f>CONCATENATE("declare v_class_id number := ",B133,"; v_attr_name varchar2(100) := '",C133,"'; v_attr_id number; begin v_attr_id := asset_id_seq.nextval; insert into fmdr.asset values(v_attr_id,",Namespace!$F$2,",216, v_attr_name,sysdate,null,null); insert into fmdr.asset_assoc values( asset_id_seq.nextval,",B133,",227,v_attr_id,'Y');  end;")</f>
        <v>declare v_class_id number := 50000723; v_attr_name varchar2(100) := 'personAttributeTypeId'; v_attr_id number; begin v_attr_id := asset_id_seq.nextval; insert into fmdr.asset values(v_attr_id,50000441,216, v_attr_name,sysdate,null,null); insert into fmdr.asset_assoc values( asset_id_seq.nextval,50000723,227,v_attr_id,'Y');  end;</v>
      </c>
    </row>
    <row r="134" spans="1:4" ht="62.4" x14ac:dyDescent="0.3">
      <c r="A134" s="10" t="s">
        <v>102</v>
      </c>
      <c r="B134" s="11">
        <f>Classes!$E$11</f>
        <v>50000723</v>
      </c>
      <c r="C134" s="12" t="s">
        <v>40</v>
      </c>
      <c r="D134" s="3" t="str">
        <f>CONCATENATE("declare v_class_id number := ",B134,"; v_attr_name varchar2(100) := '",C134,"'; v_attr_id number; begin v_attr_id := asset_id_seq.nextval; insert into fmdr.asset values(v_attr_id,",Namespace!$F$2,",216, v_attr_name,sysdate,null,null); insert into fmdr.asset_assoc values( asset_id_seq.nextval,",B134,",227,v_attr_id,'Y');  end;")</f>
        <v>declare v_class_id number := 50000723; v_attr_name varchar2(100) := 'changedBy'; v_attr_id number; begin v_attr_id := asset_id_seq.nextval; insert into fmdr.asset values(v_attr_id,50000441,216, v_attr_name,sysdate,null,null); insert into fmdr.asset_assoc values( asset_id_seq.nextval,50000723,227,v_attr_id,'Y');  end;</v>
      </c>
    </row>
    <row r="135" spans="1:4" ht="62.4" x14ac:dyDescent="0.3">
      <c r="A135" s="10" t="s">
        <v>102</v>
      </c>
      <c r="B135" s="11">
        <f>Classes!$E$11</f>
        <v>50000723</v>
      </c>
      <c r="C135" s="12" t="s">
        <v>41</v>
      </c>
      <c r="D135" s="3" t="str">
        <f>CONCATENATE("declare v_class_id number := ",B135,"; v_attr_name varchar2(100) := '",C135,"'; v_attr_id number; begin v_attr_id := asset_id_seq.nextval; insert into fmdr.asset values(v_attr_id,",Namespace!$F$2,",216, v_attr_name,sysdate,null,null); insert into fmdr.asset_assoc values( asset_id_seq.nextval,",B135,",227,v_attr_id,'Y');  end;")</f>
        <v>declare v_class_id number := 50000723; v_attr_name varchar2(100) := 'creator'; v_attr_id number; begin v_attr_id := asset_id_seq.nextval; insert into fmdr.asset values(v_attr_id,50000441,216, v_attr_name,sysdate,null,null); insert into fmdr.asset_assoc values( asset_id_seq.nextval,50000723,227,v_attr_id,'Y');  end;</v>
      </c>
    </row>
    <row r="136" spans="1:4" ht="62.4" x14ac:dyDescent="0.3">
      <c r="A136" s="10" t="s">
        <v>102</v>
      </c>
      <c r="B136" s="11">
        <f>Classes!$E$11</f>
        <v>50000723</v>
      </c>
      <c r="C136" s="12" t="s">
        <v>42</v>
      </c>
      <c r="D136" s="3" t="str">
        <f>CONCATENATE("declare v_class_id number := ",B136,"; v_attr_name varchar2(100) := '",C136,"'; v_attr_id number; begin v_attr_id := asset_id_seq.nextval; insert into fmdr.asset values(v_attr_id,",Namespace!$F$2,",216, v_attr_name,sysdate,null,null); insert into fmdr.asset_assoc values( asset_id_seq.nextval,",B136,",227,v_attr_id,'Y');  end;")</f>
        <v>declare v_class_id number := 50000723; v_attr_name varchar2(100) := 'dateChanged'; v_attr_id number; begin v_attr_id := asset_id_seq.nextval; insert into fmdr.asset values(v_attr_id,50000441,216, v_attr_name,sysdate,null,null); insert into fmdr.asset_assoc values( asset_id_seq.nextval,50000723,227,v_attr_id,'Y');  end;</v>
      </c>
    </row>
    <row r="137" spans="1:4" ht="62.4" x14ac:dyDescent="0.3">
      <c r="A137" s="10" t="s">
        <v>102</v>
      </c>
      <c r="B137" s="11">
        <f>Classes!$E$11</f>
        <v>50000723</v>
      </c>
      <c r="C137" s="12" t="s">
        <v>43</v>
      </c>
      <c r="D137" s="3" t="str">
        <f>CONCATENATE("declare v_class_id number := ",B137,"; v_attr_name varchar2(100) := '",C137,"'; v_attr_id number; begin v_attr_id := asset_id_seq.nextval; insert into fmdr.asset values(v_attr_id,",Namespace!$F$2,",216, v_attr_name,sysdate,null,null); insert into fmdr.asset_assoc values( asset_id_seq.nextval,",B137,",227,v_attr_id,'Y');  end;")</f>
        <v>declare v_class_id number := 50000723; v_attr_name varchar2(100) := 'dateCreated'; v_attr_id number; begin v_attr_id := asset_id_seq.nextval; insert into fmdr.asset values(v_attr_id,50000441,216, v_attr_name,sysdate,null,null); insert into fmdr.asset_assoc values( asset_id_seq.nextval,50000723,227,v_attr_id,'Y');  end;</v>
      </c>
    </row>
    <row r="138" spans="1:4" ht="62.4" x14ac:dyDescent="0.3">
      <c r="A138" s="10" t="s">
        <v>102</v>
      </c>
      <c r="B138" s="11">
        <f>Classes!$E$11</f>
        <v>50000723</v>
      </c>
      <c r="C138" s="12" t="s">
        <v>75</v>
      </c>
      <c r="D138" s="3" t="str">
        <f>CONCATENATE("declare v_class_id number := ",B138,"; v_attr_name varchar2(100) := '",C138,"'; v_attr_id number; begin v_attr_id := asset_id_seq.nextval; insert into fmdr.asset values(v_attr_id,",Namespace!$F$2,",216, v_attr_name,sysdate,null,null); insert into fmdr.asset_assoc values( asset_id_seq.nextval,",B138,",227,v_attr_id,'Y');  end;")</f>
        <v>declare v_class_id number := 50000723; v_attr_name varchar2(100) := 'dateRetired'; v_attr_id number; begin v_attr_id := asset_id_seq.nextval; insert into fmdr.asset values(v_attr_id,50000441,216, v_attr_name,sysdate,null,null); insert into fmdr.asset_assoc values( asset_id_seq.nextval,50000723,227,v_attr_id,'Y');  end;</v>
      </c>
    </row>
    <row r="139" spans="1:4" ht="62.4" x14ac:dyDescent="0.3">
      <c r="A139" s="10" t="s">
        <v>102</v>
      </c>
      <c r="B139" s="11">
        <f>Classes!$E$11</f>
        <v>50000723</v>
      </c>
      <c r="C139" s="12" t="s">
        <v>76</v>
      </c>
      <c r="D139" s="3" t="str">
        <f>CONCATENATE("declare v_class_id number := ",B139,"; v_attr_name varchar2(100) := '",C139,"'; v_attr_id number; begin v_attr_id := asset_id_seq.nextval; insert into fmdr.asset values(v_attr_id,",Namespace!$F$2,",216, v_attr_name,sysdate,null,null); insert into fmdr.asset_assoc values( asset_id_seq.nextval,",B139,",227,v_attr_id,'Y');  end;")</f>
        <v>declare v_class_id number := 50000723; v_attr_name varchar2(100) := 'description'; v_attr_id number; begin v_attr_id := asset_id_seq.nextval; insert into fmdr.asset values(v_attr_id,50000441,216, v_attr_name,sysdate,null,null); insert into fmdr.asset_assoc values( asset_id_seq.nextval,50000723,227,v_attr_id,'Y');  end;</v>
      </c>
    </row>
    <row r="140" spans="1:4" ht="62.4" x14ac:dyDescent="0.3">
      <c r="A140" s="10" t="s">
        <v>102</v>
      </c>
      <c r="B140" s="11">
        <f>Classes!$E$11</f>
        <v>50000723</v>
      </c>
      <c r="C140" s="12" t="s">
        <v>105</v>
      </c>
      <c r="D140" s="3" t="str">
        <f>CONCATENATE("declare v_class_id number := ",B140,"; v_attr_name varchar2(100) := '",C140,"'; v_attr_id number; begin v_attr_id := asset_id_seq.nextval; insert into fmdr.asset values(v_attr_id,",Namespace!$F$2,",216, v_attr_name,sysdate,null,null); insert into fmdr.asset_assoc values( asset_id_seq.nextval,",B140,",227,v_attr_id,'Y');  end;")</f>
        <v>declare v_class_id number := 50000723; v_attr_name varchar2(100) := 'editPrivilege'; v_attr_id number; begin v_attr_id := asset_id_seq.nextval; insert into fmdr.asset values(v_attr_id,50000441,216, v_attr_name,sysdate,null,null); insert into fmdr.asset_assoc values( asset_id_seq.nextval,50000723,227,v_attr_id,'Y');  end;</v>
      </c>
    </row>
    <row r="141" spans="1:4" ht="62.4" x14ac:dyDescent="0.3">
      <c r="A141" s="10" t="s">
        <v>102</v>
      </c>
      <c r="B141" s="11">
        <f>Classes!$E$11</f>
        <v>50000723</v>
      </c>
      <c r="C141" s="12" t="s">
        <v>106</v>
      </c>
      <c r="D141" s="3" t="str">
        <f>CONCATENATE("declare v_class_id number := ",B141,"; v_attr_name varchar2(100) := '",C141,"'; v_attr_id number; begin v_attr_id := asset_id_seq.nextval; insert into fmdr.asset values(v_attr_id,",Namespace!$F$2,",216, v_attr_name,sysdate,null,null); insert into fmdr.asset_assoc values( asset_id_seq.nextval,",B141,",227,v_attr_id,'Y');  end;")</f>
        <v>declare v_class_id number := 50000723; v_attr_name varchar2(100) := 'foreignKey'; v_attr_id number; begin v_attr_id := asset_id_seq.nextval; insert into fmdr.asset values(v_attr_id,50000441,216, v_attr_name,sysdate,null,null); insert into fmdr.asset_assoc values( asset_id_seq.nextval,50000723,227,v_attr_id,'Y');  end;</v>
      </c>
    </row>
    <row r="142" spans="1:4" ht="62.4" x14ac:dyDescent="0.3">
      <c r="A142" s="10" t="s">
        <v>102</v>
      </c>
      <c r="B142" s="11">
        <f>Classes!$E$11</f>
        <v>50000723</v>
      </c>
      <c r="C142" s="12" t="s">
        <v>107</v>
      </c>
      <c r="D142" s="3" t="str">
        <f>CONCATENATE("declare v_class_id number := ",B142,"; v_attr_name varchar2(100) := '",C142,"'; v_attr_id number; begin v_attr_id := asset_id_seq.nextval; insert into fmdr.asset values(v_attr_id,",Namespace!$F$2,",216, v_attr_name,sysdate,null,null); insert into fmdr.asset_assoc values( asset_id_seq.nextval,",B142,",227,v_attr_id,'Y');  end;")</f>
        <v>declare v_class_id number := 50000723; v_attr_name varchar2(100) := 'format'; v_attr_id number; begin v_attr_id := asset_id_seq.nextval; insert into fmdr.asset values(v_attr_id,50000441,216, v_attr_name,sysdate,null,null); insert into fmdr.asset_assoc values( asset_id_seq.nextval,50000723,227,v_attr_id,'Y');  end;</v>
      </c>
    </row>
    <row r="143" spans="1:4" ht="62.4" x14ac:dyDescent="0.3">
      <c r="A143" s="10" t="s">
        <v>102</v>
      </c>
      <c r="B143" s="11">
        <f>Classes!$E$11</f>
        <v>50000723</v>
      </c>
      <c r="C143" s="12" t="s">
        <v>77</v>
      </c>
      <c r="D143" s="3" t="str">
        <f>CONCATENATE("declare v_class_id number := ",B143,"; v_attr_name varchar2(100) := '",C143,"'; v_attr_id number; begin v_attr_id := asset_id_seq.nextval; insert into fmdr.asset values(v_attr_id,",Namespace!$F$2,",216, v_attr_name,sysdate,null,null); insert into fmdr.asset_assoc values( asset_id_seq.nextval,",B143,",227,v_attr_id,'Y');  end;")</f>
        <v>declare v_class_id number := 50000723; v_attr_name varchar2(100) := 'name'; v_attr_id number; begin v_attr_id := asset_id_seq.nextval; insert into fmdr.asset values(v_attr_id,50000441,216, v_attr_name,sysdate,null,null); insert into fmdr.asset_assoc values( asset_id_seq.nextval,50000723,227,v_attr_id,'Y');  end;</v>
      </c>
    </row>
    <row r="144" spans="1:4" ht="62.4" x14ac:dyDescent="0.3">
      <c r="A144" s="10" t="s">
        <v>102</v>
      </c>
      <c r="B144" s="11">
        <f>Classes!$E$11</f>
        <v>50000723</v>
      </c>
      <c r="C144" s="12" t="s">
        <v>78</v>
      </c>
      <c r="D144" s="3" t="str">
        <f>CONCATENATE("declare v_class_id number := ",B144,"; v_attr_name varchar2(100) := '",C144,"'; v_attr_id number; begin v_attr_id := asset_id_seq.nextval; insert into fmdr.asset values(v_attr_id,",Namespace!$F$2,",216, v_attr_name,sysdate,null,null); insert into fmdr.asset_assoc values( asset_id_seq.nextval,",B144,",227,v_attr_id,'Y');  end;")</f>
        <v>declare v_class_id number := 50000723; v_attr_name varchar2(100) := 'retireReason'; v_attr_id number; begin v_attr_id := asset_id_seq.nextval; insert into fmdr.asset values(v_attr_id,50000441,216, v_attr_name,sysdate,null,null); insert into fmdr.asset_assoc values( asset_id_seq.nextval,50000723,227,v_attr_id,'Y');  end;</v>
      </c>
    </row>
    <row r="145" spans="1:4" ht="62.4" x14ac:dyDescent="0.3">
      <c r="A145" s="10" t="s">
        <v>102</v>
      </c>
      <c r="B145" s="11">
        <f>Classes!$E$11</f>
        <v>50000723</v>
      </c>
      <c r="C145" s="12" t="s">
        <v>79</v>
      </c>
      <c r="D145" s="3" t="str">
        <f>CONCATENATE("declare v_class_id number := ",B145,"; v_attr_name varchar2(100) := '",C145,"'; v_attr_id number; begin v_attr_id := asset_id_seq.nextval; insert into fmdr.asset values(v_attr_id,",Namespace!$F$2,",216, v_attr_name,sysdate,null,null); insert into fmdr.asset_assoc values( asset_id_seq.nextval,",B145,",227,v_attr_id,'Y');  end;")</f>
        <v>declare v_class_id number := 50000723; v_attr_name varchar2(100) := 'retired'; v_attr_id number; begin v_attr_id := asset_id_seq.nextval; insert into fmdr.asset values(v_attr_id,50000441,216, v_attr_name,sysdate,null,null); insert into fmdr.asset_assoc values( asset_id_seq.nextval,50000723,227,v_attr_id,'Y');  end;</v>
      </c>
    </row>
    <row r="146" spans="1:4" ht="62.4" x14ac:dyDescent="0.3">
      <c r="A146" s="10" t="s">
        <v>102</v>
      </c>
      <c r="B146" s="11">
        <f>Classes!$E$11</f>
        <v>50000723</v>
      </c>
      <c r="C146" s="12" t="s">
        <v>80</v>
      </c>
      <c r="D146" s="3" t="str">
        <f>CONCATENATE("declare v_class_id number := ",B146,"; v_attr_name varchar2(100) := '",C146,"'; v_attr_id number; begin v_attr_id := asset_id_seq.nextval; insert into fmdr.asset values(v_attr_id,",Namespace!$F$2,",216, v_attr_name,sysdate,null,null); insert into fmdr.asset_assoc values( asset_id_seq.nextval,",B146,",227,v_attr_id,'Y');  end;")</f>
        <v>declare v_class_id number := 50000723; v_attr_name varchar2(100) := 'retiredBy'; v_attr_id number; begin v_attr_id := asset_id_seq.nextval; insert into fmdr.asset values(v_attr_id,50000441,216, v_attr_name,sysdate,null,null); insert into fmdr.asset_assoc values( asset_id_seq.nextval,50000723,227,v_attr_id,'Y');  end;</v>
      </c>
    </row>
    <row r="147" spans="1:4" ht="62.4" x14ac:dyDescent="0.3">
      <c r="A147" s="10" t="s">
        <v>102</v>
      </c>
      <c r="B147" s="11">
        <f>Classes!$E$11</f>
        <v>50000723</v>
      </c>
      <c r="C147" s="12" t="s">
        <v>108</v>
      </c>
      <c r="D147" s="3" t="str">
        <f>CONCATENATE("declare v_class_id number := ",B147,"; v_attr_name varchar2(100) := '",C147,"'; v_attr_id number; begin v_attr_id := asset_id_seq.nextval; insert into fmdr.asset values(v_attr_id,",Namespace!$F$2,",216, v_attr_name,sysdate,null,null); insert into fmdr.asset_assoc values( asset_id_seq.nextval,",B147,",227,v_attr_id,'Y');  end;")</f>
        <v>declare v_class_id number := 50000723; v_attr_name varchar2(100) := 'searchable'; v_attr_id number; begin v_attr_id := asset_id_seq.nextval; insert into fmdr.asset values(v_attr_id,50000441,216, v_attr_name,sysdate,null,null); insert into fmdr.asset_assoc values( asset_id_seq.nextval,50000723,227,v_attr_id,'Y');  end;</v>
      </c>
    </row>
    <row r="148" spans="1:4" ht="62.4" x14ac:dyDescent="0.3">
      <c r="A148" s="10" t="s">
        <v>102</v>
      </c>
      <c r="B148" s="11">
        <f>Classes!$E$11</f>
        <v>50000723</v>
      </c>
      <c r="C148" s="12" t="s">
        <v>109</v>
      </c>
      <c r="D148" s="3" t="str">
        <f>CONCATENATE("declare v_class_id number := ",B148,"; v_attr_name varchar2(100) := '",C148,"'; v_attr_id number; begin v_attr_id := asset_id_seq.nextval; insert into fmdr.asset values(v_attr_id,",Namespace!$F$2,",216, v_attr_name,sysdate,null,null); insert into fmdr.asset_assoc values( asset_id_seq.nextval,",B148,",227,v_attr_id,'Y');  end;")</f>
        <v>declare v_class_id number := 50000723; v_attr_name varchar2(100) := 'sortWeight'; v_attr_id number; begin v_attr_id := asset_id_seq.nextval; insert into fmdr.asset values(v_attr_id,50000441,216, v_attr_name,sysdate,null,null); insert into fmdr.asset_assoc values( asset_id_seq.nextval,50000723,227,v_attr_id,'Y');  end;</v>
      </c>
    </row>
    <row r="149" spans="1:4" ht="62.4" x14ac:dyDescent="0.3">
      <c r="A149" s="10" t="s">
        <v>102</v>
      </c>
      <c r="B149" s="11">
        <f>Classes!$E$11</f>
        <v>50000723</v>
      </c>
      <c r="C149" s="12" t="s">
        <v>48</v>
      </c>
      <c r="D149" s="3" t="str">
        <f>CONCATENATE("declare v_class_id number := ",B149,"; v_attr_name varchar2(100) := '",C149,"'; v_attr_id number; begin v_attr_id := asset_id_seq.nextval; insert into fmdr.asset values(v_attr_id,",Namespace!$F$2,",216, v_attr_name,sysdate,null,null); insert into fmdr.asset_assoc values( asset_id_seq.nextval,",B149,",227,v_attr_id,'Y');  end;")</f>
        <v>declare v_class_id number := 50000723; v_attr_name varchar2(100) := 'uuid'; v_attr_id number; begin v_attr_id := asset_id_seq.nextval; insert into fmdr.asset values(v_attr_id,50000441,216, v_attr_name,sysdate,null,null); insert into fmdr.asset_assoc values( asset_id_seq.nextval,50000723,227,v_attr_id,'Y');  end;</v>
      </c>
    </row>
    <row r="150" spans="1:4" x14ac:dyDescent="0.3">
      <c r="B150" s="11"/>
      <c r="C150" s="12"/>
    </row>
    <row r="151" spans="1:4" x14ac:dyDescent="0.3">
      <c r="D151" s="3" t="s">
        <v>21</v>
      </c>
    </row>
    <row r="153" spans="1:4" x14ac:dyDescent="0.3">
      <c r="D153" s="3" t="s">
        <v>24</v>
      </c>
    </row>
    <row r="154" spans="1:4" x14ac:dyDescent="0.3">
      <c r="D154" s="3" t="s">
        <v>23</v>
      </c>
    </row>
  </sheetData>
  <pageMargins left="0.75" right="0.75" top="1" bottom="1" header="0.5" footer="0.5"/>
  <pageSetup orientation="portrait" horizontalDpi="4294967292" verticalDpi="4294967292"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Namespace</vt:lpstr>
      <vt:lpstr>Classes</vt:lpstr>
      <vt:lpstr>Fields</vt:lpstr>
    </vt:vector>
  </TitlesOfParts>
  <Company>University of Utah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Bradshaw</dc:creator>
  <cp:lastModifiedBy>peter mo</cp:lastModifiedBy>
  <dcterms:created xsi:type="dcterms:W3CDTF">2013-05-09T19:55:05Z</dcterms:created>
  <dcterms:modified xsi:type="dcterms:W3CDTF">2013-10-30T16:24:37Z</dcterms:modified>
</cp:coreProperties>
</file>