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672" yWindow="-204" windowWidth="18096" windowHeight="7716" tabRatio="553" activeTab="4"/>
  </bookViews>
  <sheets>
    <sheet name="Instructions" sheetId="5" r:id="rId1"/>
    <sheet name="FURTHER" sheetId="3" r:id="rId2"/>
    <sheet name="External" sheetId="4" r:id="rId3"/>
    <sheet name="translatesTo" sheetId="1" r:id="rId4"/>
    <sheet name="Properties" sheetId="7" r:id="rId5"/>
    <sheet name="DataTypeRef" sheetId="6" r:id="rId6"/>
    <sheet name="DTS Namespace IDs" sheetId="8" r:id="rId7"/>
  </sheets>
  <calcPr calcId="145621" concurrentCalc="0"/>
</workbook>
</file>

<file path=xl/calcChain.xml><?xml version="1.0" encoding="utf-8"?>
<calcChain xmlns="http://schemas.openxmlformats.org/spreadsheetml/2006/main">
  <c r="D59" i="7" l="1"/>
  <c r="D35" i="7"/>
  <c r="D37" i="7"/>
  <c r="D36" i="7"/>
  <c r="D34" i="7"/>
  <c r="D33" i="7"/>
  <c r="D32" i="7"/>
  <c r="D31" i="7"/>
  <c r="D30" i="7"/>
  <c r="D11" i="7"/>
  <c r="D9" i="7"/>
  <c r="D7" i="7"/>
  <c r="B5" i="5"/>
  <c r="D52" i="7"/>
  <c r="D51" i="7"/>
  <c r="D57" i="7"/>
  <c r="E53" i="3"/>
  <c r="D44" i="7"/>
  <c r="E52" i="3"/>
  <c r="D5" i="7"/>
  <c r="D50" i="7"/>
  <c r="D49" i="7"/>
  <c r="D13" i="7"/>
  <c r="D12" i="7"/>
  <c r="D56" i="7"/>
  <c r="D55" i="7"/>
  <c r="E110" i="3"/>
  <c r="D77" i="7"/>
  <c r="D73" i="7"/>
  <c r="D72" i="7"/>
  <c r="D71" i="7"/>
  <c r="D70" i="7"/>
  <c r="D69" i="7"/>
  <c r="D68" i="7"/>
  <c r="D67" i="7"/>
  <c r="D66" i="7"/>
  <c r="D65" i="7"/>
  <c r="D64" i="7"/>
  <c r="D63" i="7"/>
  <c r="D43" i="7"/>
  <c r="D42" i="7"/>
  <c r="D41" i="7"/>
  <c r="D40" i="7"/>
  <c r="D39" i="7"/>
  <c r="D38" i="7"/>
  <c r="D58" i="7"/>
  <c r="D29" i="7"/>
  <c r="D28" i="7"/>
  <c r="D27" i="7"/>
  <c r="D26" i="7"/>
  <c r="D25" i="7"/>
  <c r="D24" i="7"/>
  <c r="D23" i="7"/>
  <c r="D22" i="7"/>
  <c r="D21" i="7"/>
  <c r="D20" i="7"/>
  <c r="D19" i="7"/>
  <c r="D18" i="7"/>
  <c r="D17" i="7"/>
  <c r="D16" i="7"/>
  <c r="D15" i="7"/>
  <c r="D14" i="7"/>
  <c r="D10" i="7"/>
  <c r="D8" i="7"/>
  <c r="D6" i="7"/>
  <c r="E26" i="3"/>
  <c r="E25" i="3"/>
  <c r="E24" i="3"/>
  <c r="E21" i="3"/>
  <c r="E20" i="3"/>
  <c r="E19" i="3"/>
  <c r="E17" i="3"/>
  <c r="E16" i="3"/>
  <c r="E15" i="3"/>
  <c r="E14" i="3"/>
  <c r="E13" i="3"/>
  <c r="E12" i="3"/>
  <c r="E11" i="3"/>
  <c r="E5" i="3"/>
  <c r="B7" i="5"/>
  <c r="B9" i="5"/>
  <c r="E28" i="3"/>
  <c r="E27" i="3"/>
  <c r="E91" i="3"/>
  <c r="E87" i="3"/>
  <c r="E82" i="3"/>
  <c r="E78" i="3"/>
  <c r="E74" i="3"/>
  <c r="E73" i="3"/>
  <c r="E67" i="3"/>
  <c r="E50" i="3"/>
  <c r="E39" i="3"/>
  <c r="E37" i="3"/>
  <c r="E31" i="3"/>
  <c r="E29" i="3"/>
  <c r="E23" i="3"/>
  <c r="E22" i="3"/>
  <c r="E18" i="3"/>
  <c r="E10" i="3"/>
  <c r="E9" i="3"/>
  <c r="E8" i="3"/>
  <c r="E7" i="3"/>
  <c r="E6" i="3"/>
  <c r="D4" i="7"/>
  <c r="D3" i="7"/>
  <c r="D2" i="7"/>
  <c r="E115" i="3"/>
  <c r="E114" i="3"/>
  <c r="E113" i="3"/>
  <c r="E112" i="3"/>
  <c r="E111" i="3"/>
  <c r="E109" i="3"/>
  <c r="E80" i="3"/>
  <c r="E79" i="3"/>
  <c r="E4" i="3"/>
  <c r="E3" i="3"/>
  <c r="E2" i="3"/>
  <c r="E47" i="3"/>
  <c r="E56" i="3"/>
  <c r="E55" i="3"/>
  <c r="E54" i="3"/>
</calcChain>
</file>

<file path=xl/sharedStrings.xml><?xml version="1.0" encoding="utf-8"?>
<sst xmlns="http://schemas.openxmlformats.org/spreadsheetml/2006/main" count="830" uniqueCount="554">
  <si>
    <t>xs:decimal</t>
  </si>
  <si>
    <t>Insert SQL</t>
  </si>
  <si>
    <t>FURTHeR^Person^administrativeGender</t>
  </si>
  <si>
    <t>FURTHeR^Person^id.id</t>
  </si>
  <si>
    <t>FURTHeR^Person^race</t>
  </si>
  <si>
    <t>FURTHeR^Person^ethnicity</t>
  </si>
  <si>
    <t>FURTHeR^Person^dateOfBirth</t>
  </si>
  <si>
    <t>FURTHeR^Person^dateOfDeath</t>
  </si>
  <si>
    <t>FURTHeR^Person^primaryLanguage</t>
  </si>
  <si>
    <t>FURTHeR^Person^maritalStatus</t>
  </si>
  <si>
    <t>FURTHeR^Person^religion</t>
  </si>
  <si>
    <t>FURTHeR^Person^age</t>
  </si>
  <si>
    <t>FURTHeR^Person^administrativeGenderNamespaceId</t>
  </si>
  <si>
    <t>FURTHeR^Person^ethnicityNamespaceId</t>
  </si>
  <si>
    <t>FURTHeR^Person^maritalStatusNamespaceId</t>
  </si>
  <si>
    <t>FURTHeR^Person^raceNamespaceId</t>
  </si>
  <si>
    <t>FURTHeR^Person^religionNamespaceId</t>
  </si>
  <si>
    <t>FURTHeR^Person^educationLevel</t>
  </si>
  <si>
    <t>FURTHeR^Person^vitalStatus</t>
  </si>
  <si>
    <t>FURTHeR^Person^multipleBirthIndicator</t>
  </si>
  <si>
    <t>FURTHeR^Person^multipleBirthIndicatorOrderNumber</t>
  </si>
  <si>
    <t>FURTHeR^Person^queryId</t>
  </si>
  <si>
    <t>FURTHeR^Person^birthYear</t>
  </si>
  <si>
    <t>FURTHeR^Person^deathYear</t>
  </si>
  <si>
    <t>FURTHeR^Person^compositeId</t>
  </si>
  <si>
    <t>FURTHeR^Person^pedigreeQuality</t>
  </si>
  <si>
    <t>FURTHeR^Encounter^admissionDate</t>
  </si>
  <si>
    <t>FURTHeR^Encounter^dischargeDate</t>
  </si>
  <si>
    <t>FURTHeR^Encounter^lengthOfStay</t>
  </si>
  <si>
    <t>FURTHeR^Encounter^lengthOfStayUnitsNamespaceId</t>
  </si>
  <si>
    <t>FURTHeR^Encounter^lengthOfStayUnits</t>
  </si>
  <si>
    <t>FURTHeR^Encounter^admitSourceNamespaceId</t>
  </si>
  <si>
    <t>FURTHeR^Encounter^admitSource</t>
  </si>
  <si>
    <t>FURTHeR^Encounter^admitTypeNamespaceId</t>
  </si>
  <si>
    <t>FURTHeR^Encounter^admitType</t>
  </si>
  <si>
    <t>FURTHeR^Encounter^patientClassNamespaceId</t>
  </si>
  <si>
    <t>FURTHeR^Encounter^patientClass</t>
  </si>
  <si>
    <t>FURTHeR^Encounter^patientTypeNamespaceId</t>
  </si>
  <si>
    <t>FURTHeR^Encounter^patientType</t>
  </si>
  <si>
    <t>FURTHeR^Encounter^hospitalServiceNamespaceId</t>
  </si>
  <si>
    <t>FURTHeR^Encounter^hospitalService</t>
  </si>
  <si>
    <t>FURTHeR^Observation^observationType</t>
  </si>
  <si>
    <t>FURTHeR^Observation^observationSourceId</t>
  </si>
  <si>
    <t>FURTHeR^Observation^observationSourceNamepsaceId</t>
  </si>
  <si>
    <t>FURTHeR^Observation^observation</t>
  </si>
  <si>
    <t>FURTHeR^Observation^observationNamespaceId</t>
  </si>
  <si>
    <t>FURTHeR^Observation^observationFlag</t>
  </si>
  <si>
    <t>FURTHeR^Observation^valueType</t>
  </si>
  <si>
    <t>FURTHeR^Observation^valueString</t>
  </si>
  <si>
    <t>FURTHeR^Observation^valueNumber</t>
  </si>
  <si>
    <t>FURTHeR^Observation^unitOfMeasure</t>
  </si>
  <si>
    <t>FURTHeR^Observation^unitOfMeasureNamespaceId</t>
  </si>
  <si>
    <t>FURTHeR^Observation^startDateTime</t>
  </si>
  <si>
    <t>FURTHeR^Observation^endDateTime</t>
  </si>
  <si>
    <t>FURTHeR^Observation^method</t>
  </si>
  <si>
    <t>FURTHeR^Observation^methodNamespaceId</t>
  </si>
  <si>
    <t>FURTHeR^Observation^observationSeq</t>
  </si>
  <si>
    <t>FURTHeR^Observation^personAgeAtObservation</t>
  </si>
  <si>
    <t>FURTHeR^Observation^startDateYear</t>
  </si>
  <si>
    <t>FURTHeR^Observation^observationMod</t>
  </si>
  <si>
    <t>FURTHeR^Observation^observationModNamespaceId</t>
  </si>
  <si>
    <t>FURTHeR^Order^orderSourceId</t>
  </si>
  <si>
    <t>FURTHeR^Order^orderSourceNamespaceId</t>
  </si>
  <si>
    <t>FURTHeR^Order^priorityNamespaceId</t>
  </si>
  <si>
    <t>FURTHeR^Order^priority</t>
  </si>
  <si>
    <t>FURTHeR^Order^dateTime</t>
  </si>
  <si>
    <t>FURTHeR^Order^discontinueDateTime</t>
  </si>
  <si>
    <t>FURTHeR^Order^statusNamespaceId</t>
  </si>
  <si>
    <t>FURTHeR^Order^status</t>
  </si>
  <si>
    <t>FURTHeR^Order^typeNamespaceId</t>
  </si>
  <si>
    <t>FURTHeR^Order^type</t>
  </si>
  <si>
    <t>FURTHeR^Order^startDate</t>
  </si>
  <si>
    <t>FURTHeR^Order^stopDate</t>
  </si>
  <si>
    <t>FURTHeR^Order^orderItemNamespaceId</t>
  </si>
  <si>
    <t>FURTHeR^Order^orderItem</t>
  </si>
  <si>
    <t>FURTHeR^Order^doseQuantity</t>
  </si>
  <si>
    <t>FURTHeR^Order^doseQuantityUnitOfMeasureNamespaceId</t>
  </si>
  <si>
    <t>FURTHeR^Order^doseQuantityUnitOfMeasure</t>
  </si>
  <si>
    <t>FURTHeR^Order^doseFormNamespaceId</t>
  </si>
  <si>
    <t>FURTHeR^Order^doseForm</t>
  </si>
  <si>
    <t>FURTHeR^Order^routeNamespaceId</t>
  </si>
  <si>
    <t>FURTHeR^Order^route</t>
  </si>
  <si>
    <t>FURTHeR^Order^specimenTypeNamespaceId</t>
  </si>
  <si>
    <t>FURTHeR^Order^specimenType</t>
  </si>
  <si>
    <t>FURTHeR^Order^specimenSourceNamespaceId</t>
  </si>
  <si>
    <t>FURTHeR^Order^specimenSource</t>
  </si>
  <si>
    <t>FURTHeR^Order^intendedDuration</t>
  </si>
  <si>
    <t>FURTHeR^Order^durationUnitOfTimeNamespaceId</t>
  </si>
  <si>
    <t>FURTHeR^Order^durationUnitOfTime</t>
  </si>
  <si>
    <t>FURTHeR^Order^id.id</t>
  </si>
  <si>
    <t>FURTHeR^Order^id.queryId</t>
  </si>
  <si>
    <t>FURTHeR^Location^id</t>
  </si>
  <si>
    <t>FURTHeR^Location^location</t>
  </si>
  <si>
    <t>FURTHeR^Location^locationText</t>
  </si>
  <si>
    <t>FURTHeR^Location^locationType</t>
  </si>
  <si>
    <t>FURTHeR^Location^personLocationType</t>
  </si>
  <si>
    <t>FURTHeR^Location^startDateTime</t>
  </si>
  <si>
    <t>FURTHeR^Location^endDtateTime</t>
  </si>
  <si>
    <t>Attr_ID</t>
  </si>
  <si>
    <t>FURTHER Attribute</t>
  </si>
  <si>
    <t>Java Class</t>
  </si>
  <si>
    <t>XML Data Type</t>
  </si>
  <si>
    <t>java.lang.String</t>
  </si>
  <si>
    <t>xs:string</t>
  </si>
  <si>
    <t>java.math.BigInteger</t>
  </si>
  <si>
    <t>xs:integer</t>
  </si>
  <si>
    <t>java.math.BigDecimal</t>
  </si>
  <si>
    <t>java.util.Calendar</t>
  </si>
  <si>
    <t>xs:dateTime</t>
  </si>
  <si>
    <t>java.util.Date</t>
  </si>
  <si>
    <t>javax.xml.namespace.QName</t>
  </si>
  <si>
    <t>xs:QName</t>
  </si>
  <si>
    <t>java.net.URI</t>
  </si>
  <si>
    <t>javax.xml.datatype.XMLGregorianCalendar</t>
  </si>
  <si>
    <t>xs:anySimpleType</t>
  </si>
  <si>
    <t>javax.xml.datatype.Duration</t>
  </si>
  <si>
    <t>xs:duration</t>
  </si>
  <si>
    <t>java.lang.Object</t>
  </si>
  <si>
    <t>xs:anyType</t>
  </si>
  <si>
    <t>java.awt.Image</t>
  </si>
  <si>
    <t>xs:base64Binary</t>
  </si>
  <si>
    <t>javax.activation.DataHandler</t>
  </si>
  <si>
    <t>javax.xml.transform.Source</t>
  </si>
  <si>
    <t>java.util.UUID</t>
  </si>
  <si>
    <t>http://docs.oracle.com/cd/E17802_01/webservices/webservices/docs/2.0/tutorial/doc/JAXBWorks4.html</t>
  </si>
  <si>
    <t>SQL</t>
  </si>
  <si>
    <t>4) Insert the translatesTo Associations using the FURTHER tab SQL Column</t>
  </si>
  <si>
    <t>ALIAS_KEY</t>
  </si>
  <si>
    <t>ALIAS_VALUE</t>
  </si>
  <si>
    <t>ATTR_VALUE_TRANS_FUNC</t>
  </si>
  <si>
    <t>translateCode</t>
  </si>
  <si>
    <t>ATTR_VALUE_TRANS_TO_DATA_TYPE</t>
  </si>
  <si>
    <t>AssetAssocID</t>
  </si>
  <si>
    <t>PropName</t>
  </si>
  <si>
    <t>PropVal</t>
  </si>
  <si>
    <t>XML Schema Type</t>
  </si>
  <si>
    <t>Java Data Type</t>
  </si>
  <si>
    <t>xsd:string</t>
  </si>
  <si>
    <t>xsd:integer</t>
  </si>
  <si>
    <t>xsd:int</t>
  </si>
  <si>
    <t>int</t>
  </si>
  <si>
    <t>xsd.long</t>
  </si>
  <si>
    <t>long</t>
  </si>
  <si>
    <t>xsd:short</t>
  </si>
  <si>
    <t>short</t>
  </si>
  <si>
    <t>xsd:decimal</t>
  </si>
  <si>
    <t>xsd:float</t>
  </si>
  <si>
    <t>float</t>
  </si>
  <si>
    <t>xsd:double</t>
  </si>
  <si>
    <t>double</t>
  </si>
  <si>
    <t>xsd:boolean</t>
  </si>
  <si>
    <t>boolean</t>
  </si>
  <si>
    <t>xsd:byte</t>
  </si>
  <si>
    <t>byte</t>
  </si>
  <si>
    <t>xsd:QName</t>
  </si>
  <si>
    <t>xsd:dateTime</t>
  </si>
  <si>
    <t>xsd:base64Binary</t>
  </si>
  <si>
    <t>byte[]</t>
  </si>
  <si>
    <t>xsd:hexBinary</t>
  </si>
  <si>
    <t>xsd:unsignedInt</t>
  </si>
  <si>
    <t>xsd:unsignedShort</t>
  </si>
  <si>
    <t>xsd:unsignedByte</t>
  </si>
  <si>
    <t>xsd:time</t>
  </si>
  <si>
    <t>xsd:date</t>
  </si>
  <si>
    <t>xsd:g</t>
  </si>
  <si>
    <t>xsd:anySimpleType</t>
  </si>
  <si>
    <t>xsd:duration</t>
  </si>
  <si>
    <t>xsd:NOTATION</t>
  </si>
  <si>
    <t>AssocID</t>
  </si>
  <si>
    <t>FROM</t>
  </si>
  <si>
    <t>TO</t>
  </si>
  <si>
    <t>AssocType</t>
  </si>
  <si>
    <t>Add Table Associations Here!!!</t>
  </si>
  <si>
    <t>FURTHeR^Person</t>
  </si>
  <si>
    <t>FURTHeR^Observation</t>
  </si>
  <si>
    <t>FURTHeR^Order</t>
  </si>
  <si>
    <t>observations</t>
  </si>
  <si>
    <t>commit;</t>
  </si>
  <si>
    <t>ATTR_TRANS_FUNC</t>
  </si>
  <si>
    <t>skipAttr</t>
  </si>
  <si>
    <t>ageToBirthYear</t>
  </si>
  <si>
    <t>FURTHeR^Encounter</t>
  </si>
  <si>
    <t>FURTHeR^Location</t>
  </si>
  <si>
    <t>useTerminology</t>
  </si>
  <si>
    <t>SNOMED^30</t>
  </si>
  <si>
    <t>ICD-9-CM^10</t>
  </si>
  <si>
    <t>CPT^20</t>
  </si>
  <si>
    <t>MultumDrug^60</t>
  </si>
  <si>
    <t>HL7^1017</t>
  </si>
  <si>
    <t>ICD-10 R^1518</t>
  </si>
  <si>
    <t>RxNorm R^1552</t>
  </si>
  <si>
    <t>LOINC^5103</t>
  </si>
  <si>
    <t>Asset ID</t>
  </si>
  <si>
    <t>Asset Label</t>
  </si>
  <si>
    <t>FURTHeR^Person^id.datasetId</t>
  </si>
  <si>
    <t>FURTHeR^Person^birthMonth</t>
  </si>
  <si>
    <t>FURTHeR^Person^birthDay</t>
  </si>
  <si>
    <t>FURTHeR^Person^causeOfDeath</t>
  </si>
  <si>
    <t>External Attribute</t>
  </si>
  <si>
    <t>7) Add Table Associations to the FURTHER Tab</t>
  </si>
  <si>
    <t>2) Get the External Attribute IDs
Paste the Returned Rows into the External Spreadsheet</t>
  </si>
  <si>
    <t>Follow these instructions to configure the MDR for:</t>
  </si>
  <si>
    <t>0) Enter External Data Source Asset ID in Column B</t>
  </si>
  <si>
    <t>WARNING: Use Java Class Names, NOT Table Names</t>
  </si>
  <si>
    <t>1) Get The FURTHER Attribute IDs
Paste the Returned Rows into the FURTHER Spreadsheet
Ensure that FURTHER Asset ID = 3</t>
  </si>
  <si>
    <t>5) Run this Select Statement to get ALL Associations from MDR and Paste SQL Result into the translatesTo tab</t>
  </si>
  <si>
    <t>6) For each association in the 'translatesTo' Tab, create the appropriate Properties in the Properties tab.</t>
  </si>
  <si>
    <t>System^OpenMRS-V19^devNull</t>
  </si>
  <si>
    <t>OpenMRS-V19^Person^personId</t>
  </si>
  <si>
    <t>OpenMRS-V19^Person^birthdate</t>
  </si>
  <si>
    <t>OpenMRS-V19^Person^birthdateEstimated</t>
  </si>
  <si>
    <t>OpenMRS-V19^Person^causeOfDeath</t>
  </si>
  <si>
    <t>OpenMRS-V19^Person^changedBy</t>
  </si>
  <si>
    <t>OpenMRS-V19^Person^creator</t>
  </si>
  <si>
    <t>OpenMRS-V19^Person^dateChanged</t>
  </si>
  <si>
    <t>OpenMRS-V19^Person^dateCreated</t>
  </si>
  <si>
    <t>OpenMRS-V19^Person^dateVoided</t>
  </si>
  <si>
    <t>OpenMRS-V19^Person^dead</t>
  </si>
  <si>
    <t>OpenMRS-V19^Person^deathDate</t>
  </si>
  <si>
    <t>OpenMRS-V19^Person^gender</t>
  </si>
  <si>
    <t>OpenMRS-V19^Person^uuid</t>
  </si>
  <si>
    <t>OpenMRS-V19^Person^voidReason</t>
  </si>
  <si>
    <t>OpenMRS-V19^Person^voided</t>
  </si>
  <si>
    <t>OpenMRS-V19^Person^voidedBy</t>
  </si>
  <si>
    <t>OpenMRS-V19^Patient^patientId</t>
  </si>
  <si>
    <t>OpenMRS-V19^Patient^changedBy</t>
  </si>
  <si>
    <t>OpenMRS-V19^Patient^creator</t>
  </si>
  <si>
    <t>OpenMRS-V19^Patient^dateChanged</t>
  </si>
  <si>
    <t>OpenMRS-V19^Patient^dateVoided</t>
  </si>
  <si>
    <t>OpenMRS-V19^Patient^tribe</t>
  </si>
  <si>
    <t>OpenMRS-V19^Patient^voidReason</t>
  </si>
  <si>
    <t>OpenMRS-V19^Patient^voided</t>
  </si>
  <si>
    <t>OpenMRS-V19^Patient^voidedBy</t>
  </si>
  <si>
    <t>OpenMRS-V19^Observation^obsId</t>
  </si>
  <si>
    <t>OpenMRS-V19^Observation^accessionNumber</t>
  </si>
  <si>
    <t>OpenMRS-V19^Observation^comments</t>
  </si>
  <si>
    <t>OpenMRS-V19^Observation^conceptId</t>
  </si>
  <si>
    <t>OpenMRS-V19^Observation^creator</t>
  </si>
  <si>
    <t>OpenMRS-V19^Observation^dateCreated</t>
  </si>
  <si>
    <t>OpenMRS-V19^Observation^dateVoided</t>
  </si>
  <si>
    <t>OpenMRS-V19^Observation^locationId</t>
  </si>
  <si>
    <t>OpenMRS-V19^Observation^obsDatetime</t>
  </si>
  <si>
    <t>OpenMRS-V19^Observation^uuid</t>
  </si>
  <si>
    <t>OpenMRS-V19^Observation^valueBoolean</t>
  </si>
  <si>
    <t>OpenMRS-V19^Observation^valueCoded</t>
  </si>
  <si>
    <t>OpenMRS-V19^Observation^valueCodedNameId</t>
  </si>
  <si>
    <t>OpenMRS-V19^Observation^valueComplex</t>
  </si>
  <si>
    <t>OpenMRS-V19^Observation^valueDatetime</t>
  </si>
  <si>
    <t>OpenMRS-V19^Observation^valueDrug</t>
  </si>
  <si>
    <t>OpenMRS-V19^Observation^valueGroupId</t>
  </si>
  <si>
    <t>OpenMRS-V19^Observation^valueModifier</t>
  </si>
  <si>
    <t>OpenMRS-V19^Observation^valueNumeric</t>
  </si>
  <si>
    <t>OpenMRS-V19^Observation^valueText</t>
  </si>
  <si>
    <t>OpenMRS-V19^Observation^voidReason</t>
  </si>
  <si>
    <t>OpenMRS-V19^Observation^voided</t>
  </si>
  <si>
    <t>OpenMRS-V19^Observation^voidedBy</t>
  </si>
  <si>
    <t>OpenMRS-V19^Encounter^encounterId</t>
  </si>
  <si>
    <t>OpenMRS-V19^Encounter^changedBy</t>
  </si>
  <si>
    <t>OpenMRS-V19^Encounter^creator</t>
  </si>
  <si>
    <t>OpenMRS-V19^Encounter^dateChanged</t>
  </si>
  <si>
    <t>OpenMRS-V19^Encounter^dateCreated</t>
  </si>
  <si>
    <t>OpenMRS-V19^Encounter^dateVoided</t>
  </si>
  <si>
    <t>OpenMRS-V19^Encounter^encounterDatetime</t>
  </si>
  <si>
    <t>OpenMRS-V19^Encounter^formId</t>
  </si>
  <si>
    <t>OpenMRS-V19^Encounter^locationId</t>
  </si>
  <si>
    <t>OpenMRS-V19^Encounter^uuid</t>
  </si>
  <si>
    <t>OpenMRS-V19^Encounter^visitId</t>
  </si>
  <si>
    <t>OpenMRS-V19^EncounterType^encounterTypeId</t>
  </si>
  <si>
    <t>OpenMRS-V19^EncounterType^creator</t>
  </si>
  <si>
    <t>OpenMRS-V19^EncounterType^dateCreated</t>
  </si>
  <si>
    <t>OpenMRS-V19^EncounterType^dateRetired</t>
  </si>
  <si>
    <t>OpenMRS-V19^EncounterType^description</t>
  </si>
  <si>
    <t>OpenMRS-V19^EncounterType^name</t>
  </si>
  <si>
    <t>OpenMRS-V19^EncounterType^retireReason</t>
  </si>
  <si>
    <t>OpenMRS-V19^EncounterType^retired</t>
  </si>
  <si>
    <t>OpenMRS-V19^EncounterType^retiredBy</t>
  </si>
  <si>
    <t>OpenMRS-V19^EncounterType^uuid</t>
  </si>
  <si>
    <t>OpenMRS-V19^Order^orderId</t>
  </si>
  <si>
    <t>OpenMRS-V19^Order^accessionNumber</t>
  </si>
  <si>
    <t>OpenMRS-V19^Order^autoExpireDate</t>
  </si>
  <si>
    <t>OpenMRS-V19^Order^conceptId</t>
  </si>
  <si>
    <t>OpenMRS-V19^Order^creator</t>
  </si>
  <si>
    <t>OpenMRS-V19^Order^dateCreated</t>
  </si>
  <si>
    <t>OpenMRS-V19^Order^dateVoided</t>
  </si>
  <si>
    <t>OpenMRS-V19^Order^discontinued</t>
  </si>
  <si>
    <t>OpenMRS-V19^Order^discontinuedBy</t>
  </si>
  <si>
    <t>OpenMRS-V19^Order^discontinuedDate</t>
  </si>
  <si>
    <t>OpenMRS-V19^Order^discontinuedReason</t>
  </si>
  <si>
    <t>OpenMRS-V19^Order^discontinuedReasonNonCoded</t>
  </si>
  <si>
    <t>OpenMRS-V19^Order^instructions</t>
  </si>
  <si>
    <t>OpenMRS-V19^Order^orderer</t>
  </si>
  <si>
    <t>OpenMRS-V19^Order^startDate</t>
  </si>
  <si>
    <t>OpenMRS-V19^Order^urgency</t>
  </si>
  <si>
    <t>OpenMRS-V19^Order^uuid</t>
  </si>
  <si>
    <t>OpenMRS-V19^Order^voidReason</t>
  </si>
  <si>
    <t>OpenMRS-V19^Order^voided</t>
  </si>
  <si>
    <t>OpenMRS-V19^Order^voidedBy</t>
  </si>
  <si>
    <t>OpenMRS-V19^OrderType^orderTypeId</t>
  </si>
  <si>
    <t>OpenMRS-V19^OrderType^creator</t>
  </si>
  <si>
    <t>OpenMRS-V19^OrderType^dateCreated</t>
  </si>
  <si>
    <t>OpenMRS-V19^OrderType^dateRetired</t>
  </si>
  <si>
    <t>OpenMRS-V19^OrderType^description</t>
  </si>
  <si>
    <t>OpenMRS-V19^OrderType^name</t>
  </si>
  <si>
    <t>OpenMRS-V19^OrderType^retireReason</t>
  </si>
  <si>
    <t>OpenMRS-V19^OrderType^retired</t>
  </si>
  <si>
    <t>OpenMRS-V19^OrderType^retiredBy</t>
  </si>
  <si>
    <t>OpenMRS-V19^OrderType^uuid</t>
  </si>
  <si>
    <t>OpenMRS-V19^DrugOrder^orderId</t>
  </si>
  <si>
    <t>OpenMRS-V19^DrugOrder^complex</t>
  </si>
  <si>
    <t>OpenMRS-V19^DrugOrder^dose</t>
  </si>
  <si>
    <t>OpenMRS-V19^DrugOrder^drugInventoryId</t>
  </si>
  <si>
    <t>OpenMRS-V19^DrugOrder^equivalentDailyDose</t>
  </si>
  <si>
    <t>OpenMRS-V19^DrugOrder^frequency</t>
  </si>
  <si>
    <t>OpenMRS-V19^DrugOrder^prn</t>
  </si>
  <si>
    <t>OpenMRS-V19^DrugOrder^quantity</t>
  </si>
  <si>
    <t>OpenMRS-V19^DrugOrder^units</t>
  </si>
  <si>
    <t>External Attr_Name</t>
  </si>
  <si>
    <t>FURTHeR^Observation^value</t>
  </si>
  <si>
    <t>OpenMRS-V19^PersonAttribute^personAttributeId</t>
  </si>
  <si>
    <t>OpenMRS-V19^PersonAttribute^changedBy</t>
  </si>
  <si>
    <t>OpenMRS-V19^PersonAttribute^creator</t>
  </si>
  <si>
    <t>OpenMRS-V19^PersonAttribute^dateChanged</t>
  </si>
  <si>
    <t>OpenMRS-V19^PersonAttribute^dateCreated</t>
  </si>
  <si>
    <t>OpenMRS-V19^PersonAttribute^dateVoided</t>
  </si>
  <si>
    <t>OpenMRS-V19^PersonAttribute^uuid</t>
  </si>
  <si>
    <t>OpenMRS-V19^PersonAttribute^value</t>
  </si>
  <si>
    <t>OpenMRS-V19^PersonAttribute^voidReason</t>
  </si>
  <si>
    <t>OpenMRS-V19^PersonAttribute^voided</t>
  </si>
  <si>
    <t>OpenMRS-V19^PersonAttribute^voidedBy</t>
  </si>
  <si>
    <t>OpenMRS-V19^PersonAttributeType^personAttributeTypeId</t>
  </si>
  <si>
    <t>OpenMRS-V19^PersonAttributeType^changedBy</t>
  </si>
  <si>
    <t>OpenMRS-V19^PersonAttributeType^creator</t>
  </si>
  <si>
    <t>OpenMRS-V19^PersonAttributeType^dateChanged</t>
  </si>
  <si>
    <t>OpenMRS-V19^PersonAttributeType^dateCreated</t>
  </si>
  <si>
    <t>OpenMRS-V19^PersonAttributeType^dateRetired</t>
  </si>
  <si>
    <t>OpenMRS-V19^PersonAttributeType^description</t>
  </si>
  <si>
    <t>OpenMRS-V19^PersonAttributeType^editPrivilege</t>
  </si>
  <si>
    <t>OpenMRS-V19^PersonAttributeType^foreignKey</t>
  </si>
  <si>
    <t>OpenMRS-V19^PersonAttributeType^format</t>
  </si>
  <si>
    <t>OpenMRS-V19^PersonAttributeType^name</t>
  </si>
  <si>
    <t>OpenMRS-V19^PersonAttributeType^retireReason</t>
  </si>
  <si>
    <t>OpenMRS-V19^PersonAttributeType^retired</t>
  </si>
  <si>
    <t>OpenMRS-V19^PersonAttributeType^retiredBy</t>
  </si>
  <si>
    <t>OpenMRS-V19^PersonAttributeType^searchable</t>
  </si>
  <si>
    <t>OpenMRS-V19^PersonAttributeType^sortWeight</t>
  </si>
  <si>
    <t>OpenMRS-V19^PersonAttributeType^uuid</t>
  </si>
  <si>
    <t>OpenMRS-V19^Person</t>
  </si>
  <si>
    <t>OpenMRS-V19^Patient</t>
  </si>
  <si>
    <t>OpenMRS-V19^Observation</t>
  </si>
  <si>
    <t>OpenMRS-V19^Encounter</t>
  </si>
  <si>
    <t>OpenMRS-V19^EncounterType</t>
  </si>
  <si>
    <t>OpenMRS-V19^Order</t>
  </si>
  <si>
    <t>OpenMRS-V19^OrderType</t>
  </si>
  <si>
    <t>OpenMRS-V19^DrugOrder</t>
  </si>
  <si>
    <t>OpenMRS-V19^PersonAttribute</t>
  </si>
  <si>
    <t>OpenMRS-V19^PersonAttributeType</t>
  </si>
  <si>
    <t>/* Tables */</t>
  </si>
  <si>
    <t>FURTHeR^Provider</t>
  </si>
  <si>
    <t>3) Manually Map the Attributes from External Data Source into the FURTHER tab. For rootObject Person Table, map ALL empty associations to devNull.</t>
  </si>
  <si>
    <t>4) Get External Table Mappings with this SQL, and map them into the FURTHER tab.</t>
  </si>
  <si>
    <t>FURTHeR^Person^administrativeGender^217</t>
  </si>
  <si>
    <t>translatesTo</t>
  </si>
  <si>
    <t>OpenMRS-V19^Person^gender^50000508</t>
  </si>
  <si>
    <t>FURTHeR^Person^id.id^218</t>
  </si>
  <si>
    <t>OpenMRS-V19^Person^personId^50000486</t>
  </si>
  <si>
    <t>FURTHeR^Person^race^219</t>
  </si>
  <si>
    <t>OpenMRS-V19^PersonAttribute^value^50000738</t>
  </si>
  <si>
    <t>FURTHeR^Person^ethnicity^220</t>
  </si>
  <si>
    <t>OpenMRS-V19^OpenMRS-V19^devNull^50000702</t>
  </si>
  <si>
    <t>FURTHeR^Person^dateOfBirth^221</t>
  </si>
  <si>
    <t>OpenMRS-V19^Person^birthdate^50000488</t>
  </si>
  <si>
    <t>FURTHeR^Person^dateOfDeath^222</t>
  </si>
  <si>
    <t>OpenMRS-V19^Person^deathDate^50000506</t>
  </si>
  <si>
    <t>FURTHeR^Person^primaryLanguage^223</t>
  </si>
  <si>
    <t>FURTHeR^Person^maritalStatus^224</t>
  </si>
  <si>
    <t>FURTHeR^Person^religion^225</t>
  </si>
  <si>
    <t>FURTHeR^Person^age^276</t>
  </si>
  <si>
    <t>FURTHeR^Person^administrativeGenderNamespaceId^279</t>
  </si>
  <si>
    <t>FURTHeR^Person^ethnicityNamespaceId^280</t>
  </si>
  <si>
    <t>FURTHeR^Person^maritalStatusNamespaceId^281</t>
  </si>
  <si>
    <t>FURTHeR^Person^raceNamespaceId^283</t>
  </si>
  <si>
    <t>FURTHeR^Person^religionNamespaceId^284</t>
  </si>
  <si>
    <t>FURTHeR^Person^educationLevel^287</t>
  </si>
  <si>
    <t>FURTHeR^Person^vitalStatus^288</t>
  </si>
  <si>
    <t>OpenMRS-V19^Person^dead^50000504</t>
  </si>
  <si>
    <t>FURTHeR^Person^multipleBirthIndicator^289</t>
  </si>
  <si>
    <t>FURTHeR^Person^multipleBirthIndicatorOrderNumber^290</t>
  </si>
  <si>
    <t>FURTHeR^Person^queryId^291</t>
  </si>
  <si>
    <t>FURTHeR^Person^birthYear^516</t>
  </si>
  <si>
    <t>FURTHeR^Person^deathYear^517</t>
  </si>
  <si>
    <t>FURTHeR^Person^compositeId^536</t>
  </si>
  <si>
    <t>FURTHeR^Person^pedigreeQuality^556</t>
  </si>
  <si>
    <t>FURTHeR^Person^id.datasetId^50000300</t>
  </si>
  <si>
    <t>FURTHeR^Person^birthMonth^50000477</t>
  </si>
  <si>
    <t>FURTHeR^Person^birthDay^50000478</t>
  </si>
  <si>
    <t>FURTHeR^Person^causeOfDeath^50000479</t>
  </si>
  <si>
    <t>OpenMRS-V19^Person^causeOfDeath^50000492</t>
  </si>
  <si>
    <t>FURTHeR^Encounter^admissionDate^2620</t>
  </si>
  <si>
    <t>OpenMRS-V19^Encounter^encounterDatetime^50000594</t>
  </si>
  <si>
    <t>FURTHeR^Encounter^admitSource^2626</t>
  </si>
  <si>
    <t>OpenMRS-V19^Encounter^locationId^50000598</t>
  </si>
  <si>
    <t>FURTHeR^Encounter^admitType^2628</t>
  </si>
  <si>
    <t>OpenMRS-V19^EncounterType^encounterTypeId^50000604</t>
  </si>
  <si>
    <t>FURTHeR^Observation^observationType^292</t>
  </si>
  <si>
    <t>OpenMRS-V19^Observation^valueModifier^50000570</t>
  </si>
  <si>
    <t>FURTHeR^Observation^observation^295</t>
  </si>
  <si>
    <t>OpenMRS-V19^Observation^conceptId^50000542</t>
  </si>
  <si>
    <t>FURTHeR^Observation^valueString^299</t>
  </si>
  <si>
    <t>OpenMRS-V19^Observation^valueText^50000574</t>
  </si>
  <si>
    <t>FURTHeR^Observation^valueNumber^300</t>
  </si>
  <si>
    <t>OpenMRS-V19^Observation^valueNumeric^50000572</t>
  </si>
  <si>
    <t>FURTHeR^Observation^unitOfMeasure^301</t>
  </si>
  <si>
    <t>OpenMRS-V19^Observation^valueCoded^50000558</t>
  </si>
  <si>
    <t>FURTHeR^Observation^value^50000720</t>
  </si>
  <si>
    <t>FURTHeR^Order^dateTime^460</t>
  </si>
  <si>
    <t>OpenMRS-V19^Order^dateCreated^50000634</t>
  </si>
  <si>
    <t>FURTHeR^Order^discontinueDateTime^461</t>
  </si>
  <si>
    <t>OpenMRS-V19^Order^discontinuedDate^50000642</t>
  </si>
  <si>
    <t>FURTHeR^Order^type^465</t>
  </si>
  <si>
    <t>OpenMRS-V19^OrderType^orderTypeId^50000664</t>
  </si>
  <si>
    <t>FURTHeR^Order^startDate^466</t>
  </si>
  <si>
    <t>OpenMRS-V19^Order^startDate^50000652</t>
  </si>
  <si>
    <t>FURTHeR^Order^stopDate^467</t>
  </si>
  <si>
    <t>OpenMRS-V19^Order^autoExpireDate^50000628</t>
  </si>
  <si>
    <t>FURTHeR^Order^orderItem^469</t>
  </si>
  <si>
    <t>OpenMRS-V19^Order^conceptId^50000630</t>
  </si>
  <si>
    <t>FURTHeR^Order^doseForm^474</t>
  </si>
  <si>
    <t>FURTHeR^Order^specimenType^478</t>
  </si>
  <si>
    <t>FURTHeR^^Person^177</t>
  </si>
  <si>
    <t>OpenMRS-V19^^Person^50000442</t>
  </si>
  <si>
    <t>OpenMRS-V19^^Patient^50000443</t>
  </si>
  <si>
    <t>FURTHeR^^Encounter^178</t>
  </si>
  <si>
    <t>OpenMRS-V19^^Encounter^50000445</t>
  </si>
  <si>
    <t>FURTHeR^^Observation^179</t>
  </si>
  <si>
    <t>OpenMRS-V19^^Observation^50000444</t>
  </si>
  <si>
    <t>FURTHeR^^Order^277</t>
  </si>
  <si>
    <t>OpenMRS-V19^^Order^50000447</t>
  </si>
  <si>
    <t>FURTHeR^^Provider^278</t>
  </si>
  <si>
    <t>FURTHeR^^Location^557</t>
  </si>
  <si>
    <t>xs:int</t>
  </si>
  <si>
    <t>xs:byte</t>
  </si>
  <si>
    <t>OpenMRS-V19^Person^birthYear</t>
  </si>
  <si>
    <t>OpenMRS-V19^Person^birthYear^50000832</t>
  </si>
  <si>
    <t>xs:double</t>
  </si>
  <si>
    <t>RESULT_PATH</t>
  </si>
  <si>
    <t>personId</t>
  </si>
  <si>
    <t>8) For each association in the 'translatesTo' Tab, create the appropriate RESULT_PATH Properties in the Properties tab with the xpath value, starting from under the rootObject node. This is to support dynamic Result Translations. At this point in time, we only need to create RESULT_PATH properties for the rootObject Person.</t>
  </si>
  <si>
    <t>EXT_ROOT_ID_ATTR</t>
  </si>
  <si>
    <t>DISABLED</t>
  </si>
  <si>
    <t>/gender</t>
  </si>
  <si>
    <t>/personId</t>
  </si>
  <si>
    <t>/birthdate</t>
  </si>
  <si>
    <t>/deathDate</t>
  </si>
  <si>
    <t>/dead</t>
  </si>
  <si>
    <t>/birthYear</t>
  </si>
  <si>
    <t>/personAttributes/personAttribute/value[../personAttributeType/name="Race"]</t>
  </si>
  <si>
    <t>/personAttributes/personAttribute/value[../personAttributeType/name="Language"]</t>
  </si>
  <si>
    <t>/personAttributes/personAttribute/value[../personAttributeType/name="Civil Status"]</t>
  </si>
  <si>
    <t>/personAttributes/personAttribute/value[../personAttributeType/name="Religion"]</t>
  </si>
  <si>
    <t>Non-rootObject Table Alias Properties</t>
  </si>
  <si>
    <t>obs</t>
  </si>
  <si>
    <t>MORE_CRITERIA</t>
  </si>
  <si>
    <t>OpenMRS-V1_9</t>
  </si>
  <si>
    <t>FURTHeR^Observation^observationFlag^297</t>
  </si>
  <si>
    <t>OpenMRS-V1_9^Observation^valueModifier^50000570</t>
  </si>
  <si>
    <t>FURTHeR^Observation^valueType^298</t>
  </si>
  <si>
    <t>ord</t>
  </si>
  <si>
    <t>select ls_namespace_label || '^' || ls_asset_label || '^' || rs_asset_label as attr_name, 
       rs_asset_id attr_id
  from fmdr.asset_assoc_v
 where ls_namespace_asset_id = 3
   and assoc_asset_id = 227
 order by ls_asset_id,attr_id;</t>
  </si>
  <si>
    <t>Java type</t>
  </si>
  <si>
    <t>XML type</t>
  </si>
  <si>
    <t>char or java.lang.Character</t>
  </si>
  <si>
    <t xml:space="preserve">&lt;ati:schema </t>
  </si>
  <si>
    <t xml:space="preserve">        targetNamespace="http://xml.apache.org/xml-soap"</t>
  </si>
  <si>
    <t xml:space="preserve">xmlns="http://www.w3.org/2001/XMLSchema" </t>
  </si>
  <si>
    <t xml:space="preserve">xmlns:ati="http://www.w3.org/2001/XMLSchema"&gt;    </t>
  </si>
  <si>
    <t xml:space="preserve">        &lt;ati:simpleType name="char"&gt;     </t>
  </si>
  <si>
    <t xml:space="preserve">                &lt;ati:restriction base="xsd:string"&gt;      </t>
  </si>
  <si>
    <t xml:space="preserve">                        &lt;ati:length value="1"/&gt;     </t>
  </si>
  <si>
    <t xml:space="preserve">                &lt;/ati:restriction&gt;    </t>
  </si>
  <si>
    <t xml:space="preserve">        &lt;/ati:simpleType&gt;   </t>
  </si>
  <si>
    <t xml:space="preserve">&lt;/ati:schema&gt;  </t>
  </si>
  <si>
    <t>tns2:char or tns2:char nillable = true</t>
  </si>
  <si>
    <t>java.lang.Boolean</t>
  </si>
  <si>
    <t>xsd:boolean nillable=true</t>
  </si>
  <si>
    <t>byte or java.lang.Byte</t>
  </si>
  <si>
    <t>xsd:byte or xsd:byte nillable=true</t>
  </si>
  <si>
    <t>short or java.lang.Short</t>
  </si>
  <si>
    <t>xsd:short or xsd:short nillable=true</t>
  </si>
  <si>
    <t>int or java.lang.Integer</t>
  </si>
  <si>
    <t>xsd:int or xsd:int nillable = true</t>
  </si>
  <si>
    <t>long or java.lang.Long</t>
  </si>
  <si>
    <t>xsd:long or xsd:long nillable=true</t>
  </si>
  <si>
    <t>float or java.lang.Float</t>
  </si>
  <si>
    <t>xsd:float or xsd:float nillable=true</t>
  </si>
  <si>
    <t>xsd:double or xsd:double nillable=true</t>
  </si>
  <si>
    <t>xsd:string nillable=true</t>
  </si>
  <si>
    <t>xsd:integer nillable=true</t>
  </si>
  <si>
    <t>Java.math.BigDecimal</t>
  </si>
  <si>
    <t>xsd:decimal nillable=true</t>
  </si>
  <si>
    <t>Java.util.Calendar</t>
  </si>
  <si>
    <t>xsd:dateTime nillable=true</t>
  </si>
  <si>
    <t>Java.xml.namespace.QName</t>
  </si>
  <si>
    <t>xsd:Qname nillable=true</t>
  </si>
  <si>
    <t>xsd:anyURI nillable=true</t>
  </si>
  <si>
    <t>Array of types</t>
  </si>
  <si>
    <t>xsd:complexType with an element of type and with maxocurrs&gt; 1 or unbounded</t>
  </si>
  <si>
    <t>Java class</t>
  </si>
  <si>
    <r>
      <t>Important:</t>
    </r>
    <r>
      <rPr>
        <sz val="8.4"/>
        <color rgb="FF000000"/>
        <rFont val="Arial"/>
        <family val="2"/>
      </rPr>
      <t xml:space="preserve"> If the Java class is a user-defined class, the class must conform to section 5.4 of JAX-RPC 1.1.</t>
    </r>
  </si>
  <si>
    <t>xsd:complexType as per rules in section 5.4 of JAX-RPC 1.1</t>
  </si>
  <si>
    <t>xsd:anyType</t>
  </si>
  <si>
    <t>java.util classes: Collection, List,ArrayList, Set, SortedSet, AbstractCollection, AbstractList, AbstractSet, Hashset LinkedHashSet, LinkedList, Stack, Treeset</t>
  </si>
  <si>
    <t>&lt;complexType name="ArrayOfXSDAnyType"&gt;</t>
  </si>
  <si>
    <t xml:space="preserve">    &lt;sequence&gt;</t>
  </si>
  <si>
    <t xml:space="preserve">     &lt;element maxOccurs="unbounded" minOccurs="0" </t>
  </si>
  <si>
    <t xml:space="preserve">                        name="anyType" nillable="true" </t>
  </si>
  <si>
    <t xml:space="preserve">                        type="xsd:anyType"/&gt;</t>
  </si>
  <si>
    <t xml:space="preserve">    &lt;/sequence&gt;</t>
  </si>
  <si>
    <t>&lt;/complexType&gt;</t>
  </si>
  <si>
    <t>java.util.Map</t>
  </si>
  <si>
    <t>java.util.HashMap</t>
  </si>
  <si>
    <t xml:space="preserve">targetNamespace="http://xml.apache.org/xml-soap"    </t>
  </si>
  <si>
    <t xml:space="preserve">&lt;complexType name="Item"&gt;     </t>
  </si>
  <si>
    <t xml:space="preserve">        &lt;all&gt;      </t>
  </si>
  <si>
    <t xml:space="preserve">                &lt;element name="key" type="xsd:anyType"/&gt;      </t>
  </si>
  <si>
    <t xml:space="preserve">                &lt;element name="value" type="xsd:anyType"/&gt;     </t>
  </si>
  <si>
    <t xml:space="preserve">        &lt;/all&gt;    </t>
  </si>
  <si>
    <t xml:space="preserve">&lt;/complexType&gt;    </t>
  </si>
  <si>
    <t xml:space="preserve">&lt;complexType name="Map"&gt;     </t>
  </si>
  <si>
    <t xml:space="preserve">        &lt;sequence&gt;      </t>
  </si>
  <si>
    <t xml:space="preserve">                &lt;element maxOccurs="unbounded" minOccurs="0" </t>
  </si>
  <si>
    <t xml:space="preserve">                name="item" type="tns2:Item"/&gt;     </t>
  </si>
  <si>
    <t xml:space="preserve">        &lt;/sequence&gt;    </t>
  </si>
  <si>
    <t>java.util.Vector</t>
  </si>
  <si>
    <t xml:space="preserve">targetNamespace="http://xml.apache.org/xml-soap" </t>
  </si>
  <si>
    <t>&lt;complexType name="Vector"&gt;</t>
  </si>
  <si>
    <t xml:space="preserve">                                name="item" type="xsd:anyType"/&gt;</t>
  </si>
  <si>
    <r>
      <t>java.util.</t>
    </r>
    <r>
      <rPr>
        <i/>
        <sz val="8.4"/>
        <color rgb="FF000000"/>
        <rFont val="Arial"/>
        <family val="2"/>
      </rPr>
      <t>types</t>
    </r>
  </si>
  <si>
    <r>
      <t xml:space="preserve">Where </t>
    </r>
    <r>
      <rPr>
        <i/>
        <sz val="8.4"/>
        <color rgb="FF000000"/>
        <rFont val="Arial"/>
        <family val="2"/>
      </rPr>
      <t>types</t>
    </r>
    <r>
      <rPr>
        <sz val="8.4"/>
        <color rgb="FF000000"/>
        <rFont val="Arial"/>
        <family val="2"/>
      </rPr>
      <t xml:space="preserve"> can be arrays, SortedMap, AbstractMap, BitSet, Dictionary, IdentityHashMap, LinkedHashMap, TreeMap</t>
    </r>
  </si>
  <si>
    <r>
      <t xml:space="preserve">The java.util types that could generate WSDL type </t>
    </r>
    <r>
      <rPr>
        <b/>
        <sz val="8.4"/>
        <color rgb="FF000000"/>
        <rFont val="Arial"/>
        <family val="2"/>
      </rPr>
      <t>xsd:anytype</t>
    </r>
    <r>
      <rPr>
        <sz val="8.4"/>
        <color rgb="FF000000"/>
        <rFont val="Arial"/>
        <family val="2"/>
      </rPr>
      <t xml:space="preserve"> are not restricted to the ones in this list.</t>
    </r>
  </si>
  <si>
    <t>xsd:anytype</t>
  </si>
  <si>
    <t>Object[] - array of Objects</t>
  </si>
  <si>
    <t>http://publib.boulder.ibm.com/infocenter/dmndhelp/v6rxmx/index.jsp?topic=/com.ibm.wbit.help.wiring.ui.doc/topics/rref_javatowsdltypemap.html</t>
  </si>
  <si>
    <t>double or java.lang.Double</t>
  </si>
  <si>
    <t>&lt;criteria xmlns="http://further.utah.edu/core/query" xmlns:xs="http://www.w3.org/2001/XMLSchema" xmlns:xsi="http://www.w3.org/2001/XMLSchema-instance"&gt;&lt;searchType&gt;IN&lt;/searchType&gt;&lt;parameters&gt;&lt;parameter xsi:type="xs:string"&gt;personId&lt;/parameter&gt;&lt;/parameters&gt;&lt;query rootObject="Person" xmlns="http://further.utah.edu/core/query" xmlns:xs="http://www.w3.org/2001/XMLSchema" xmlns:xsi="http://www.w3.org/2001/XMLSchema-instance"&gt;&lt;rootCriterion&gt;&lt;searchType&gt;CONJUNCTION&lt;/searchType&gt;&lt;criteria moreCriteria="ReplaceMe"&gt;&lt;/criteria&gt;&lt;criteria&gt;&lt;searchType&gt;SIMPLE&lt;/searchType&gt;&lt;parameters&gt;&lt;parameter xsi:type="RelationType"&gt;EQ&lt;/parameter&gt;&lt;parameter xsi:type="xs:string"&gt;pa.personAttributeType&lt;/parameter&gt;&lt;parameter xsi:type="xs:long"&gt;1&lt;/parameter&gt;&lt;/parameters&gt;&lt;/criteria&gt;&lt;/rootCriterion&gt;&lt;aliases&gt;&lt;alias associationObject="PersonAttribute"&gt;&lt;key&gt;pa&lt;/key&gt;&lt;value&gt;personAttributes&lt;/value&gt;&lt;/alias&gt;&lt;/aliases&gt;&lt;/query&gt;&lt;/criteria&gt;</t>
  </si>
  <si>
    <t>&lt;criteria xmlns="http://further.utah.edu/core/query" xmlns:xs="http://www.w3.org/2001/XMLSchema" xmlns:xsi="http://www.w3.org/2001/XMLSchema-instance"&gt;&lt;searchType&gt;IN&lt;/searchType&gt;&lt;parameters&gt;&lt;parameter xsi:type="xs:string"&gt;personId&lt;/parameter&gt;&lt;/parameters&gt;&lt;query rootObject="Person" xmlns="http://further.utah.edu/core/query" xmlns:xs="http://www.w3.org/2001/XMLSchema" xmlns:xsi="http://www.w3.org/2001/XMLSchema-instance"&gt;&lt;rootCriterion&gt;&lt;searchType&gt;CONJUNCTION&lt;/searchType&gt;&lt;criteria moreCriteria="ReplaceMe"&gt;&lt;/criteria&gt;&lt;criteria&gt;&lt;searchType&gt;SIMPLE&lt;/searchType&gt;&lt;parameters&gt;&lt;parameter xsi:type="RelationType"&gt;EQ&lt;/parameter&gt;&lt;parameter xsi:type="xs:string"&gt;pa.personAttributeType&lt;/parameter&gt;&lt;parameter xsi:type="xs:long"&gt;9&lt;/parameter&gt;&lt;/parameters&gt;&lt;/criteria&gt;&lt;/rootCriterion&gt;&lt;aliases&gt;&lt;alias associationObject="PersonAttribute"&gt;&lt;key&gt;pa&lt;/key&gt;&lt;value&gt;personAttributes&lt;/value&gt;&lt;/alias&gt;&lt;/aliases&gt;&lt;/query&gt;&lt;/criteria&gt;</t>
  </si>
  <si>
    <t>&lt;criteria xmlns="http://further.utah.edu/core/query" xmlns:xs="http://www.w3.org/2001/XMLSchema" xmlns:xsi="http://www.w3.org/2001/XMLSchema-instance"&gt;&lt;searchType&gt;IN&lt;/searchType&gt;&lt;parameters&gt;&lt;parameter xsi:type="xs:string"&gt;personId&lt;/parameter&gt;&lt;/parameters&gt;&lt;query rootObject="Person" xmlns="http://further.utah.edu/core/query" xmlns:xs="http://www.w3.org/2001/XMLSchema" xmlns:xsi="http://www.w3.org/2001/XMLSchema-instance"&gt;&lt;rootCriterion&gt;&lt;searchType&gt;CONJUNCTION&lt;/searchType&gt;&lt;criteria moreCriteria="ReplaceMe"&gt;&lt;/criteria&gt;&lt;criteria&gt;&lt;searchType&gt;SIMPLE&lt;/searchType&gt;&lt;parameters&gt;&lt;parameter xsi:type="RelationType"&gt;EQ&lt;/parameter&gt;&lt;parameter xsi:type="xs:string"&gt;pa.personAttributeType&lt;/parameter&gt;&lt;parameter xsi:type="xs:long"&gt;5&lt;/parameter&gt;&lt;/parameters&gt;&lt;/criteria&gt;&lt;/rootCriterion&gt;&lt;aliases&gt;&lt;alias associationObject="PersonAttribute"&gt;&lt;key&gt;pa&lt;/key&gt;&lt;value&gt;personAttributes&lt;/value&gt;&lt;/alias&gt;&lt;/aliases&gt;&lt;/query&gt;&lt;/criteria&gt;</t>
  </si>
  <si>
    <t>&lt;criteria xmlns="http://further.utah.edu/core/query" xmlns:xs="http://www.w3.org/2001/XMLSchema" xmlns:xsi="http://www.w3.org/2001/XMLSchema-instance"&gt;&lt;searchType&gt;IN&lt;/searchType&gt;&lt;parameters&gt;&lt;parameter xsi:type="xs:string"&gt;personId&lt;/parameter&gt;&lt;/parameters&gt;&lt;query rootObject="Person" xmlns="http://further.utah.edu/core/query" xmlns:xs="http://www.w3.org/2001/XMLSchema" xmlns:xsi="http://www.w3.org/2001/XMLSchema-instance"&gt;&lt;rootCriterion&gt;&lt;searchType&gt;CONJUNCTION&lt;/searchType&gt;&lt;criteria moreCriteria="ReplaceMe"&gt;&lt;/criteria&gt;&lt;criteria&gt;&lt;searchType&gt;SIMPLE&lt;/searchType&gt;&lt;parameters&gt;&lt;parameter xsi:type="RelationType"&gt;EQ&lt;/parameter&gt;&lt;parameter xsi:type="xs:string"&gt;pa.personAttributeType&lt;/parameter&gt;&lt;parameter xsi:type="xs:long"&gt;11&lt;/parameter&gt;&lt;/parameters&gt;&lt;/criteria&gt;&lt;/rootCriterion&gt;&lt;aliases&gt;&lt;alias associationObject="PersonAttribute"&gt;&lt;key&gt;pa&lt;/key&gt;&lt;value&gt;personAttributes&lt;/value&gt;&lt;/alias&gt;&lt;/aliases&gt;&lt;/query&gt;&lt;/criteria&gt;</t>
  </si>
  <si>
    <t>OpenMRS-V19^PersonAttribute^pa.value</t>
  </si>
  <si>
    <t>obs.order</t>
  </si>
  <si>
    <t>obs^observations</t>
  </si>
  <si>
    <t>EXTRA_ALIAS</t>
  </si>
  <si>
    <t>Skip Special Attributes (Query Translation Only)</t>
  </si>
  <si>
    <t>S</t>
  </si>
  <si>
    <t>Note: Skip Result Translations with a letter 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</si>
</sst>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rgb="FF000000"/>
      <name val="Calibri"/>
      <family val="2"/>
      <scheme val="minor"/>
    </font>
    <font>
      <sz val="14"/>
      <color theme="1"/>
      <name val="Calibri"/>
      <family val="2"/>
      <scheme val="minor"/>
    </font>
    <font>
      <sz val="14"/>
      <color rgb="FF000000"/>
      <name val="Calibri"/>
      <family val="2"/>
      <scheme val="minor"/>
    </font>
    <font>
      <b/>
      <sz val="12"/>
      <color rgb="FF000000"/>
      <name val="Calibri"/>
      <family val="2"/>
      <scheme val="minor"/>
    </font>
    <font>
      <sz val="12"/>
      <color rgb="FF000000"/>
      <name val="Calibri"/>
      <family val="2"/>
      <scheme val="minor"/>
    </font>
    <font>
      <b/>
      <sz val="8.4"/>
      <color rgb="FF000000"/>
      <name val="Arial"/>
      <family val="2"/>
    </font>
    <font>
      <sz val="8.4"/>
      <color rgb="FF000000"/>
      <name val="Arial"/>
      <family val="2"/>
    </font>
    <font>
      <sz val="7"/>
      <color rgb="FF000000"/>
      <name val="Courier New"/>
      <family val="3"/>
    </font>
    <font>
      <i/>
      <sz val="8.4"/>
      <color rgb="FF000000"/>
      <name val="Arial"/>
      <family val="2"/>
    </font>
  </fonts>
  <fills count="9">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6"/>
        <bgColor indexed="64"/>
      </patternFill>
    </fill>
    <fill>
      <patternFill patternType="solid">
        <fgColor rgb="FFFFFFFF"/>
        <bgColor indexed="64"/>
      </patternFill>
    </fill>
    <fill>
      <patternFill patternType="solid">
        <fgColor rgb="FFDADADA"/>
        <bgColor indexed="64"/>
      </patternFill>
    </fill>
    <fill>
      <patternFill patternType="solid">
        <fgColor rgb="FF92D05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68">
    <xf numFmtId="0" fontId="0" fillId="0" borderId="0" xfId="0"/>
    <xf numFmtId="0" fontId="1"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top"/>
    </xf>
    <xf numFmtId="0" fontId="1" fillId="0" borderId="0" xfId="0" applyFont="1" applyAlignment="1">
      <alignment horizontal="center" vertical="top"/>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left" vertical="center" wrapText="1"/>
    </xf>
    <xf numFmtId="0" fontId="1" fillId="0" borderId="0" xfId="0" applyFont="1" applyAlignment="1">
      <alignment vertical="top"/>
    </xf>
    <xf numFmtId="0" fontId="0" fillId="0" borderId="0" xfId="0" applyAlignment="1">
      <alignment vertical="top" wrapText="1"/>
    </xf>
    <xf numFmtId="0" fontId="0" fillId="0" borderId="0" xfId="0" applyAlignment="1">
      <alignment horizontal="right"/>
    </xf>
    <xf numFmtId="0" fontId="1" fillId="0" borderId="0" xfId="0" applyFont="1" applyAlignment="1">
      <alignment horizontal="right"/>
    </xf>
    <xf numFmtId="0" fontId="2" fillId="0" borderId="0" xfId="39"/>
    <xf numFmtId="0" fontId="7"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0" xfId="0" applyFill="1"/>
    <xf numFmtId="0" fontId="1" fillId="0" borderId="0" xfId="0" applyFont="1" applyFill="1" applyAlignment="1">
      <alignment horizontal="center"/>
    </xf>
    <xf numFmtId="0" fontId="0" fillId="0" borderId="0" xfId="0" applyFont="1"/>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Fill="1" applyAlignment="1">
      <alignment horizontal="center" wrapText="1"/>
    </xf>
    <xf numFmtId="0" fontId="0" fillId="0" borderId="0" xfId="0" applyFill="1" applyAlignment="1">
      <alignment wrapText="1"/>
    </xf>
    <xf numFmtId="0" fontId="0" fillId="3" borderId="0" xfId="0" applyFill="1" applyAlignment="1">
      <alignment wrapText="1"/>
    </xf>
    <xf numFmtId="0" fontId="0" fillId="3" borderId="0" xfId="0" applyFill="1"/>
    <xf numFmtId="0" fontId="1" fillId="0" borderId="0" xfId="0" applyFont="1" applyFill="1"/>
    <xf numFmtId="0" fontId="0" fillId="0" borderId="0" xfId="0" applyFill="1" applyBorder="1" applyAlignment="1">
      <alignment wrapText="1"/>
    </xf>
    <xf numFmtId="0" fontId="0" fillId="0" borderId="0" xfId="0" applyFill="1" applyBorder="1" applyAlignment="1">
      <alignment vertical="top"/>
    </xf>
    <xf numFmtId="0" fontId="0" fillId="0" borderId="0" xfId="0" applyBorder="1" applyAlignment="1">
      <alignment wrapText="1"/>
    </xf>
    <xf numFmtId="0" fontId="1" fillId="2" borderId="0" xfId="0" applyFont="1" applyFill="1" applyBorder="1"/>
    <xf numFmtId="0" fontId="0" fillId="0" borderId="0" xfId="0" applyFill="1" applyBorder="1"/>
    <xf numFmtId="0" fontId="0" fillId="0" borderId="0" xfId="0" applyBorder="1"/>
    <xf numFmtId="0" fontId="0" fillId="0" borderId="0" xfId="0" applyFill="1" applyAlignment="1">
      <alignment vertical="top"/>
    </xf>
    <xf numFmtId="0" fontId="0" fillId="4" borderId="0" xfId="0" applyFill="1" applyAlignment="1">
      <alignment vertical="top"/>
    </xf>
    <xf numFmtId="0" fontId="1" fillId="0" borderId="0" xfId="0" applyFont="1" applyFill="1" applyAlignment="1">
      <alignment vertical="top"/>
    </xf>
    <xf numFmtId="0" fontId="1" fillId="0" borderId="0" xfId="0" applyFont="1" applyFill="1" applyAlignment="1">
      <alignment horizontal="center" vertical="top"/>
    </xf>
    <xf numFmtId="0" fontId="0" fillId="3" borderId="0" xfId="0" applyFill="1" applyAlignment="1">
      <alignment horizontal="right"/>
    </xf>
    <xf numFmtId="0" fontId="0" fillId="4" borderId="0" xfId="0" applyFill="1" applyBorder="1"/>
    <xf numFmtId="0" fontId="0" fillId="4" borderId="0" xfId="0" applyFill="1" applyBorder="1" applyAlignment="1">
      <alignment vertical="top"/>
    </xf>
    <xf numFmtId="0" fontId="0" fillId="0" borderId="0" xfId="0" applyFill="1" applyAlignment="1">
      <alignment horizontal="right"/>
    </xf>
    <xf numFmtId="0" fontId="0" fillId="5" borderId="0" xfId="0" applyFill="1" applyAlignment="1">
      <alignment vertical="top"/>
    </xf>
    <xf numFmtId="0" fontId="0" fillId="5" borderId="0" xfId="0" applyFill="1"/>
    <xf numFmtId="0" fontId="0" fillId="0" borderId="0" xfId="0" applyFont="1" applyFill="1"/>
    <xf numFmtId="0" fontId="9" fillId="7" borderId="1" xfId="0" applyFont="1" applyFill="1" applyBorder="1" applyAlignment="1">
      <alignment horizontal="center" wrapText="1"/>
    </xf>
    <xf numFmtId="0" fontId="10" fillId="6" borderId="2" xfId="0" applyFont="1" applyFill="1" applyBorder="1" applyAlignment="1">
      <alignment vertical="top" wrapText="1" indent="1"/>
    </xf>
    <xf numFmtId="0" fontId="11" fillId="6" borderId="2" xfId="0" applyFont="1" applyFill="1" applyBorder="1" applyAlignment="1">
      <alignment horizontal="left" vertical="center" indent="1"/>
    </xf>
    <xf numFmtId="0" fontId="11" fillId="6" borderId="3" xfId="0" applyFont="1" applyFill="1" applyBorder="1" applyAlignment="1">
      <alignment horizontal="left" vertical="center" indent="1"/>
    </xf>
    <xf numFmtId="0" fontId="0" fillId="6" borderId="3" xfId="0" applyFill="1" applyBorder="1" applyAlignment="1">
      <alignment horizontal="left" vertical="center" indent="1"/>
    </xf>
    <xf numFmtId="0" fontId="0" fillId="6" borderId="4" xfId="0" applyFill="1" applyBorder="1" applyAlignment="1">
      <alignment vertical="top" wrapText="1" indent="1"/>
    </xf>
    <xf numFmtId="0" fontId="10" fillId="6" borderId="1" xfId="0" applyFont="1" applyFill="1" applyBorder="1" applyAlignment="1">
      <alignment vertical="top" wrapText="1" indent="1"/>
    </xf>
    <xf numFmtId="0" fontId="0" fillId="6" borderId="3" xfId="0" applyFill="1" applyBorder="1" applyAlignment="1">
      <alignment vertical="top" wrapText="1" indent="1"/>
    </xf>
    <xf numFmtId="0" fontId="9" fillId="6" borderId="3" xfId="0" applyFont="1" applyFill="1" applyBorder="1" applyAlignment="1">
      <alignment horizontal="left" vertical="center" wrapText="1" indent="1"/>
    </xf>
    <xf numFmtId="0" fontId="10" fillId="6" borderId="2" xfId="0" applyFont="1" applyFill="1" applyBorder="1" applyAlignment="1">
      <alignment horizontal="left" vertical="center" wrapText="1" indent="2"/>
    </xf>
    <xf numFmtId="0" fontId="10" fillId="6" borderId="3" xfId="0" applyFont="1" applyFill="1" applyBorder="1" applyAlignment="1">
      <alignment horizontal="left" vertical="center" wrapText="1" indent="2"/>
    </xf>
    <xf numFmtId="0" fontId="10" fillId="6" borderId="3" xfId="0" applyFont="1" applyFill="1" applyBorder="1" applyAlignment="1">
      <alignment horizontal="left" vertical="center" wrapText="1" indent="1"/>
    </xf>
    <xf numFmtId="0" fontId="10" fillId="6" borderId="4" xfId="0" applyFont="1" applyFill="1" applyBorder="1" applyAlignment="1">
      <alignment horizontal="left" vertical="center" wrapText="1" indent="1"/>
    </xf>
    <xf numFmtId="0" fontId="8" fillId="0" borderId="0" xfId="0" applyFont="1" applyBorder="1" applyAlignment="1">
      <alignment horizontal="left" vertical="center" wrapText="1"/>
    </xf>
    <xf numFmtId="0" fontId="0" fillId="3" borderId="0" xfId="0" applyFill="1" applyAlignment="1">
      <alignment vertical="top"/>
    </xf>
    <xf numFmtId="0" fontId="0" fillId="4" borderId="0" xfId="0" applyFill="1"/>
    <xf numFmtId="0" fontId="0" fillId="4" borderId="0" xfId="0" applyFill="1" applyAlignment="1">
      <alignment horizontal="right"/>
    </xf>
    <xf numFmtId="0" fontId="0" fillId="4" borderId="0" xfId="0" applyFont="1" applyFill="1"/>
    <xf numFmtId="0" fontId="1" fillId="4" borderId="0" xfId="0" applyFont="1" applyFill="1"/>
    <xf numFmtId="0" fontId="10" fillId="6" borderId="2" xfId="0" applyFont="1" applyFill="1" applyBorder="1" applyAlignment="1">
      <alignment vertical="top" wrapText="1" indent="1"/>
    </xf>
    <xf numFmtId="0" fontId="10" fillId="6" borderId="3" xfId="0" applyFont="1" applyFill="1" applyBorder="1" applyAlignment="1">
      <alignment vertical="top" wrapText="1" indent="1"/>
    </xf>
    <xf numFmtId="0" fontId="10" fillId="6" borderId="4" xfId="0" applyFont="1" applyFill="1" applyBorder="1" applyAlignment="1">
      <alignment vertical="top" wrapText="1" indent="1"/>
    </xf>
    <xf numFmtId="0" fontId="0" fillId="8" borderId="0" xfId="0" applyFill="1" applyAlignment="1">
      <alignment horizontal="center"/>
    </xf>
  </cellXfs>
  <cellStyles count="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cs.oracle.com/cd/E17802_01/webservices/webservices/docs/2.0/tutorial/doc/JAXBWorks4.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defaultRowHeight="15.6" x14ac:dyDescent="0.3"/>
  <cols>
    <col min="1" max="1" width="49" style="12" bestFit="1" customWidth="1"/>
    <col min="2" max="2" width="97.3984375" style="6" bestFit="1" customWidth="1"/>
  </cols>
  <sheetData>
    <row r="1" spans="1:2" s="1" customFormat="1" x14ac:dyDescent="0.3">
      <c r="A1" s="22" t="s">
        <v>203</v>
      </c>
      <c r="B1" s="11" t="s">
        <v>125</v>
      </c>
    </row>
    <row r="2" spans="1:2" x14ac:dyDescent="0.3">
      <c r="A2" s="12" t="s">
        <v>201</v>
      </c>
      <c r="B2" s="11" t="s">
        <v>462</v>
      </c>
    </row>
    <row r="3" spans="1:2" x14ac:dyDescent="0.3">
      <c r="A3" s="12" t="s">
        <v>202</v>
      </c>
      <c r="B3" s="21">
        <v>50000441</v>
      </c>
    </row>
    <row r="4" spans="1:2" ht="93.6" x14ac:dyDescent="0.3">
      <c r="A4" s="12" t="s">
        <v>204</v>
      </c>
      <c r="B4" s="12" t="s">
        <v>467</v>
      </c>
    </row>
    <row r="5" spans="1:2" ht="93.6" x14ac:dyDescent="0.3">
      <c r="A5" s="12" t="s">
        <v>200</v>
      </c>
      <c r="B5" s="12" t="str">
        <f>CONCATENATE("select ls_namespace_label || '^' || ls_asset_label || '^' || rs_asset_label as attr_name, 
       rs_asset_id attr_id
  from fmdr.asset_assoc_v
 where rs_namespace_asset_id = ",$B$3,"
   and assoc_asset_id = 227
 order by ls_asset_id,attr_id;")</f>
        <v>select ls_namespace_label || '^' || ls_asset_label || '^' || rs_asset_label as attr_name, 
       rs_asset_id attr_id
  from fmdr.asset_assoc_v
 where rs_namespace_asset_id = 50000441
   and assoc_asset_id = 227
 order by ls_asset_id,attr_id;</v>
      </c>
    </row>
    <row r="6" spans="1:2" ht="46.8" x14ac:dyDescent="0.3">
      <c r="A6" s="12" t="s">
        <v>358</v>
      </c>
    </row>
    <row r="7" spans="1:2" ht="93.6" x14ac:dyDescent="0.3">
      <c r="A7" s="12" t="s">
        <v>359</v>
      </c>
      <c r="B7" s="12" t="str">
        <f>CONCATENATE("select (asset_namespace_label || '^' || asset_label) as Source_Table,
       asset_id
  from fmdr.asset_v
 where asset_namespace_label = '",$B$2,"' 
   and asset_type_label = 'Physical Class'
 order by asset_id;")</f>
        <v>select (asset_namespace_label || '^' || asset_label) as Source_Table,
       asset_id
  from fmdr.asset_v
 where asset_namespace_label = 'OpenMRS-V1_9' 
   and asset_type_label = 'Physical Class'
 order by asset_id;</v>
      </c>
    </row>
    <row r="8" spans="1:2" ht="31.2" x14ac:dyDescent="0.3">
      <c r="A8" s="12" t="s">
        <v>126</v>
      </c>
    </row>
    <row r="9" spans="1:2" ht="62.4" x14ac:dyDescent="0.3">
      <c r="A9" s="12" t="s">
        <v>205</v>
      </c>
      <c r="B9" s="12" t="str">
        <f>CONCATENATE("select asset_assoc_id, ",
       "(ls_namespace_label || '^' || get_asset_parent(ls_asset_id) || '^' || ls_asset_label || '^' || ls_asset_id) as ls_asset, ",
       "assoc_asset_label, ",
       "(rs_namespace_label || '^' || get_asset_parent(rs_asset_id) || '^' || rs_asset_label || '^' || rs_asset_id) as rs_asset ",
 " from fmdr.asset_assoc_v ",
 " where ls_namespace_asset_id = 3 ",
  " and rs_namespace_asset_id = ", $B$3,
  " and assoc_asset_id = 363 ",
 " order by asset_assoc_id;")</f>
        <v>select asset_assoc_id, (ls_namespace_label || '^' || get_asset_parent(ls_asset_id) || '^' || ls_asset_label || '^' || ls_asset_id) as ls_asset, assoc_asset_label, (rs_namespace_label || '^' || get_asset_parent(rs_asset_id) || '^' || rs_asset_label || '^' || rs_asset_id) as rs_asset  from fmdr.asset_assoc_v  where ls_namespace_asset_id = 3  and rs_namespace_asset_id = 50000441 and assoc_asset_id = 363  order by asset_assoc_id;</v>
      </c>
    </row>
    <row r="10" spans="1:2" ht="31.2" x14ac:dyDescent="0.3">
      <c r="A10" s="12" t="s">
        <v>206</v>
      </c>
    </row>
    <row r="11" spans="1:2" x14ac:dyDescent="0.3">
      <c r="A11" s="12" t="s">
        <v>199</v>
      </c>
    </row>
    <row r="12" spans="1:2" ht="109.2" x14ac:dyDescent="0.3">
      <c r="A12" s="12" t="s">
        <v>446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selection activeCell="A113" sqref="A113"/>
    </sheetView>
  </sheetViews>
  <sheetFormatPr defaultColWidth="54.19921875" defaultRowHeight="15.6" x14ac:dyDescent="0.3"/>
  <cols>
    <col min="1" max="1" width="51" customWidth="1"/>
    <col min="2" max="2" width="8.8984375" bestFit="1" customWidth="1"/>
    <col min="3" max="3" width="42.3984375" style="18" bestFit="1" customWidth="1"/>
    <col min="4" max="4" width="8.8984375" style="24" bestFit="1" customWidth="1"/>
    <col min="5" max="5" width="78.796875" style="3" bestFit="1" customWidth="1"/>
    <col min="6" max="6" width="9.8984375" style="2" bestFit="1" customWidth="1"/>
  </cols>
  <sheetData>
    <row r="1" spans="1:5" s="4" customFormat="1" x14ac:dyDescent="0.3">
      <c r="A1" s="4" t="s">
        <v>99</v>
      </c>
      <c r="B1" s="4" t="s">
        <v>98</v>
      </c>
      <c r="C1" s="19" t="s">
        <v>198</v>
      </c>
      <c r="D1" s="23" t="s">
        <v>98</v>
      </c>
      <c r="E1" s="7" t="s">
        <v>1</v>
      </c>
    </row>
    <row r="2" spans="1:5" x14ac:dyDescent="0.3">
      <c r="A2" t="s">
        <v>2</v>
      </c>
      <c r="B2">
        <v>217</v>
      </c>
      <c r="C2" s="3" t="s">
        <v>219</v>
      </c>
      <c r="D2" s="3">
        <v>50000508</v>
      </c>
      <c r="E2" s="6" t="str">
        <f t="shared" ref="E2:E21" si="0">CONCATENATE("insert into fmdr.asset_assoc values (fmdr.asset_id_seq.nextval,",B2,",",363,",",D2,",'Y'",");")</f>
        <v>insert into fmdr.asset_assoc values (fmdr.asset_id_seq.nextval,217,363,50000508,'Y');</v>
      </c>
    </row>
    <row r="3" spans="1:5" x14ac:dyDescent="0.3">
      <c r="A3" t="s">
        <v>3</v>
      </c>
      <c r="B3">
        <v>218</v>
      </c>
      <c r="C3" s="3" t="s">
        <v>208</v>
      </c>
      <c r="D3" s="3">
        <v>50000486</v>
      </c>
      <c r="E3" s="6" t="str">
        <f t="shared" si="0"/>
        <v>insert into fmdr.asset_assoc values (fmdr.asset_id_seq.nextval,218,363,50000486,'Y');</v>
      </c>
    </row>
    <row r="4" spans="1:5" x14ac:dyDescent="0.3">
      <c r="A4" t="s">
        <v>4</v>
      </c>
      <c r="B4">
        <v>219</v>
      </c>
      <c r="C4" s="18" t="s">
        <v>325</v>
      </c>
      <c r="D4" s="18">
        <v>50000738</v>
      </c>
      <c r="E4" s="6" t="str">
        <f t="shared" si="0"/>
        <v>insert into fmdr.asset_assoc values (fmdr.asset_id_seq.nextval,219,363,50000738,'Y');</v>
      </c>
    </row>
    <row r="5" spans="1:5" x14ac:dyDescent="0.3">
      <c r="A5" t="s">
        <v>5</v>
      </c>
      <c r="B5">
        <v>220</v>
      </c>
      <c r="C5" s="30" t="s">
        <v>207</v>
      </c>
      <c r="D5" s="30">
        <v>50000702</v>
      </c>
      <c r="E5" s="6" t="str">
        <f t="shared" si="0"/>
        <v>insert into fmdr.asset_assoc values (fmdr.asset_id_seq.nextval,220,363,50000702,'Y');</v>
      </c>
    </row>
    <row r="6" spans="1:5" x14ac:dyDescent="0.3">
      <c r="A6" t="s">
        <v>6</v>
      </c>
      <c r="B6">
        <v>221</v>
      </c>
      <c r="C6" s="3" t="s">
        <v>209</v>
      </c>
      <c r="D6" s="3">
        <v>50000488</v>
      </c>
      <c r="E6" s="6" t="str">
        <f t="shared" si="0"/>
        <v>insert into fmdr.asset_assoc values (fmdr.asset_id_seq.nextval,221,363,50000488,'Y');</v>
      </c>
    </row>
    <row r="7" spans="1:5" x14ac:dyDescent="0.3">
      <c r="A7" t="s">
        <v>7</v>
      </c>
      <c r="B7">
        <v>222</v>
      </c>
      <c r="C7" s="3" t="s">
        <v>218</v>
      </c>
      <c r="D7" s="3">
        <v>50000506</v>
      </c>
      <c r="E7" s="6" t="str">
        <f t="shared" si="0"/>
        <v>insert into fmdr.asset_assoc values (fmdr.asset_id_seq.nextval,222,363,50000506,'Y');</v>
      </c>
    </row>
    <row r="8" spans="1:5" x14ac:dyDescent="0.3">
      <c r="A8" t="s">
        <v>8</v>
      </c>
      <c r="B8">
        <v>223</v>
      </c>
      <c r="C8" s="18" t="s">
        <v>325</v>
      </c>
      <c r="D8" s="18">
        <v>50000738</v>
      </c>
      <c r="E8" s="6" t="str">
        <f t="shared" si="0"/>
        <v>insert into fmdr.asset_assoc values (fmdr.asset_id_seq.nextval,223,363,50000738,'Y');</v>
      </c>
    </row>
    <row r="9" spans="1:5" x14ac:dyDescent="0.3">
      <c r="A9" t="s">
        <v>9</v>
      </c>
      <c r="B9">
        <v>224</v>
      </c>
      <c r="C9" s="18" t="s">
        <v>325</v>
      </c>
      <c r="D9" s="18">
        <v>50000738</v>
      </c>
      <c r="E9" s="6" t="str">
        <f t="shared" si="0"/>
        <v>insert into fmdr.asset_assoc values (fmdr.asset_id_seq.nextval,224,363,50000738,'Y');</v>
      </c>
    </row>
    <row r="10" spans="1:5" x14ac:dyDescent="0.3">
      <c r="A10" t="s">
        <v>10</v>
      </c>
      <c r="B10">
        <v>225</v>
      </c>
      <c r="C10" s="18" t="s">
        <v>325</v>
      </c>
      <c r="D10" s="18">
        <v>50000738</v>
      </c>
      <c r="E10" s="6" t="str">
        <f t="shared" si="0"/>
        <v>insert into fmdr.asset_assoc values (fmdr.asset_id_seq.nextval,225,363,50000738,'Y');</v>
      </c>
    </row>
    <row r="11" spans="1:5" x14ac:dyDescent="0.3">
      <c r="A11" t="s">
        <v>11</v>
      </c>
      <c r="B11">
        <v>276</v>
      </c>
      <c r="C11" s="3" t="s">
        <v>441</v>
      </c>
      <c r="D11" s="3">
        <v>50000832</v>
      </c>
      <c r="E11" s="6" t="str">
        <f t="shared" si="0"/>
        <v>insert into fmdr.asset_assoc values (fmdr.asset_id_seq.nextval,276,363,50000832,'Y');</v>
      </c>
    </row>
    <row r="12" spans="1:5" x14ac:dyDescent="0.3">
      <c r="A12" t="s">
        <v>12</v>
      </c>
      <c r="B12">
        <v>279</v>
      </c>
      <c r="C12" s="30" t="s">
        <v>207</v>
      </c>
      <c r="D12" s="30">
        <v>50000702</v>
      </c>
      <c r="E12" s="6" t="str">
        <f t="shared" si="0"/>
        <v>insert into fmdr.asset_assoc values (fmdr.asset_id_seq.nextval,279,363,50000702,'Y');</v>
      </c>
    </row>
    <row r="13" spans="1:5" x14ac:dyDescent="0.3">
      <c r="A13" t="s">
        <v>13</v>
      </c>
      <c r="B13">
        <v>280</v>
      </c>
      <c r="C13" s="30" t="s">
        <v>207</v>
      </c>
      <c r="D13" s="30">
        <v>50000702</v>
      </c>
      <c r="E13" s="6" t="str">
        <f t="shared" si="0"/>
        <v>insert into fmdr.asset_assoc values (fmdr.asset_id_seq.nextval,280,363,50000702,'Y');</v>
      </c>
    </row>
    <row r="14" spans="1:5" x14ac:dyDescent="0.3">
      <c r="A14" t="s">
        <v>14</v>
      </c>
      <c r="B14">
        <v>281</v>
      </c>
      <c r="C14" s="30" t="s">
        <v>207</v>
      </c>
      <c r="D14" s="30">
        <v>50000702</v>
      </c>
      <c r="E14" s="6" t="str">
        <f t="shared" si="0"/>
        <v>insert into fmdr.asset_assoc values (fmdr.asset_id_seq.nextval,281,363,50000702,'Y');</v>
      </c>
    </row>
    <row r="15" spans="1:5" x14ac:dyDescent="0.3">
      <c r="A15" t="s">
        <v>15</v>
      </c>
      <c r="B15">
        <v>283</v>
      </c>
      <c r="C15" s="30" t="s">
        <v>207</v>
      </c>
      <c r="D15" s="30">
        <v>50000702</v>
      </c>
      <c r="E15" s="6" t="str">
        <f t="shared" si="0"/>
        <v>insert into fmdr.asset_assoc values (fmdr.asset_id_seq.nextval,283,363,50000702,'Y');</v>
      </c>
    </row>
    <row r="16" spans="1:5" x14ac:dyDescent="0.3">
      <c r="A16" t="s">
        <v>16</v>
      </c>
      <c r="B16">
        <v>284</v>
      </c>
      <c r="C16" s="30" t="s">
        <v>207</v>
      </c>
      <c r="D16" s="30">
        <v>50000702</v>
      </c>
      <c r="E16" s="6" t="str">
        <f t="shared" si="0"/>
        <v>insert into fmdr.asset_assoc values (fmdr.asset_id_seq.nextval,284,363,50000702,'Y');</v>
      </c>
    </row>
    <row r="17" spans="1:5" x14ac:dyDescent="0.3">
      <c r="A17" t="s">
        <v>17</v>
      </c>
      <c r="B17">
        <v>287</v>
      </c>
      <c r="C17" s="30" t="s">
        <v>207</v>
      </c>
      <c r="D17" s="30">
        <v>50000702</v>
      </c>
      <c r="E17" s="6" t="str">
        <f t="shared" si="0"/>
        <v>insert into fmdr.asset_assoc values (fmdr.asset_id_seq.nextval,287,363,50000702,'Y');</v>
      </c>
    </row>
    <row r="18" spans="1:5" x14ac:dyDescent="0.3">
      <c r="A18" t="s">
        <v>18</v>
      </c>
      <c r="B18">
        <v>288</v>
      </c>
      <c r="C18" s="3" t="s">
        <v>217</v>
      </c>
      <c r="D18" s="3">
        <v>50000504</v>
      </c>
      <c r="E18" s="6" t="str">
        <f t="shared" ref="E18" si="1">CONCATENATE("insert into fmdr.asset_assoc values (fmdr.asset_id_seq.nextval,",B18,",",363,",",D18,",'Y'",");")</f>
        <v>insert into fmdr.asset_assoc values (fmdr.asset_id_seq.nextval,288,363,50000504,'Y');</v>
      </c>
    </row>
    <row r="19" spans="1:5" x14ac:dyDescent="0.3">
      <c r="A19" t="s">
        <v>19</v>
      </c>
      <c r="B19">
        <v>289</v>
      </c>
      <c r="C19" s="30" t="s">
        <v>207</v>
      </c>
      <c r="D19" s="30">
        <v>50000702</v>
      </c>
      <c r="E19" s="6" t="str">
        <f t="shared" si="0"/>
        <v>insert into fmdr.asset_assoc values (fmdr.asset_id_seq.nextval,289,363,50000702,'Y');</v>
      </c>
    </row>
    <row r="20" spans="1:5" x14ac:dyDescent="0.3">
      <c r="A20" t="s">
        <v>20</v>
      </c>
      <c r="B20">
        <v>290</v>
      </c>
      <c r="C20" s="30" t="s">
        <v>207</v>
      </c>
      <c r="D20" s="30">
        <v>50000702</v>
      </c>
      <c r="E20" s="6" t="str">
        <f t="shared" si="0"/>
        <v>insert into fmdr.asset_assoc values (fmdr.asset_id_seq.nextval,290,363,50000702,'Y');</v>
      </c>
    </row>
    <row r="21" spans="1:5" x14ac:dyDescent="0.3">
      <c r="A21" t="s">
        <v>21</v>
      </c>
      <c r="B21">
        <v>291</v>
      </c>
      <c r="C21" s="30" t="s">
        <v>207</v>
      </c>
      <c r="D21" s="30">
        <v>50000702</v>
      </c>
      <c r="E21" s="6" t="str">
        <f t="shared" si="0"/>
        <v>insert into fmdr.asset_assoc values (fmdr.asset_id_seq.nextval,291,363,50000702,'Y');</v>
      </c>
    </row>
    <row r="22" spans="1:5" x14ac:dyDescent="0.3">
      <c r="A22" t="s">
        <v>22</v>
      </c>
      <c r="B22">
        <v>516</v>
      </c>
      <c r="C22" s="3" t="s">
        <v>441</v>
      </c>
      <c r="D22" s="3">
        <v>50000832</v>
      </c>
      <c r="E22" s="6" t="str">
        <f t="shared" ref="E22:E26" si="2">CONCATENATE("insert into fmdr.asset_assoc values (fmdr.asset_id_seq.nextval,",B22,",",363,",",D22,",'Y'",");")</f>
        <v>insert into fmdr.asset_assoc values (fmdr.asset_id_seq.nextval,516,363,50000832,'Y');</v>
      </c>
    </row>
    <row r="23" spans="1:5" x14ac:dyDescent="0.3">
      <c r="A23" t="s">
        <v>23</v>
      </c>
      <c r="B23">
        <v>517</v>
      </c>
      <c r="C23" s="30" t="s">
        <v>207</v>
      </c>
      <c r="D23" s="30">
        <v>50000702</v>
      </c>
      <c r="E23" s="6" t="str">
        <f t="shared" si="2"/>
        <v>insert into fmdr.asset_assoc values (fmdr.asset_id_seq.nextval,517,363,50000702,'Y');</v>
      </c>
    </row>
    <row r="24" spans="1:5" x14ac:dyDescent="0.3">
      <c r="A24" t="s">
        <v>24</v>
      </c>
      <c r="B24">
        <v>536</v>
      </c>
      <c r="C24" s="3" t="s">
        <v>208</v>
      </c>
      <c r="D24" s="3">
        <v>50000486</v>
      </c>
      <c r="E24" s="6" t="str">
        <f t="shared" si="2"/>
        <v>insert into fmdr.asset_assoc values (fmdr.asset_id_seq.nextval,536,363,50000486,'Y');</v>
      </c>
    </row>
    <row r="25" spans="1:5" x14ac:dyDescent="0.3">
      <c r="A25" t="s">
        <v>25</v>
      </c>
      <c r="B25">
        <v>556</v>
      </c>
      <c r="C25" s="30" t="s">
        <v>207</v>
      </c>
      <c r="D25" s="30">
        <v>50000702</v>
      </c>
      <c r="E25" s="6" t="str">
        <f t="shared" si="2"/>
        <v>insert into fmdr.asset_assoc values (fmdr.asset_id_seq.nextval,556,363,50000702,'Y');</v>
      </c>
    </row>
    <row r="26" spans="1:5" x14ac:dyDescent="0.3">
      <c r="A26" t="s">
        <v>194</v>
      </c>
      <c r="B26">
        <v>50000300</v>
      </c>
      <c r="C26" s="30" t="s">
        <v>207</v>
      </c>
      <c r="D26" s="30">
        <v>50000702</v>
      </c>
      <c r="E26" s="6" t="str">
        <f t="shared" si="2"/>
        <v>insert into fmdr.asset_assoc values (fmdr.asset_id_seq.nextval,50000300,363,50000702,'Y');</v>
      </c>
    </row>
    <row r="27" spans="1:5" x14ac:dyDescent="0.3">
      <c r="A27" t="s">
        <v>195</v>
      </c>
      <c r="B27">
        <v>50000477</v>
      </c>
      <c r="C27" s="30" t="s">
        <v>207</v>
      </c>
      <c r="D27" s="30">
        <v>50000702</v>
      </c>
      <c r="E27" s="6" t="str">
        <f t="shared" ref="E27:E29" si="3">CONCATENATE("insert into fmdr.asset_assoc values (fmdr.asset_id_seq.nextval,",B27,",",363,",",D27,",'Y'",");")</f>
        <v>insert into fmdr.asset_assoc values (fmdr.asset_id_seq.nextval,50000477,363,50000702,'Y');</v>
      </c>
    </row>
    <row r="28" spans="1:5" x14ac:dyDescent="0.3">
      <c r="A28" t="s">
        <v>196</v>
      </c>
      <c r="B28">
        <v>50000478</v>
      </c>
      <c r="C28" s="30" t="s">
        <v>207</v>
      </c>
      <c r="D28" s="30">
        <v>50000702</v>
      </c>
      <c r="E28" s="6" t="str">
        <f t="shared" si="3"/>
        <v>insert into fmdr.asset_assoc values (fmdr.asset_id_seq.nextval,50000478,363,50000702,'Y');</v>
      </c>
    </row>
    <row r="29" spans="1:5" x14ac:dyDescent="0.3">
      <c r="A29" t="s">
        <v>197</v>
      </c>
      <c r="B29">
        <v>50000479</v>
      </c>
      <c r="C29" s="3" t="s">
        <v>211</v>
      </c>
      <c r="D29" s="3">
        <v>50000492</v>
      </c>
      <c r="E29" s="6" t="str">
        <f t="shared" si="3"/>
        <v>insert into fmdr.asset_assoc values (fmdr.asset_id_seq.nextval,50000479,363,50000492,'Y');</v>
      </c>
    </row>
    <row r="30" spans="1:5" x14ac:dyDescent="0.3">
      <c r="C30" s="3"/>
      <c r="D30" s="3"/>
    </row>
    <row r="31" spans="1:5" x14ac:dyDescent="0.3">
      <c r="A31" t="s">
        <v>26</v>
      </c>
      <c r="B31">
        <v>2620</v>
      </c>
      <c r="C31" s="3" t="s">
        <v>262</v>
      </c>
      <c r="D31" s="3">
        <v>50000594</v>
      </c>
      <c r="E31" s="6" t="str">
        <f t="shared" ref="E31" si="4">CONCATENATE("insert into fmdr.asset_assoc values (fmdr.asset_id_seq.nextval,",B31,",",363,",",D31,",'Y'",");")</f>
        <v>insert into fmdr.asset_assoc values (fmdr.asset_id_seq.nextval,2620,363,50000594,'Y');</v>
      </c>
    </row>
    <row r="32" spans="1:5" x14ac:dyDescent="0.3">
      <c r="A32" t="s">
        <v>27</v>
      </c>
      <c r="B32">
        <v>2621</v>
      </c>
    </row>
    <row r="33" spans="1:5" x14ac:dyDescent="0.3">
      <c r="A33" t="s">
        <v>28</v>
      </c>
      <c r="B33">
        <v>2622</v>
      </c>
    </row>
    <row r="34" spans="1:5" x14ac:dyDescent="0.3">
      <c r="A34" t="s">
        <v>29</v>
      </c>
      <c r="B34">
        <v>2623</v>
      </c>
    </row>
    <row r="35" spans="1:5" x14ac:dyDescent="0.3">
      <c r="A35" t="s">
        <v>30</v>
      </c>
      <c r="B35">
        <v>2624</v>
      </c>
    </row>
    <row r="36" spans="1:5" x14ac:dyDescent="0.3">
      <c r="A36" t="s">
        <v>31</v>
      </c>
      <c r="B36">
        <v>2625</v>
      </c>
    </row>
    <row r="37" spans="1:5" x14ac:dyDescent="0.3">
      <c r="A37" t="s">
        <v>32</v>
      </c>
      <c r="B37">
        <v>2626</v>
      </c>
      <c r="C37" s="3" t="s">
        <v>264</v>
      </c>
      <c r="D37" s="3">
        <v>50000598</v>
      </c>
      <c r="E37" s="6" t="str">
        <f t="shared" ref="E37" si="5">CONCATENATE("insert into fmdr.asset_assoc values (fmdr.asset_id_seq.nextval,",B37,",",363,",",D37,",'Y'",");")</f>
        <v>insert into fmdr.asset_assoc values (fmdr.asset_id_seq.nextval,2626,363,50000598,'Y');</v>
      </c>
    </row>
    <row r="38" spans="1:5" x14ac:dyDescent="0.3">
      <c r="A38" t="s">
        <v>33</v>
      </c>
      <c r="B38">
        <v>2627</v>
      </c>
    </row>
    <row r="39" spans="1:5" x14ac:dyDescent="0.3">
      <c r="A39" t="s">
        <v>34</v>
      </c>
      <c r="B39">
        <v>2628</v>
      </c>
      <c r="C39" s="3" t="s">
        <v>267</v>
      </c>
      <c r="D39" s="3">
        <v>50000604</v>
      </c>
      <c r="E39" s="6" t="str">
        <f t="shared" ref="E39" si="6">CONCATENATE("insert into fmdr.asset_assoc values (fmdr.asset_id_seq.nextval,",B39,",",363,",",D39,",'Y'",");")</f>
        <v>insert into fmdr.asset_assoc values (fmdr.asset_id_seq.nextval,2628,363,50000604,'Y');</v>
      </c>
    </row>
    <row r="40" spans="1:5" x14ac:dyDescent="0.3">
      <c r="A40" t="s">
        <v>35</v>
      </c>
      <c r="B40">
        <v>2629</v>
      </c>
    </row>
    <row r="41" spans="1:5" x14ac:dyDescent="0.3">
      <c r="A41" t="s">
        <v>36</v>
      </c>
      <c r="B41">
        <v>2630</v>
      </c>
    </row>
    <row r="42" spans="1:5" x14ac:dyDescent="0.3">
      <c r="A42" s="18" t="s">
        <v>37</v>
      </c>
      <c r="B42" s="18">
        <v>2631</v>
      </c>
      <c r="D42" s="18"/>
      <c r="E42" s="6"/>
    </row>
    <row r="43" spans="1:5" x14ac:dyDescent="0.3">
      <c r="A43" s="18" t="s">
        <v>38</v>
      </c>
      <c r="B43" s="18">
        <v>2632</v>
      </c>
      <c r="D43" s="18"/>
      <c r="E43" s="6"/>
    </row>
    <row r="44" spans="1:5" x14ac:dyDescent="0.3">
      <c r="A44" t="s">
        <v>39</v>
      </c>
      <c r="B44">
        <v>2633</v>
      </c>
    </row>
    <row r="45" spans="1:5" x14ac:dyDescent="0.3">
      <c r="A45" t="s">
        <v>40</v>
      </c>
      <c r="B45">
        <v>2634</v>
      </c>
    </row>
    <row r="47" spans="1:5" x14ac:dyDescent="0.3">
      <c r="A47" s="18" t="s">
        <v>41</v>
      </c>
      <c r="B47" s="18">
        <v>292</v>
      </c>
      <c r="C47" s="3" t="s">
        <v>250</v>
      </c>
      <c r="D47" s="3">
        <v>50000570</v>
      </c>
      <c r="E47" s="6" t="str">
        <f>CONCATENATE("insert into fmdr.asset_assoc values (fmdr.asset_id_seq.nextval,",B47,",",363,",",D47,",'Y'",");")</f>
        <v>insert into fmdr.asset_assoc values (fmdr.asset_id_seq.nextval,292,363,50000570,'Y');</v>
      </c>
    </row>
    <row r="48" spans="1:5" x14ac:dyDescent="0.3">
      <c r="A48" s="18" t="s">
        <v>42</v>
      </c>
      <c r="B48" s="18">
        <v>293</v>
      </c>
      <c r="D48" s="18"/>
      <c r="E48" s="6"/>
    </row>
    <row r="49" spans="1:5" x14ac:dyDescent="0.3">
      <c r="A49" s="18" t="s">
        <v>43</v>
      </c>
      <c r="B49" s="18">
        <v>294</v>
      </c>
      <c r="D49" s="18"/>
      <c r="E49" s="6"/>
    </row>
    <row r="50" spans="1:5" x14ac:dyDescent="0.3">
      <c r="A50" t="s">
        <v>44</v>
      </c>
      <c r="B50">
        <v>295</v>
      </c>
      <c r="C50" s="3" t="s">
        <v>236</v>
      </c>
      <c r="D50" s="3">
        <v>50000542</v>
      </c>
      <c r="E50" s="6" t="str">
        <f>CONCATENATE("insert into fmdr.asset_assoc values (fmdr.asset_id_seq.nextval,",B50,",",363,",",D50,",'Y'",");")</f>
        <v>insert into fmdr.asset_assoc values (fmdr.asset_id_seq.nextval,295,363,50000542,'Y');</v>
      </c>
    </row>
    <row r="51" spans="1:5" x14ac:dyDescent="0.3">
      <c r="A51" s="18" t="s">
        <v>45</v>
      </c>
      <c r="B51" s="18">
        <v>296</v>
      </c>
      <c r="D51" s="18"/>
      <c r="E51" s="6"/>
    </row>
    <row r="52" spans="1:5" x14ac:dyDescent="0.3">
      <c r="A52" s="18" t="s">
        <v>46</v>
      </c>
      <c r="B52" s="18">
        <v>297</v>
      </c>
      <c r="C52" s="3" t="s">
        <v>250</v>
      </c>
      <c r="D52" s="3">
        <v>50000570</v>
      </c>
      <c r="E52" s="6" t="str">
        <f>CONCATENATE("insert into fmdr.asset_assoc values (fmdr.asset_id_seq.nextval,",B52,",",363,",",D52,",'Y'",");")</f>
        <v>insert into fmdr.asset_assoc values (fmdr.asset_id_seq.nextval,297,363,50000570,'Y');</v>
      </c>
    </row>
    <row r="53" spans="1:5" x14ac:dyDescent="0.3">
      <c r="A53" t="s">
        <v>47</v>
      </c>
      <c r="B53">
        <v>298</v>
      </c>
      <c r="C53" s="3" t="s">
        <v>250</v>
      </c>
      <c r="D53" s="3">
        <v>50000570</v>
      </c>
      <c r="E53" s="6" t="str">
        <f>CONCATENATE("insert into fmdr.asset_assoc values (fmdr.asset_id_seq.nextval,",B53,",",363,",",D53,",'Y'",");")</f>
        <v>insert into fmdr.asset_assoc values (fmdr.asset_id_seq.nextval,298,363,50000570,'Y');</v>
      </c>
    </row>
    <row r="54" spans="1:5" x14ac:dyDescent="0.3">
      <c r="A54" t="s">
        <v>48</v>
      </c>
      <c r="B54">
        <v>299</v>
      </c>
      <c r="C54" s="3" t="s">
        <v>252</v>
      </c>
      <c r="D54" s="3">
        <v>50000574</v>
      </c>
      <c r="E54" s="6" t="str">
        <f t="shared" ref="E54:E56" si="7">CONCATENATE("insert into fmdr.asset_assoc values (fmdr.asset_id_seq.nextval,",B54,",",363,",",D54,",'Y'",");")</f>
        <v>insert into fmdr.asset_assoc values (fmdr.asset_id_seq.nextval,299,363,50000574,'Y');</v>
      </c>
    </row>
    <row r="55" spans="1:5" x14ac:dyDescent="0.3">
      <c r="A55" t="s">
        <v>49</v>
      </c>
      <c r="B55">
        <v>300</v>
      </c>
      <c r="C55" s="3" t="s">
        <v>251</v>
      </c>
      <c r="D55" s="3">
        <v>50000572</v>
      </c>
      <c r="E55" s="6" t="str">
        <f t="shared" si="7"/>
        <v>insert into fmdr.asset_assoc values (fmdr.asset_id_seq.nextval,300,363,50000572,'Y');</v>
      </c>
    </row>
    <row r="56" spans="1:5" x14ac:dyDescent="0.3">
      <c r="A56" s="18" t="s">
        <v>50</v>
      </c>
      <c r="B56" s="18">
        <v>301</v>
      </c>
      <c r="C56" s="3" t="s">
        <v>244</v>
      </c>
      <c r="D56" s="3">
        <v>50000558</v>
      </c>
      <c r="E56" s="6" t="str">
        <f t="shared" si="7"/>
        <v>insert into fmdr.asset_assoc values (fmdr.asset_id_seq.nextval,301,363,50000558,'Y');</v>
      </c>
    </row>
    <row r="57" spans="1:5" x14ac:dyDescent="0.3">
      <c r="A57" t="s">
        <v>51</v>
      </c>
      <c r="B57">
        <v>302</v>
      </c>
    </row>
    <row r="58" spans="1:5" x14ac:dyDescent="0.3">
      <c r="A58" s="18" t="s">
        <v>52</v>
      </c>
      <c r="B58" s="18">
        <v>303</v>
      </c>
      <c r="D58" s="18"/>
      <c r="E58" s="6"/>
    </row>
    <row r="59" spans="1:5" x14ac:dyDescent="0.3">
      <c r="A59" s="18" t="s">
        <v>53</v>
      </c>
      <c r="B59" s="18">
        <v>304</v>
      </c>
      <c r="D59" s="18"/>
      <c r="E59" s="6"/>
    </row>
    <row r="60" spans="1:5" x14ac:dyDescent="0.3">
      <c r="A60" t="s">
        <v>54</v>
      </c>
      <c r="B60">
        <v>305</v>
      </c>
      <c r="D60" s="18"/>
      <c r="E60" s="6"/>
    </row>
    <row r="61" spans="1:5" x14ac:dyDescent="0.3">
      <c r="A61" t="s">
        <v>55</v>
      </c>
      <c r="B61">
        <v>306</v>
      </c>
    </row>
    <row r="62" spans="1:5" x14ac:dyDescent="0.3">
      <c r="A62" t="s">
        <v>56</v>
      </c>
      <c r="B62">
        <v>377</v>
      </c>
    </row>
    <row r="63" spans="1:5" x14ac:dyDescent="0.3">
      <c r="A63" t="s">
        <v>57</v>
      </c>
      <c r="B63">
        <v>596</v>
      </c>
    </row>
    <row r="64" spans="1:5" x14ac:dyDescent="0.3">
      <c r="A64" t="s">
        <v>58</v>
      </c>
      <c r="B64">
        <v>597</v>
      </c>
    </row>
    <row r="65" spans="1:5" x14ac:dyDescent="0.3">
      <c r="A65" t="s">
        <v>59</v>
      </c>
      <c r="B65">
        <v>3610</v>
      </c>
    </row>
    <row r="66" spans="1:5" x14ac:dyDescent="0.3">
      <c r="A66" t="s">
        <v>60</v>
      </c>
      <c r="B66">
        <v>3611</v>
      </c>
    </row>
    <row r="67" spans="1:5" x14ac:dyDescent="0.3">
      <c r="A67" t="s">
        <v>317</v>
      </c>
      <c r="B67">
        <v>50000720</v>
      </c>
      <c r="C67" s="3" t="s">
        <v>244</v>
      </c>
      <c r="D67" s="3">
        <v>50000558</v>
      </c>
      <c r="E67" s="6" t="str">
        <f t="shared" ref="E67" si="8">CONCATENATE("insert into fmdr.asset_assoc values (fmdr.asset_id_seq.nextval,",B67,",",363,",",D67,",'Y'",");")</f>
        <v>insert into fmdr.asset_assoc values (fmdr.asset_id_seq.nextval,50000720,363,50000558,'Y');</v>
      </c>
    </row>
    <row r="69" spans="1:5" x14ac:dyDescent="0.3">
      <c r="A69" t="s">
        <v>61</v>
      </c>
      <c r="B69">
        <v>456</v>
      </c>
    </row>
    <row r="70" spans="1:5" x14ac:dyDescent="0.3">
      <c r="A70" t="s">
        <v>62</v>
      </c>
      <c r="B70">
        <v>457</v>
      </c>
    </row>
    <row r="71" spans="1:5" x14ac:dyDescent="0.3">
      <c r="A71" t="s">
        <v>63</v>
      </c>
      <c r="B71">
        <v>458</v>
      </c>
    </row>
    <row r="72" spans="1:5" x14ac:dyDescent="0.3">
      <c r="A72" t="s">
        <v>64</v>
      </c>
      <c r="B72">
        <v>459</v>
      </c>
    </row>
    <row r="73" spans="1:5" x14ac:dyDescent="0.3">
      <c r="A73" t="s">
        <v>65</v>
      </c>
      <c r="B73">
        <v>460</v>
      </c>
      <c r="C73" s="3" t="s">
        <v>282</v>
      </c>
      <c r="D73" s="3">
        <v>50000634</v>
      </c>
      <c r="E73" s="6" t="str">
        <f t="shared" ref="E73:E74" si="9">CONCATENATE("insert into fmdr.asset_assoc values (fmdr.asset_id_seq.nextval,",B73,",",363,",",D73,",'Y'",");")</f>
        <v>insert into fmdr.asset_assoc values (fmdr.asset_id_seq.nextval,460,363,50000634,'Y');</v>
      </c>
    </row>
    <row r="74" spans="1:5" x14ac:dyDescent="0.3">
      <c r="A74" t="s">
        <v>66</v>
      </c>
      <c r="B74">
        <v>461</v>
      </c>
      <c r="C74" s="3" t="s">
        <v>286</v>
      </c>
      <c r="D74" s="3">
        <v>50000642</v>
      </c>
      <c r="E74" s="6" t="str">
        <f t="shared" si="9"/>
        <v>insert into fmdr.asset_assoc values (fmdr.asset_id_seq.nextval,461,363,50000642,'Y');</v>
      </c>
    </row>
    <row r="75" spans="1:5" x14ac:dyDescent="0.3">
      <c r="A75" t="s">
        <v>67</v>
      </c>
      <c r="B75">
        <v>462</v>
      </c>
    </row>
    <row r="76" spans="1:5" x14ac:dyDescent="0.3">
      <c r="A76" t="s">
        <v>68</v>
      </c>
      <c r="B76">
        <v>463</v>
      </c>
    </row>
    <row r="77" spans="1:5" x14ac:dyDescent="0.3">
      <c r="A77" t="s">
        <v>69</v>
      </c>
      <c r="B77">
        <v>464</v>
      </c>
    </row>
    <row r="78" spans="1:5" x14ac:dyDescent="0.3">
      <c r="A78" t="s">
        <v>70</v>
      </c>
      <c r="B78">
        <v>465</v>
      </c>
      <c r="C78" s="3" t="s">
        <v>297</v>
      </c>
      <c r="D78" s="3">
        <v>50000664</v>
      </c>
      <c r="E78" s="6" t="str">
        <f t="shared" ref="E78" si="10">CONCATENATE("insert into fmdr.asset_assoc values (fmdr.asset_id_seq.nextval,",B78,",",363,",",D78,",'Y'",");")</f>
        <v>insert into fmdr.asset_assoc values (fmdr.asset_id_seq.nextval,465,363,50000664,'Y');</v>
      </c>
    </row>
    <row r="79" spans="1:5" x14ac:dyDescent="0.3">
      <c r="A79" t="s">
        <v>71</v>
      </c>
      <c r="B79">
        <v>466</v>
      </c>
      <c r="C79" s="24" t="s">
        <v>291</v>
      </c>
      <c r="D79" s="24">
        <v>50000652</v>
      </c>
      <c r="E79" s="6" t="str">
        <f t="shared" ref="E79:E82" si="11">CONCATENATE("insert into fmdr.asset_assoc values (fmdr.asset_id_seq.nextval,",B79,",",363,",",D79,",'Y'",");")</f>
        <v>insert into fmdr.asset_assoc values (fmdr.asset_id_seq.nextval,466,363,50000652,'Y');</v>
      </c>
    </row>
    <row r="80" spans="1:5" x14ac:dyDescent="0.3">
      <c r="A80" t="s">
        <v>72</v>
      </c>
      <c r="B80">
        <v>467</v>
      </c>
      <c r="C80" s="3" t="s">
        <v>279</v>
      </c>
      <c r="D80" s="3">
        <v>50000628</v>
      </c>
      <c r="E80" s="6" t="str">
        <f t="shared" si="11"/>
        <v>insert into fmdr.asset_assoc values (fmdr.asset_id_seq.nextval,467,363,50000628,'Y');</v>
      </c>
    </row>
    <row r="81" spans="1:5" x14ac:dyDescent="0.3">
      <c r="A81" t="s">
        <v>73</v>
      </c>
      <c r="B81">
        <v>468</v>
      </c>
      <c r="D81" s="18"/>
      <c r="E81" s="6"/>
    </row>
    <row r="82" spans="1:5" x14ac:dyDescent="0.3">
      <c r="A82" t="s">
        <v>74</v>
      </c>
      <c r="B82">
        <v>469</v>
      </c>
      <c r="C82" s="3" t="s">
        <v>280</v>
      </c>
      <c r="D82" s="3">
        <v>50000630</v>
      </c>
      <c r="E82" s="6" t="str">
        <f t="shared" si="11"/>
        <v>insert into fmdr.asset_assoc values (fmdr.asset_id_seq.nextval,469,363,50000630,'Y');</v>
      </c>
    </row>
    <row r="83" spans="1:5" x14ac:dyDescent="0.3">
      <c r="A83" t="s">
        <v>75</v>
      </c>
      <c r="B83">
        <v>470</v>
      </c>
      <c r="D83" s="18"/>
      <c r="E83" s="6"/>
    </row>
    <row r="84" spans="1:5" x14ac:dyDescent="0.3">
      <c r="A84" t="s">
        <v>76</v>
      </c>
      <c r="B84">
        <v>471</v>
      </c>
    </row>
    <row r="85" spans="1:5" x14ac:dyDescent="0.3">
      <c r="A85" t="s">
        <v>77</v>
      </c>
      <c r="B85">
        <v>472</v>
      </c>
    </row>
    <row r="86" spans="1:5" x14ac:dyDescent="0.3">
      <c r="A86" t="s">
        <v>78</v>
      </c>
      <c r="B86">
        <v>473</v>
      </c>
    </row>
    <row r="87" spans="1:5" x14ac:dyDescent="0.3">
      <c r="A87" t="s">
        <v>79</v>
      </c>
      <c r="B87">
        <v>474</v>
      </c>
      <c r="C87" s="3" t="s">
        <v>280</v>
      </c>
      <c r="D87" s="3">
        <v>50000630</v>
      </c>
      <c r="E87" s="6" t="str">
        <f t="shared" ref="E87" si="12">CONCATENATE("insert into fmdr.asset_assoc values (fmdr.asset_id_seq.nextval,",B87,",",363,",",D87,",'Y'",");")</f>
        <v>insert into fmdr.asset_assoc values (fmdr.asset_id_seq.nextval,474,363,50000630,'Y');</v>
      </c>
    </row>
    <row r="88" spans="1:5" x14ac:dyDescent="0.3">
      <c r="A88" t="s">
        <v>80</v>
      </c>
      <c r="B88">
        <v>475</v>
      </c>
    </row>
    <row r="89" spans="1:5" x14ac:dyDescent="0.3">
      <c r="A89" t="s">
        <v>81</v>
      </c>
      <c r="B89">
        <v>476</v>
      </c>
    </row>
    <row r="90" spans="1:5" x14ac:dyDescent="0.3">
      <c r="A90" t="s">
        <v>82</v>
      </c>
      <c r="B90">
        <v>477</v>
      </c>
    </row>
    <row r="91" spans="1:5" x14ac:dyDescent="0.3">
      <c r="A91" t="s">
        <v>83</v>
      </c>
      <c r="B91">
        <v>478</v>
      </c>
      <c r="C91" s="3" t="s">
        <v>280</v>
      </c>
      <c r="D91" s="3">
        <v>50000630</v>
      </c>
      <c r="E91" s="6" t="str">
        <f t="shared" ref="E91" si="13">CONCATENATE("insert into fmdr.asset_assoc values (fmdr.asset_id_seq.nextval,",B91,",",363,",",D91,",'Y'",");")</f>
        <v>insert into fmdr.asset_assoc values (fmdr.asset_id_seq.nextval,478,363,50000630,'Y');</v>
      </c>
    </row>
    <row r="92" spans="1:5" x14ac:dyDescent="0.3">
      <c r="A92" t="s">
        <v>84</v>
      </c>
      <c r="B92">
        <v>479</v>
      </c>
    </row>
    <row r="93" spans="1:5" x14ac:dyDescent="0.3">
      <c r="A93" t="s">
        <v>85</v>
      </c>
      <c r="B93">
        <v>480</v>
      </c>
    </row>
    <row r="94" spans="1:5" x14ac:dyDescent="0.3">
      <c r="A94" t="s">
        <v>86</v>
      </c>
      <c r="B94">
        <v>481</v>
      </c>
    </row>
    <row r="95" spans="1:5" x14ac:dyDescent="0.3">
      <c r="A95" t="s">
        <v>87</v>
      </c>
      <c r="B95">
        <v>482</v>
      </c>
    </row>
    <row r="96" spans="1:5" x14ac:dyDescent="0.3">
      <c r="A96" t="s">
        <v>88</v>
      </c>
      <c r="B96">
        <v>483</v>
      </c>
    </row>
    <row r="97" spans="1:6" x14ac:dyDescent="0.3">
      <c r="A97" t="s">
        <v>89</v>
      </c>
      <c r="B97">
        <v>484</v>
      </c>
    </row>
    <row r="98" spans="1:6" x14ac:dyDescent="0.3">
      <c r="A98" t="s">
        <v>90</v>
      </c>
      <c r="B98">
        <v>485</v>
      </c>
    </row>
    <row r="99" spans="1:6" x14ac:dyDescent="0.3">
      <c r="A99" t="s">
        <v>91</v>
      </c>
      <c r="B99">
        <v>558</v>
      </c>
    </row>
    <row r="100" spans="1:6" x14ac:dyDescent="0.3">
      <c r="A100" t="s">
        <v>92</v>
      </c>
      <c r="B100">
        <v>559</v>
      </c>
    </row>
    <row r="101" spans="1:6" x14ac:dyDescent="0.3">
      <c r="A101" t="s">
        <v>93</v>
      </c>
      <c r="B101">
        <v>560</v>
      </c>
    </row>
    <row r="102" spans="1:6" x14ac:dyDescent="0.3">
      <c r="A102" t="s">
        <v>94</v>
      </c>
      <c r="B102">
        <v>561</v>
      </c>
    </row>
    <row r="103" spans="1:6" x14ac:dyDescent="0.3">
      <c r="A103" t="s">
        <v>95</v>
      </c>
      <c r="B103">
        <v>562</v>
      </c>
    </row>
    <row r="104" spans="1:6" x14ac:dyDescent="0.3">
      <c r="A104" t="s">
        <v>96</v>
      </c>
      <c r="B104">
        <v>563</v>
      </c>
    </row>
    <row r="105" spans="1:6" x14ac:dyDescent="0.3">
      <c r="A105" t="s">
        <v>97</v>
      </c>
      <c r="B105">
        <v>564</v>
      </c>
    </row>
    <row r="108" spans="1:6" x14ac:dyDescent="0.3">
      <c r="A108" s="31" t="s">
        <v>172</v>
      </c>
      <c r="B108" s="32"/>
      <c r="C108" s="32"/>
      <c r="D108" s="28"/>
      <c r="E108" s="28"/>
    </row>
    <row r="109" spans="1:6" x14ac:dyDescent="0.3">
      <c r="A109" s="33" t="s">
        <v>173</v>
      </c>
      <c r="B109" s="33">
        <v>177</v>
      </c>
      <c r="C109" s="32" t="s">
        <v>346</v>
      </c>
      <c r="D109" s="32">
        <v>50000442</v>
      </c>
      <c r="E109" s="29" t="str">
        <f t="shared" ref="E109:E113" si="14">CONCATENATE("insert into fmdr.asset_assoc values (fmdr.asset_id_seq.nextval,",B109,",",363,",",D109,",'Y'",");")</f>
        <v>insert into fmdr.asset_assoc values (fmdr.asset_id_seq.nextval,177,363,50000442,'Y');</v>
      </c>
    </row>
    <row r="110" spans="1:6" x14ac:dyDescent="0.3">
      <c r="A110" s="39" t="s">
        <v>173</v>
      </c>
      <c r="B110" s="39">
        <v>177</v>
      </c>
      <c r="C110" s="39" t="s">
        <v>347</v>
      </c>
      <c r="D110" s="39">
        <v>50000443</v>
      </c>
      <c r="E110" s="40" t="str">
        <f>CONCATENATE("insert into fmdr.asset_assoc values (fmdr.asset_id_seq.nextval,",B110,",",363,",",D110,",'N'",");")</f>
        <v>insert into fmdr.asset_assoc values (fmdr.asset_id_seq.nextval,177,363,50000443,'N');</v>
      </c>
      <c r="F110" s="2" t="s">
        <v>448</v>
      </c>
    </row>
    <row r="111" spans="1:6" x14ac:dyDescent="0.3">
      <c r="A111" s="33" t="s">
        <v>181</v>
      </c>
      <c r="B111" s="33">
        <v>178</v>
      </c>
      <c r="C111" s="32" t="s">
        <v>349</v>
      </c>
      <c r="D111" s="32">
        <v>50000445</v>
      </c>
      <c r="E111" s="29" t="str">
        <f t="shared" si="14"/>
        <v>insert into fmdr.asset_assoc values (fmdr.asset_id_seq.nextval,178,363,50000445,'Y');</v>
      </c>
    </row>
    <row r="112" spans="1:6" x14ac:dyDescent="0.3">
      <c r="A112" s="33" t="s">
        <v>174</v>
      </c>
      <c r="B112" s="33">
        <v>179</v>
      </c>
      <c r="C112" s="32" t="s">
        <v>348</v>
      </c>
      <c r="D112" s="32">
        <v>50000444</v>
      </c>
      <c r="E112" s="29" t="str">
        <f t="shared" si="14"/>
        <v>insert into fmdr.asset_assoc values (fmdr.asset_id_seq.nextval,179,363,50000444,'Y');</v>
      </c>
    </row>
    <row r="113" spans="1:5" x14ac:dyDescent="0.3">
      <c r="A113" s="33" t="s">
        <v>175</v>
      </c>
      <c r="B113" s="33">
        <v>277</v>
      </c>
      <c r="C113" s="32" t="s">
        <v>351</v>
      </c>
      <c r="D113" s="32">
        <v>50000447</v>
      </c>
      <c r="E113" s="29" t="str">
        <f t="shared" si="14"/>
        <v>insert into fmdr.asset_assoc values (fmdr.asset_id_seq.nextval,277,363,50000447,'Y');</v>
      </c>
    </row>
    <row r="114" spans="1:5" x14ac:dyDescent="0.3">
      <c r="A114" s="33" t="s">
        <v>357</v>
      </c>
      <c r="B114" s="33">
        <v>278</v>
      </c>
      <c r="C114" s="30" t="s">
        <v>207</v>
      </c>
      <c r="D114" s="30">
        <v>50000702</v>
      </c>
      <c r="E114" s="29" t="str">
        <f t="shared" ref="E114:E115" si="15">CONCATENATE("insert into fmdr.asset_assoc values (fmdr.asset_id_seq.nextval,",B114,",",363,",",D114,",'Y'",");")</f>
        <v>insert into fmdr.asset_assoc values (fmdr.asset_id_seq.nextval,278,363,50000702,'Y');</v>
      </c>
    </row>
    <row r="115" spans="1:5" x14ac:dyDescent="0.3">
      <c r="A115" s="33" t="s">
        <v>182</v>
      </c>
      <c r="B115" s="33">
        <v>557</v>
      </c>
      <c r="C115" s="30" t="s">
        <v>207</v>
      </c>
      <c r="D115" s="30">
        <v>50000702</v>
      </c>
      <c r="E115" s="29" t="str">
        <f t="shared" si="15"/>
        <v>insert into fmdr.asset_assoc values (fmdr.asset_id_seq.nextval,557,363,50000702,'Y');</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topLeftCell="A103" zoomScaleNormal="100" zoomScalePageLayoutView="200" workbookViewId="0">
      <selection activeCell="C113" sqref="C113"/>
    </sheetView>
  </sheetViews>
  <sheetFormatPr defaultColWidth="66.3984375" defaultRowHeight="15.6" x14ac:dyDescent="0.3"/>
  <cols>
    <col min="1" max="1" width="50" style="18" bestFit="1" customWidth="1"/>
    <col min="2" max="2" width="8.8984375" style="18" bestFit="1" customWidth="1"/>
    <col min="3" max="3" width="48.09765625" style="3" customWidth="1"/>
    <col min="4" max="4" width="38.796875" style="3" customWidth="1"/>
    <col min="5" max="5" width="9.8984375" bestFit="1" customWidth="1"/>
  </cols>
  <sheetData>
    <row r="1" spans="1:4" s="4" customFormat="1" x14ac:dyDescent="0.3">
      <c r="A1" s="19" t="s">
        <v>316</v>
      </c>
      <c r="B1" s="19" t="s">
        <v>98</v>
      </c>
      <c r="C1" s="5"/>
      <c r="D1" s="5"/>
    </row>
    <row r="2" spans="1:4" x14ac:dyDescent="0.3">
      <c r="A2" s="3" t="s">
        <v>207</v>
      </c>
      <c r="B2" s="3">
        <v>50000702</v>
      </c>
    </row>
    <row r="3" spans="1:4" x14ac:dyDescent="0.3">
      <c r="A3" s="25" t="s">
        <v>208</v>
      </c>
      <c r="B3" s="25">
        <v>50000486</v>
      </c>
    </row>
    <row r="4" spans="1:4" x14ac:dyDescent="0.3">
      <c r="A4" s="25" t="s">
        <v>209</v>
      </c>
      <c r="B4" s="25">
        <v>50000488</v>
      </c>
    </row>
    <row r="5" spans="1:4" x14ac:dyDescent="0.3">
      <c r="A5" s="3" t="s">
        <v>210</v>
      </c>
      <c r="B5" s="3">
        <v>50000490</v>
      </c>
    </row>
    <row r="6" spans="1:4" x14ac:dyDescent="0.3">
      <c r="A6" s="25" t="s">
        <v>211</v>
      </c>
      <c r="B6" s="25">
        <v>50000492</v>
      </c>
    </row>
    <row r="7" spans="1:4" x14ac:dyDescent="0.3">
      <c r="A7" s="3" t="s">
        <v>212</v>
      </c>
      <c r="B7" s="3">
        <v>50000494</v>
      </c>
    </row>
    <row r="8" spans="1:4" x14ac:dyDescent="0.3">
      <c r="A8" s="3" t="s">
        <v>213</v>
      </c>
      <c r="B8" s="3">
        <v>50000496</v>
      </c>
    </row>
    <row r="9" spans="1:4" x14ac:dyDescent="0.3">
      <c r="A9" s="3" t="s">
        <v>214</v>
      </c>
      <c r="B9" s="3">
        <v>50000498</v>
      </c>
    </row>
    <row r="10" spans="1:4" x14ac:dyDescent="0.3">
      <c r="A10" s="3" t="s">
        <v>215</v>
      </c>
      <c r="B10" s="3">
        <v>50000500</v>
      </c>
    </row>
    <row r="11" spans="1:4" x14ac:dyDescent="0.3">
      <c r="A11" s="3" t="s">
        <v>216</v>
      </c>
      <c r="B11" s="3">
        <v>50000502</v>
      </c>
    </row>
    <row r="12" spans="1:4" x14ac:dyDescent="0.3">
      <c r="A12" s="25" t="s">
        <v>217</v>
      </c>
      <c r="B12" s="25">
        <v>50000504</v>
      </c>
    </row>
    <row r="13" spans="1:4" x14ac:dyDescent="0.3">
      <c r="A13" s="25" t="s">
        <v>218</v>
      </c>
      <c r="B13" s="25">
        <v>50000506</v>
      </c>
    </row>
    <row r="14" spans="1:4" x14ac:dyDescent="0.3">
      <c r="A14" s="25" t="s">
        <v>219</v>
      </c>
      <c r="B14" s="25">
        <v>50000508</v>
      </c>
    </row>
    <row r="15" spans="1:4" x14ac:dyDescent="0.3">
      <c r="A15" s="3" t="s">
        <v>220</v>
      </c>
      <c r="B15" s="3">
        <v>50000510</v>
      </c>
    </row>
    <row r="16" spans="1:4" x14ac:dyDescent="0.3">
      <c r="A16" s="3" t="s">
        <v>221</v>
      </c>
      <c r="B16" s="3">
        <v>50000512</v>
      </c>
    </row>
    <row r="17" spans="1:2" x14ac:dyDescent="0.3">
      <c r="A17" s="3" t="s">
        <v>222</v>
      </c>
      <c r="B17" s="3">
        <v>50000514</v>
      </c>
    </row>
    <row r="18" spans="1:2" x14ac:dyDescent="0.3">
      <c r="A18" s="3" t="s">
        <v>223</v>
      </c>
      <c r="B18" s="3">
        <v>50000516</v>
      </c>
    </row>
    <row r="19" spans="1:2" x14ac:dyDescent="0.3">
      <c r="A19" s="25" t="s">
        <v>441</v>
      </c>
      <c r="B19" s="25">
        <v>50000832</v>
      </c>
    </row>
    <row r="20" spans="1:2" x14ac:dyDescent="0.3">
      <c r="A20" s="3" t="s">
        <v>224</v>
      </c>
      <c r="B20" s="3">
        <v>50000518</v>
      </c>
    </row>
    <row r="21" spans="1:2" x14ac:dyDescent="0.3">
      <c r="A21" s="3" t="s">
        <v>225</v>
      </c>
      <c r="B21" s="3">
        <v>50000520</v>
      </c>
    </row>
    <row r="22" spans="1:2" x14ac:dyDescent="0.3">
      <c r="A22" s="3" t="s">
        <v>226</v>
      </c>
      <c r="B22" s="3">
        <v>50000522</v>
      </c>
    </row>
    <row r="23" spans="1:2" x14ac:dyDescent="0.3">
      <c r="A23" s="3" t="s">
        <v>227</v>
      </c>
      <c r="B23" s="3">
        <v>50000524</v>
      </c>
    </row>
    <row r="24" spans="1:2" x14ac:dyDescent="0.3">
      <c r="A24" s="3" t="s">
        <v>228</v>
      </c>
      <c r="B24" s="3">
        <v>50000526</v>
      </c>
    </row>
    <row r="25" spans="1:2" x14ac:dyDescent="0.3">
      <c r="A25" s="3" t="s">
        <v>229</v>
      </c>
      <c r="B25" s="3">
        <v>50000528</v>
      </c>
    </row>
    <row r="26" spans="1:2" x14ac:dyDescent="0.3">
      <c r="A26" s="3" t="s">
        <v>230</v>
      </c>
      <c r="B26" s="3">
        <v>50000530</v>
      </c>
    </row>
    <row r="27" spans="1:2" x14ac:dyDescent="0.3">
      <c r="A27" s="3" t="s">
        <v>231</v>
      </c>
      <c r="B27" s="3">
        <v>50000532</v>
      </c>
    </row>
    <row r="28" spans="1:2" x14ac:dyDescent="0.3">
      <c r="A28" s="3" t="s">
        <v>232</v>
      </c>
      <c r="B28" s="3">
        <v>50000534</v>
      </c>
    </row>
    <row r="29" spans="1:2" x14ac:dyDescent="0.3">
      <c r="A29" s="3" t="s">
        <v>233</v>
      </c>
      <c r="B29" s="3">
        <v>50000536</v>
      </c>
    </row>
    <row r="30" spans="1:2" x14ac:dyDescent="0.3">
      <c r="A30" s="3" t="s">
        <v>234</v>
      </c>
      <c r="B30" s="3">
        <v>50000538</v>
      </c>
    </row>
    <row r="31" spans="1:2" x14ac:dyDescent="0.3">
      <c r="A31" s="3" t="s">
        <v>235</v>
      </c>
      <c r="B31" s="3">
        <v>50000540</v>
      </c>
    </row>
    <row r="32" spans="1:2" x14ac:dyDescent="0.3">
      <c r="A32" s="25" t="s">
        <v>236</v>
      </c>
      <c r="B32" s="25">
        <v>50000542</v>
      </c>
    </row>
    <row r="33" spans="1:2" x14ac:dyDescent="0.3">
      <c r="A33" s="3" t="s">
        <v>237</v>
      </c>
      <c r="B33" s="3">
        <v>50000544</v>
      </c>
    </row>
    <row r="34" spans="1:2" x14ac:dyDescent="0.3">
      <c r="A34" s="3" t="s">
        <v>238</v>
      </c>
      <c r="B34" s="3">
        <v>50000546</v>
      </c>
    </row>
    <row r="35" spans="1:2" x14ac:dyDescent="0.3">
      <c r="A35" s="3" t="s">
        <v>239</v>
      </c>
      <c r="B35" s="3">
        <v>50000548</v>
      </c>
    </row>
    <row r="36" spans="1:2" x14ac:dyDescent="0.3">
      <c r="A36" s="3" t="s">
        <v>240</v>
      </c>
      <c r="B36" s="3">
        <v>50000550</v>
      </c>
    </row>
    <row r="37" spans="1:2" x14ac:dyDescent="0.3">
      <c r="A37" s="3" t="s">
        <v>241</v>
      </c>
      <c r="B37" s="3">
        <v>50000552</v>
      </c>
    </row>
    <row r="38" spans="1:2" x14ac:dyDescent="0.3">
      <c r="A38" s="3" t="s">
        <v>242</v>
      </c>
      <c r="B38" s="3">
        <v>50000554</v>
      </c>
    </row>
    <row r="39" spans="1:2" x14ac:dyDescent="0.3">
      <c r="A39" s="3" t="s">
        <v>243</v>
      </c>
      <c r="B39" s="3">
        <v>50000556</v>
      </c>
    </row>
    <row r="40" spans="1:2" x14ac:dyDescent="0.3">
      <c r="A40" s="25" t="s">
        <v>244</v>
      </c>
      <c r="B40" s="25">
        <v>50000558</v>
      </c>
    </row>
    <row r="41" spans="1:2" x14ac:dyDescent="0.3">
      <c r="A41" s="3" t="s">
        <v>245</v>
      </c>
      <c r="B41" s="3">
        <v>50000560</v>
      </c>
    </row>
    <row r="42" spans="1:2" x14ac:dyDescent="0.3">
      <c r="A42" s="3" t="s">
        <v>246</v>
      </c>
      <c r="B42" s="3">
        <v>50000562</v>
      </c>
    </row>
    <row r="43" spans="1:2" x14ac:dyDescent="0.3">
      <c r="A43" s="3" t="s">
        <v>247</v>
      </c>
      <c r="B43" s="3">
        <v>50000564</v>
      </c>
    </row>
    <row r="44" spans="1:2" x14ac:dyDescent="0.3">
      <c r="A44" s="3" t="s">
        <v>248</v>
      </c>
      <c r="B44" s="3">
        <v>50000566</v>
      </c>
    </row>
    <row r="45" spans="1:2" x14ac:dyDescent="0.3">
      <c r="A45" s="3" t="s">
        <v>249</v>
      </c>
      <c r="B45" s="3">
        <v>50000568</v>
      </c>
    </row>
    <row r="46" spans="1:2" x14ac:dyDescent="0.3">
      <c r="A46" s="25" t="s">
        <v>250</v>
      </c>
      <c r="B46" s="25">
        <v>50000570</v>
      </c>
    </row>
    <row r="47" spans="1:2" x14ac:dyDescent="0.3">
      <c r="A47" s="25" t="s">
        <v>251</v>
      </c>
      <c r="B47" s="25">
        <v>50000572</v>
      </c>
    </row>
    <row r="48" spans="1:2" x14ac:dyDescent="0.3">
      <c r="A48" s="25" t="s">
        <v>252</v>
      </c>
      <c r="B48" s="25">
        <v>50000574</v>
      </c>
    </row>
    <row r="49" spans="1:2" x14ac:dyDescent="0.3">
      <c r="A49" s="3" t="s">
        <v>253</v>
      </c>
      <c r="B49" s="3">
        <v>50000576</v>
      </c>
    </row>
    <row r="50" spans="1:2" x14ac:dyDescent="0.3">
      <c r="A50" s="3" t="s">
        <v>254</v>
      </c>
      <c r="B50" s="3">
        <v>50000578</v>
      </c>
    </row>
    <row r="51" spans="1:2" x14ac:dyDescent="0.3">
      <c r="A51" s="3" t="s">
        <v>255</v>
      </c>
      <c r="B51" s="3">
        <v>50000580</v>
      </c>
    </row>
    <row r="52" spans="1:2" x14ac:dyDescent="0.3">
      <c r="A52" s="3" t="s">
        <v>256</v>
      </c>
      <c r="B52" s="3">
        <v>50000582</v>
      </c>
    </row>
    <row r="53" spans="1:2" x14ac:dyDescent="0.3">
      <c r="A53" s="3" t="s">
        <v>257</v>
      </c>
      <c r="B53" s="3">
        <v>50000584</v>
      </c>
    </row>
    <row r="54" spans="1:2" x14ac:dyDescent="0.3">
      <c r="A54" s="3" t="s">
        <v>258</v>
      </c>
      <c r="B54" s="3">
        <v>50000586</v>
      </c>
    </row>
    <row r="55" spans="1:2" x14ac:dyDescent="0.3">
      <c r="A55" s="3" t="s">
        <v>259</v>
      </c>
      <c r="B55" s="3">
        <v>50000588</v>
      </c>
    </row>
    <row r="56" spans="1:2" x14ac:dyDescent="0.3">
      <c r="A56" s="3" t="s">
        <v>260</v>
      </c>
      <c r="B56" s="3">
        <v>50000590</v>
      </c>
    </row>
    <row r="57" spans="1:2" x14ac:dyDescent="0.3">
      <c r="A57" s="3" t="s">
        <v>261</v>
      </c>
      <c r="B57" s="3">
        <v>50000592</v>
      </c>
    </row>
    <row r="58" spans="1:2" x14ac:dyDescent="0.3">
      <c r="A58" s="25" t="s">
        <v>262</v>
      </c>
      <c r="B58" s="25">
        <v>50000594</v>
      </c>
    </row>
    <row r="59" spans="1:2" x14ac:dyDescent="0.3">
      <c r="A59" s="3" t="s">
        <v>263</v>
      </c>
      <c r="B59" s="3">
        <v>50000596</v>
      </c>
    </row>
    <row r="60" spans="1:2" x14ac:dyDescent="0.3">
      <c r="A60" s="25" t="s">
        <v>264</v>
      </c>
      <c r="B60" s="25">
        <v>50000598</v>
      </c>
    </row>
    <row r="61" spans="1:2" x14ac:dyDescent="0.3">
      <c r="A61" s="3" t="s">
        <v>265</v>
      </c>
      <c r="B61" s="3">
        <v>50000600</v>
      </c>
    </row>
    <row r="62" spans="1:2" x14ac:dyDescent="0.3">
      <c r="A62" s="3" t="s">
        <v>266</v>
      </c>
      <c r="B62" s="3">
        <v>50000602</v>
      </c>
    </row>
    <row r="63" spans="1:2" x14ac:dyDescent="0.3">
      <c r="A63" s="25" t="s">
        <v>267</v>
      </c>
      <c r="B63" s="25">
        <v>50000604</v>
      </c>
    </row>
    <row r="64" spans="1:2" x14ac:dyDescent="0.3">
      <c r="A64" s="3" t="s">
        <v>268</v>
      </c>
      <c r="B64" s="3">
        <v>50000606</v>
      </c>
    </row>
    <row r="65" spans="1:2" x14ac:dyDescent="0.3">
      <c r="A65" s="3" t="s">
        <v>269</v>
      </c>
      <c r="B65" s="3">
        <v>50000608</v>
      </c>
    </row>
    <row r="66" spans="1:2" x14ac:dyDescent="0.3">
      <c r="A66" s="3" t="s">
        <v>270</v>
      </c>
      <c r="B66" s="3">
        <v>50000610</v>
      </c>
    </row>
    <row r="67" spans="1:2" x14ac:dyDescent="0.3">
      <c r="A67" s="3" t="s">
        <v>271</v>
      </c>
      <c r="B67" s="3">
        <v>50000612</v>
      </c>
    </row>
    <row r="68" spans="1:2" x14ac:dyDescent="0.3">
      <c r="A68" s="3" t="s">
        <v>272</v>
      </c>
      <c r="B68" s="3">
        <v>50000614</v>
      </c>
    </row>
    <row r="69" spans="1:2" x14ac:dyDescent="0.3">
      <c r="A69" s="3" t="s">
        <v>273</v>
      </c>
      <c r="B69" s="3">
        <v>50000616</v>
      </c>
    </row>
    <row r="70" spans="1:2" x14ac:dyDescent="0.3">
      <c r="A70" s="3" t="s">
        <v>274</v>
      </c>
      <c r="B70" s="3">
        <v>50000618</v>
      </c>
    </row>
    <row r="71" spans="1:2" x14ac:dyDescent="0.3">
      <c r="A71" s="3" t="s">
        <v>275</v>
      </c>
      <c r="B71" s="3">
        <v>50000620</v>
      </c>
    </row>
    <row r="72" spans="1:2" x14ac:dyDescent="0.3">
      <c r="A72" s="3" t="s">
        <v>276</v>
      </c>
      <c r="B72" s="3">
        <v>50000622</v>
      </c>
    </row>
    <row r="73" spans="1:2" x14ac:dyDescent="0.3">
      <c r="A73" s="3" t="s">
        <v>277</v>
      </c>
      <c r="B73" s="3">
        <v>50000624</v>
      </c>
    </row>
    <row r="74" spans="1:2" x14ac:dyDescent="0.3">
      <c r="A74" s="3" t="s">
        <v>278</v>
      </c>
      <c r="B74" s="3">
        <v>50000626</v>
      </c>
    </row>
    <row r="75" spans="1:2" x14ac:dyDescent="0.3">
      <c r="A75" s="25" t="s">
        <v>279</v>
      </c>
      <c r="B75" s="25">
        <v>50000628</v>
      </c>
    </row>
    <row r="76" spans="1:2" x14ac:dyDescent="0.3">
      <c r="A76" s="25" t="s">
        <v>280</v>
      </c>
      <c r="B76" s="25">
        <v>50000630</v>
      </c>
    </row>
    <row r="77" spans="1:2" x14ac:dyDescent="0.3">
      <c r="A77" s="3" t="s">
        <v>281</v>
      </c>
      <c r="B77" s="3">
        <v>50000632</v>
      </c>
    </row>
    <row r="78" spans="1:2" x14ac:dyDescent="0.3">
      <c r="A78" s="25" t="s">
        <v>282</v>
      </c>
      <c r="B78" s="25">
        <v>50000634</v>
      </c>
    </row>
    <row r="79" spans="1:2" x14ac:dyDescent="0.3">
      <c r="A79" s="3" t="s">
        <v>283</v>
      </c>
      <c r="B79" s="3">
        <v>50000636</v>
      </c>
    </row>
    <row r="80" spans="1:2" x14ac:dyDescent="0.3">
      <c r="A80" s="3" t="s">
        <v>284</v>
      </c>
      <c r="B80" s="3">
        <v>50000638</v>
      </c>
    </row>
    <row r="81" spans="1:2" x14ac:dyDescent="0.3">
      <c r="A81" s="3" t="s">
        <v>285</v>
      </c>
      <c r="B81" s="3">
        <v>50000640</v>
      </c>
    </row>
    <row r="82" spans="1:2" x14ac:dyDescent="0.3">
      <c r="A82" s="25" t="s">
        <v>286</v>
      </c>
      <c r="B82" s="25">
        <v>50000642</v>
      </c>
    </row>
    <row r="83" spans="1:2" x14ac:dyDescent="0.3">
      <c r="A83" s="3" t="s">
        <v>287</v>
      </c>
      <c r="B83" s="3">
        <v>50000644</v>
      </c>
    </row>
    <row r="84" spans="1:2" x14ac:dyDescent="0.3">
      <c r="A84" s="3" t="s">
        <v>288</v>
      </c>
      <c r="B84" s="3">
        <v>50000646</v>
      </c>
    </row>
    <row r="85" spans="1:2" x14ac:dyDescent="0.3">
      <c r="A85" s="3" t="s">
        <v>289</v>
      </c>
      <c r="B85" s="3">
        <v>50000648</v>
      </c>
    </row>
    <row r="86" spans="1:2" x14ac:dyDescent="0.3">
      <c r="A86" s="3" t="s">
        <v>290</v>
      </c>
      <c r="B86" s="3">
        <v>50000650</v>
      </c>
    </row>
    <row r="87" spans="1:2" x14ac:dyDescent="0.3">
      <c r="A87" s="25" t="s">
        <v>291</v>
      </c>
      <c r="B87" s="25">
        <v>50000652</v>
      </c>
    </row>
    <row r="88" spans="1:2" x14ac:dyDescent="0.3">
      <c r="A88" s="3" t="s">
        <v>292</v>
      </c>
      <c r="B88" s="3">
        <v>50000654</v>
      </c>
    </row>
    <row r="89" spans="1:2" x14ac:dyDescent="0.3">
      <c r="A89" s="3" t="s">
        <v>293</v>
      </c>
      <c r="B89" s="3">
        <v>50000656</v>
      </c>
    </row>
    <row r="90" spans="1:2" x14ac:dyDescent="0.3">
      <c r="A90" s="3" t="s">
        <v>294</v>
      </c>
      <c r="B90" s="3">
        <v>50000658</v>
      </c>
    </row>
    <row r="91" spans="1:2" x14ac:dyDescent="0.3">
      <c r="A91" s="3" t="s">
        <v>295</v>
      </c>
      <c r="B91" s="3">
        <v>50000660</v>
      </c>
    </row>
    <row r="92" spans="1:2" x14ac:dyDescent="0.3">
      <c r="A92" s="3" t="s">
        <v>296</v>
      </c>
      <c r="B92" s="3">
        <v>50000662</v>
      </c>
    </row>
    <row r="93" spans="1:2" x14ac:dyDescent="0.3">
      <c r="A93" s="25" t="s">
        <v>297</v>
      </c>
      <c r="B93" s="25">
        <v>50000664</v>
      </c>
    </row>
    <row r="94" spans="1:2" x14ac:dyDescent="0.3">
      <c r="A94" s="3" t="s">
        <v>298</v>
      </c>
      <c r="B94" s="3">
        <v>50000666</v>
      </c>
    </row>
    <row r="95" spans="1:2" x14ac:dyDescent="0.3">
      <c r="A95" s="3" t="s">
        <v>299</v>
      </c>
      <c r="B95" s="3">
        <v>50000668</v>
      </c>
    </row>
    <row r="96" spans="1:2" x14ac:dyDescent="0.3">
      <c r="A96" s="3" t="s">
        <v>300</v>
      </c>
      <c r="B96" s="3">
        <v>50000670</v>
      </c>
    </row>
    <row r="97" spans="1:2" x14ac:dyDescent="0.3">
      <c r="A97" s="3" t="s">
        <v>301</v>
      </c>
      <c r="B97" s="3">
        <v>50000672</v>
      </c>
    </row>
    <row r="98" spans="1:2" x14ac:dyDescent="0.3">
      <c r="A98" s="3" t="s">
        <v>302</v>
      </c>
      <c r="B98" s="3">
        <v>50000674</v>
      </c>
    </row>
    <row r="99" spans="1:2" x14ac:dyDescent="0.3">
      <c r="A99" s="3" t="s">
        <v>303</v>
      </c>
      <c r="B99" s="3">
        <v>50000676</v>
      </c>
    </row>
    <row r="100" spans="1:2" x14ac:dyDescent="0.3">
      <c r="A100" s="3" t="s">
        <v>304</v>
      </c>
      <c r="B100" s="3">
        <v>50000678</v>
      </c>
    </row>
    <row r="101" spans="1:2" x14ac:dyDescent="0.3">
      <c r="A101" s="3" t="s">
        <v>305</v>
      </c>
      <c r="B101" s="3">
        <v>50000680</v>
      </c>
    </row>
    <row r="102" spans="1:2" x14ac:dyDescent="0.3">
      <c r="A102" s="3" t="s">
        <v>306</v>
      </c>
      <c r="B102" s="3">
        <v>50000682</v>
      </c>
    </row>
    <row r="103" spans="1:2" x14ac:dyDescent="0.3">
      <c r="A103" s="3" t="s">
        <v>307</v>
      </c>
      <c r="B103" s="3">
        <v>50000684</v>
      </c>
    </row>
    <row r="104" spans="1:2" x14ac:dyDescent="0.3">
      <c r="A104" s="3" t="s">
        <v>308</v>
      </c>
      <c r="B104" s="3">
        <v>50000686</v>
      </c>
    </row>
    <row r="105" spans="1:2" x14ac:dyDescent="0.3">
      <c r="A105" s="3" t="s">
        <v>309</v>
      </c>
      <c r="B105" s="3">
        <v>50000688</v>
      </c>
    </row>
    <row r="106" spans="1:2" x14ac:dyDescent="0.3">
      <c r="A106" s="3" t="s">
        <v>310</v>
      </c>
      <c r="B106" s="3">
        <v>50000690</v>
      </c>
    </row>
    <row r="107" spans="1:2" x14ac:dyDescent="0.3">
      <c r="A107" s="3" t="s">
        <v>311</v>
      </c>
      <c r="B107" s="3">
        <v>50000692</v>
      </c>
    </row>
    <row r="108" spans="1:2" x14ac:dyDescent="0.3">
      <c r="A108" s="3" t="s">
        <v>312</v>
      </c>
      <c r="B108" s="3">
        <v>50000694</v>
      </c>
    </row>
    <row r="109" spans="1:2" x14ac:dyDescent="0.3">
      <c r="A109" s="3" t="s">
        <v>313</v>
      </c>
      <c r="B109" s="3">
        <v>50000696</v>
      </c>
    </row>
    <row r="110" spans="1:2" x14ac:dyDescent="0.3">
      <c r="A110" s="3" t="s">
        <v>314</v>
      </c>
      <c r="B110" s="3">
        <v>50000698</v>
      </c>
    </row>
    <row r="111" spans="1:2" x14ac:dyDescent="0.3">
      <c r="A111" s="3" t="s">
        <v>315</v>
      </c>
      <c r="B111" s="3">
        <v>50000700</v>
      </c>
    </row>
    <row r="112" spans="1:2" x14ac:dyDescent="0.3">
      <c r="A112" s="18" t="s">
        <v>318</v>
      </c>
      <c r="B112" s="18">
        <v>50000724</v>
      </c>
    </row>
    <row r="113" spans="1:2" x14ac:dyDescent="0.3">
      <c r="A113" s="18" t="s">
        <v>319</v>
      </c>
      <c r="B113" s="18">
        <v>50000726</v>
      </c>
    </row>
    <row r="114" spans="1:2" x14ac:dyDescent="0.3">
      <c r="A114" s="18" t="s">
        <v>320</v>
      </c>
      <c r="B114" s="18">
        <v>50000728</v>
      </c>
    </row>
    <row r="115" spans="1:2" x14ac:dyDescent="0.3">
      <c r="A115" s="18" t="s">
        <v>321</v>
      </c>
      <c r="B115" s="18">
        <v>50000730</v>
      </c>
    </row>
    <row r="116" spans="1:2" x14ac:dyDescent="0.3">
      <c r="A116" s="18" t="s">
        <v>322</v>
      </c>
      <c r="B116" s="18">
        <v>50000732</v>
      </c>
    </row>
    <row r="117" spans="1:2" x14ac:dyDescent="0.3">
      <c r="A117" s="18" t="s">
        <v>323</v>
      </c>
      <c r="B117" s="18">
        <v>50000734</v>
      </c>
    </row>
    <row r="118" spans="1:2" x14ac:dyDescent="0.3">
      <c r="A118" s="18" t="s">
        <v>324</v>
      </c>
      <c r="B118" s="18">
        <v>50000736</v>
      </c>
    </row>
    <row r="119" spans="1:2" x14ac:dyDescent="0.3">
      <c r="A119" s="26" t="s">
        <v>547</v>
      </c>
      <c r="B119" s="26">
        <v>50000738</v>
      </c>
    </row>
    <row r="120" spans="1:2" x14ac:dyDescent="0.3">
      <c r="A120" s="18" t="s">
        <v>326</v>
      </c>
      <c r="B120" s="18">
        <v>50000740</v>
      </c>
    </row>
    <row r="121" spans="1:2" x14ac:dyDescent="0.3">
      <c r="A121" s="18" t="s">
        <v>327</v>
      </c>
      <c r="B121" s="18">
        <v>50000742</v>
      </c>
    </row>
    <row r="122" spans="1:2" x14ac:dyDescent="0.3">
      <c r="A122" s="18" t="s">
        <v>328</v>
      </c>
      <c r="B122" s="18">
        <v>50000744</v>
      </c>
    </row>
    <row r="123" spans="1:2" x14ac:dyDescent="0.3">
      <c r="A123" s="18" t="s">
        <v>329</v>
      </c>
      <c r="B123" s="18">
        <v>50000746</v>
      </c>
    </row>
    <row r="124" spans="1:2" x14ac:dyDescent="0.3">
      <c r="A124" s="18" t="s">
        <v>330</v>
      </c>
      <c r="B124" s="18">
        <v>50000748</v>
      </c>
    </row>
    <row r="125" spans="1:2" x14ac:dyDescent="0.3">
      <c r="A125" s="18" t="s">
        <v>331</v>
      </c>
      <c r="B125" s="18">
        <v>50000750</v>
      </c>
    </row>
    <row r="126" spans="1:2" x14ac:dyDescent="0.3">
      <c r="A126" s="18" t="s">
        <v>332</v>
      </c>
      <c r="B126" s="18">
        <v>50000752</v>
      </c>
    </row>
    <row r="127" spans="1:2" x14ac:dyDescent="0.3">
      <c r="A127" s="18" t="s">
        <v>333</v>
      </c>
      <c r="B127" s="18">
        <v>50000754</v>
      </c>
    </row>
    <row r="128" spans="1:2" x14ac:dyDescent="0.3">
      <c r="A128" s="18" t="s">
        <v>334</v>
      </c>
      <c r="B128" s="18">
        <v>50000756</v>
      </c>
    </row>
    <row r="129" spans="1:2" x14ac:dyDescent="0.3">
      <c r="A129" s="18" t="s">
        <v>335</v>
      </c>
      <c r="B129" s="18">
        <v>50000758</v>
      </c>
    </row>
    <row r="130" spans="1:2" x14ac:dyDescent="0.3">
      <c r="A130" s="18" t="s">
        <v>336</v>
      </c>
      <c r="B130" s="18">
        <v>50000760</v>
      </c>
    </row>
    <row r="131" spans="1:2" x14ac:dyDescent="0.3">
      <c r="A131" s="18" t="s">
        <v>337</v>
      </c>
      <c r="B131" s="18">
        <v>50000762</v>
      </c>
    </row>
    <row r="132" spans="1:2" x14ac:dyDescent="0.3">
      <c r="A132" s="18" t="s">
        <v>338</v>
      </c>
      <c r="B132" s="18">
        <v>50000764</v>
      </c>
    </row>
    <row r="133" spans="1:2" x14ac:dyDescent="0.3">
      <c r="A133" s="18" t="s">
        <v>339</v>
      </c>
      <c r="B133" s="18">
        <v>50000766</v>
      </c>
    </row>
    <row r="134" spans="1:2" x14ac:dyDescent="0.3">
      <c r="A134" s="18" t="s">
        <v>340</v>
      </c>
      <c r="B134" s="18">
        <v>50000768</v>
      </c>
    </row>
    <row r="135" spans="1:2" x14ac:dyDescent="0.3">
      <c r="A135" s="18" t="s">
        <v>341</v>
      </c>
      <c r="B135" s="18">
        <v>50000770</v>
      </c>
    </row>
    <row r="136" spans="1:2" x14ac:dyDescent="0.3">
      <c r="A136" s="18" t="s">
        <v>342</v>
      </c>
      <c r="B136" s="18">
        <v>50000772</v>
      </c>
    </row>
    <row r="137" spans="1:2" x14ac:dyDescent="0.3">
      <c r="A137" s="18" t="s">
        <v>343</v>
      </c>
      <c r="B137" s="18">
        <v>50000774</v>
      </c>
    </row>
    <row r="138" spans="1:2" x14ac:dyDescent="0.3">
      <c r="A138" s="18" t="s">
        <v>344</v>
      </c>
      <c r="B138" s="18">
        <v>50000776</v>
      </c>
    </row>
    <row r="139" spans="1:2" x14ac:dyDescent="0.3">
      <c r="A139" s="18" t="s">
        <v>345</v>
      </c>
      <c r="B139" s="18">
        <v>50000778</v>
      </c>
    </row>
    <row r="141" spans="1:2" x14ac:dyDescent="0.3">
      <c r="A141" s="27" t="s">
        <v>356</v>
      </c>
    </row>
    <row r="142" spans="1:2" x14ac:dyDescent="0.3">
      <c r="A142" s="26" t="s">
        <v>346</v>
      </c>
      <c r="B142" s="26">
        <v>50000442</v>
      </c>
    </row>
    <row r="143" spans="1:2" x14ac:dyDescent="0.3">
      <c r="A143" s="26" t="s">
        <v>347</v>
      </c>
      <c r="B143" s="26">
        <v>50000443</v>
      </c>
    </row>
    <row r="144" spans="1:2" x14ac:dyDescent="0.3">
      <c r="A144" s="26" t="s">
        <v>348</v>
      </c>
      <c r="B144" s="26">
        <v>50000444</v>
      </c>
    </row>
    <row r="145" spans="1:2" x14ac:dyDescent="0.3">
      <c r="A145" s="26" t="s">
        <v>349</v>
      </c>
      <c r="B145" s="26">
        <v>50000445</v>
      </c>
    </row>
    <row r="146" spans="1:2" x14ac:dyDescent="0.3">
      <c r="A146" s="18" t="s">
        <v>350</v>
      </c>
      <c r="B146" s="18">
        <v>50000446</v>
      </c>
    </row>
    <row r="147" spans="1:2" x14ac:dyDescent="0.3">
      <c r="A147" s="26" t="s">
        <v>351</v>
      </c>
      <c r="B147" s="26">
        <v>50000447</v>
      </c>
    </row>
    <row r="148" spans="1:2" x14ac:dyDescent="0.3">
      <c r="A148" s="18" t="s">
        <v>352</v>
      </c>
      <c r="B148" s="18">
        <v>50000448</v>
      </c>
    </row>
    <row r="149" spans="1:2" x14ac:dyDescent="0.3">
      <c r="A149" s="18" t="s">
        <v>353</v>
      </c>
      <c r="B149" s="18">
        <v>50000449</v>
      </c>
    </row>
    <row r="150" spans="1:2" x14ac:dyDescent="0.3">
      <c r="A150" s="18" t="s">
        <v>354</v>
      </c>
      <c r="B150" s="18">
        <v>50000722</v>
      </c>
    </row>
    <row r="151" spans="1:2" x14ac:dyDescent="0.3">
      <c r="A151" s="18" t="s">
        <v>355</v>
      </c>
      <c r="B151" s="18">
        <v>50000723</v>
      </c>
    </row>
  </sheetData>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opLeftCell="A19" zoomScaleNormal="100" zoomScalePageLayoutView="200" workbookViewId="0">
      <selection activeCell="B29" sqref="B29"/>
    </sheetView>
  </sheetViews>
  <sheetFormatPr defaultColWidth="11.19921875" defaultRowHeight="15.6" x14ac:dyDescent="0.3"/>
  <cols>
    <col min="1" max="1" width="8.8984375" style="6" bestFit="1" customWidth="1"/>
    <col min="2" max="2" width="51.3984375" style="6" bestFit="1" customWidth="1"/>
    <col min="3" max="3" width="11.296875" style="6" bestFit="1" customWidth="1"/>
    <col min="4" max="4" width="51.59765625" style="6" bestFit="1" customWidth="1"/>
    <col min="5" max="5" width="19.5" bestFit="1" customWidth="1"/>
  </cols>
  <sheetData>
    <row r="1" spans="1:4" s="1" customFormat="1" x14ac:dyDescent="0.3">
      <c r="A1" s="36" t="s">
        <v>168</v>
      </c>
      <c r="B1" s="36" t="s">
        <v>169</v>
      </c>
      <c r="C1" s="36" t="s">
        <v>171</v>
      </c>
      <c r="D1" s="37" t="s">
        <v>170</v>
      </c>
    </row>
    <row r="2" spans="1:4" x14ac:dyDescent="0.3">
      <c r="A2" s="34">
        <v>50000780</v>
      </c>
      <c r="B2" s="34" t="s">
        <v>360</v>
      </c>
      <c r="C2" s="34" t="s">
        <v>361</v>
      </c>
      <c r="D2" s="34" t="s">
        <v>362</v>
      </c>
    </row>
    <row r="3" spans="1:4" x14ac:dyDescent="0.3">
      <c r="A3" s="34">
        <v>50000781</v>
      </c>
      <c r="B3" s="34" t="s">
        <v>363</v>
      </c>
      <c r="C3" s="34" t="s">
        <v>361</v>
      </c>
      <c r="D3" s="34" t="s">
        <v>364</v>
      </c>
    </row>
    <row r="4" spans="1:4" x14ac:dyDescent="0.3">
      <c r="A4" s="59">
        <v>50000782</v>
      </c>
      <c r="B4" s="59" t="s">
        <v>365</v>
      </c>
      <c r="C4" s="59" t="s">
        <v>361</v>
      </c>
      <c r="D4" s="59" t="s">
        <v>366</v>
      </c>
    </row>
    <row r="5" spans="1:4" x14ac:dyDescent="0.3">
      <c r="A5" s="34">
        <v>50000783</v>
      </c>
      <c r="B5" s="34" t="s">
        <v>367</v>
      </c>
      <c r="C5" s="34" t="s">
        <v>361</v>
      </c>
      <c r="D5" s="34" t="s">
        <v>368</v>
      </c>
    </row>
    <row r="6" spans="1:4" x14ac:dyDescent="0.3">
      <c r="A6" s="34">
        <v>50000784</v>
      </c>
      <c r="B6" s="34" t="s">
        <v>369</v>
      </c>
      <c r="C6" s="34" t="s">
        <v>361</v>
      </c>
      <c r="D6" s="34" t="s">
        <v>370</v>
      </c>
    </row>
    <row r="7" spans="1:4" x14ac:dyDescent="0.3">
      <c r="A7" s="34">
        <v>50000785</v>
      </c>
      <c r="B7" s="34" t="s">
        <v>371</v>
      </c>
      <c r="C7" s="34" t="s">
        <v>361</v>
      </c>
      <c r="D7" s="34" t="s">
        <v>372</v>
      </c>
    </row>
    <row r="8" spans="1:4" x14ac:dyDescent="0.3">
      <c r="A8" s="59">
        <v>50000786</v>
      </c>
      <c r="B8" s="59" t="s">
        <v>373</v>
      </c>
      <c r="C8" s="59" t="s">
        <v>361</v>
      </c>
      <c r="D8" s="59" t="s">
        <v>366</v>
      </c>
    </row>
    <row r="9" spans="1:4" x14ac:dyDescent="0.3">
      <c r="A9" s="59">
        <v>50000787</v>
      </c>
      <c r="B9" s="59" t="s">
        <v>374</v>
      </c>
      <c r="C9" s="59" t="s">
        <v>361</v>
      </c>
      <c r="D9" s="59" t="s">
        <v>366</v>
      </c>
    </row>
    <row r="10" spans="1:4" x14ac:dyDescent="0.3">
      <c r="A10" s="59">
        <v>50000788</v>
      </c>
      <c r="B10" s="59" t="s">
        <v>375</v>
      </c>
      <c r="C10" s="59" t="s">
        <v>361</v>
      </c>
      <c r="D10" s="59" t="s">
        <v>366</v>
      </c>
    </row>
    <row r="11" spans="1:4" x14ac:dyDescent="0.3">
      <c r="A11" s="34">
        <v>50000789</v>
      </c>
      <c r="B11" s="34" t="s">
        <v>376</v>
      </c>
      <c r="C11" s="34" t="s">
        <v>361</v>
      </c>
      <c r="D11" s="34" t="s">
        <v>442</v>
      </c>
    </row>
    <row r="12" spans="1:4" x14ac:dyDescent="0.3">
      <c r="A12" s="34">
        <v>50000790</v>
      </c>
      <c r="B12" s="34" t="s">
        <v>377</v>
      </c>
      <c r="C12" s="34" t="s">
        <v>361</v>
      </c>
      <c r="D12" s="34" t="s">
        <v>368</v>
      </c>
    </row>
    <row r="13" spans="1:4" x14ac:dyDescent="0.3">
      <c r="A13" s="34">
        <v>50000791</v>
      </c>
      <c r="B13" s="34" t="s">
        <v>378</v>
      </c>
      <c r="C13" s="34" t="s">
        <v>361</v>
      </c>
      <c r="D13" s="34" t="s">
        <v>368</v>
      </c>
    </row>
    <row r="14" spans="1:4" x14ac:dyDescent="0.3">
      <c r="A14" s="34">
        <v>50000792</v>
      </c>
      <c r="B14" s="34" t="s">
        <v>379</v>
      </c>
      <c r="C14" s="34" t="s">
        <v>361</v>
      </c>
      <c r="D14" s="34" t="s">
        <v>368</v>
      </c>
    </row>
    <row r="15" spans="1:4" x14ac:dyDescent="0.3">
      <c r="A15" s="34">
        <v>50000793</v>
      </c>
      <c r="B15" s="34" t="s">
        <v>380</v>
      </c>
      <c r="C15" s="34" t="s">
        <v>361</v>
      </c>
      <c r="D15" s="34" t="s">
        <v>368</v>
      </c>
    </row>
    <row r="16" spans="1:4" x14ac:dyDescent="0.3">
      <c r="A16" s="34">
        <v>50000794</v>
      </c>
      <c r="B16" s="34" t="s">
        <v>381</v>
      </c>
      <c r="C16" s="34" t="s">
        <v>361</v>
      </c>
      <c r="D16" s="34" t="s">
        <v>368</v>
      </c>
    </row>
    <row r="17" spans="1:5" x14ac:dyDescent="0.3">
      <c r="A17" s="34">
        <v>50000795</v>
      </c>
      <c r="B17" s="34" t="s">
        <v>382</v>
      </c>
      <c r="C17" s="34" t="s">
        <v>361</v>
      </c>
      <c r="D17" s="34" t="s">
        <v>368</v>
      </c>
    </row>
    <row r="18" spans="1:5" x14ac:dyDescent="0.3">
      <c r="A18" s="34">
        <v>50000796</v>
      </c>
      <c r="B18" s="34" t="s">
        <v>383</v>
      </c>
      <c r="C18" s="34" t="s">
        <v>361</v>
      </c>
      <c r="D18" s="34" t="s">
        <v>384</v>
      </c>
    </row>
    <row r="19" spans="1:5" x14ac:dyDescent="0.3">
      <c r="A19" s="34">
        <v>50000797</v>
      </c>
      <c r="B19" s="34" t="s">
        <v>385</v>
      </c>
      <c r="C19" s="34" t="s">
        <v>361</v>
      </c>
      <c r="D19" s="34" t="s">
        <v>368</v>
      </c>
    </row>
    <row r="20" spans="1:5" x14ac:dyDescent="0.3">
      <c r="A20" s="34">
        <v>50000798</v>
      </c>
      <c r="B20" s="34" t="s">
        <v>386</v>
      </c>
      <c r="C20" s="34" t="s">
        <v>361</v>
      </c>
      <c r="D20" s="34" t="s">
        <v>368</v>
      </c>
    </row>
    <row r="21" spans="1:5" x14ac:dyDescent="0.3">
      <c r="A21" s="34">
        <v>50000799</v>
      </c>
      <c r="B21" s="34" t="s">
        <v>387</v>
      </c>
      <c r="C21" s="34" t="s">
        <v>361</v>
      </c>
      <c r="D21" s="34" t="s">
        <v>368</v>
      </c>
    </row>
    <row r="22" spans="1:5" x14ac:dyDescent="0.3">
      <c r="A22" s="34">
        <v>50000800</v>
      </c>
      <c r="B22" s="34" t="s">
        <v>388</v>
      </c>
      <c r="C22" s="34" t="s">
        <v>361</v>
      </c>
      <c r="D22" s="34" t="s">
        <v>442</v>
      </c>
    </row>
    <row r="23" spans="1:5" x14ac:dyDescent="0.3">
      <c r="A23" s="34">
        <v>50000801</v>
      </c>
      <c r="B23" s="34" t="s">
        <v>389</v>
      </c>
      <c r="C23" s="34" t="s">
        <v>361</v>
      </c>
      <c r="D23" s="34" t="s">
        <v>368</v>
      </c>
    </row>
    <row r="24" spans="1:5" x14ac:dyDescent="0.3">
      <c r="A24" s="34">
        <v>50000802</v>
      </c>
      <c r="B24" s="34" t="s">
        <v>390</v>
      </c>
      <c r="C24" s="34" t="s">
        <v>361</v>
      </c>
      <c r="D24" s="3" t="s">
        <v>364</v>
      </c>
      <c r="E24" s="3"/>
    </row>
    <row r="25" spans="1:5" x14ac:dyDescent="0.3">
      <c r="A25" s="34">
        <v>50000803</v>
      </c>
      <c r="B25" s="34" t="s">
        <v>391</v>
      </c>
      <c r="C25" s="34" t="s">
        <v>361</v>
      </c>
      <c r="D25" s="34" t="s">
        <v>368</v>
      </c>
    </row>
    <row r="26" spans="1:5" x14ac:dyDescent="0.3">
      <c r="A26" s="34">
        <v>50000804</v>
      </c>
      <c r="B26" s="34" t="s">
        <v>392</v>
      </c>
      <c r="C26" s="34" t="s">
        <v>361</v>
      </c>
      <c r="D26" s="34" t="s">
        <v>368</v>
      </c>
    </row>
    <row r="27" spans="1:5" x14ac:dyDescent="0.3">
      <c r="A27" s="34">
        <v>50000805</v>
      </c>
      <c r="B27" s="34" t="s">
        <v>393</v>
      </c>
      <c r="C27" s="34" t="s">
        <v>361</v>
      </c>
      <c r="D27" s="34" t="s">
        <v>368</v>
      </c>
    </row>
    <row r="28" spans="1:5" x14ac:dyDescent="0.3">
      <c r="A28" s="34">
        <v>50000806</v>
      </c>
      <c r="B28" s="34" t="s">
        <v>394</v>
      </c>
      <c r="C28" s="34" t="s">
        <v>361</v>
      </c>
      <c r="D28" s="34" t="s">
        <v>368</v>
      </c>
    </row>
    <row r="29" spans="1:5" x14ac:dyDescent="0.3">
      <c r="A29" s="34">
        <v>50000807</v>
      </c>
      <c r="B29" s="34" t="s">
        <v>395</v>
      </c>
      <c r="C29" s="34" t="s">
        <v>361</v>
      </c>
      <c r="D29" s="34" t="s">
        <v>396</v>
      </c>
    </row>
    <row r="30" spans="1:5" x14ac:dyDescent="0.3">
      <c r="A30" s="34"/>
      <c r="B30" s="34"/>
      <c r="C30" s="34"/>
      <c r="D30" s="34"/>
    </row>
    <row r="31" spans="1:5" x14ac:dyDescent="0.3">
      <c r="A31" s="6">
        <v>50000808</v>
      </c>
      <c r="B31" s="6" t="s">
        <v>397</v>
      </c>
      <c r="C31" s="6" t="s">
        <v>361</v>
      </c>
      <c r="D31" s="6" t="s">
        <v>398</v>
      </c>
    </row>
    <row r="32" spans="1:5" x14ac:dyDescent="0.3">
      <c r="A32" s="6">
        <v>50000809</v>
      </c>
      <c r="B32" s="6" t="s">
        <v>399</v>
      </c>
      <c r="C32" s="6" t="s">
        <v>361</v>
      </c>
      <c r="D32" s="6" t="s">
        <v>400</v>
      </c>
    </row>
    <row r="33" spans="1:4" x14ac:dyDescent="0.3">
      <c r="A33" s="6">
        <v>50000810</v>
      </c>
      <c r="B33" s="6" t="s">
        <v>401</v>
      </c>
      <c r="C33" s="6" t="s">
        <v>361</v>
      </c>
      <c r="D33" s="6" t="s">
        <v>402</v>
      </c>
    </row>
    <row r="34" spans="1:4" x14ac:dyDescent="0.3">
      <c r="A34" s="6">
        <v>50000811</v>
      </c>
      <c r="B34" s="6" t="s">
        <v>403</v>
      </c>
      <c r="C34" s="6" t="s">
        <v>361</v>
      </c>
      <c r="D34" s="6" t="s">
        <v>404</v>
      </c>
    </row>
    <row r="35" spans="1:4" x14ac:dyDescent="0.3">
      <c r="A35" s="6">
        <v>50000812</v>
      </c>
      <c r="B35" s="6" t="s">
        <v>405</v>
      </c>
      <c r="C35" s="6" t="s">
        <v>361</v>
      </c>
      <c r="D35" s="6" t="s">
        <v>406</v>
      </c>
    </row>
    <row r="36" spans="1:4" x14ac:dyDescent="0.3">
      <c r="A36" s="6">
        <v>50000813</v>
      </c>
      <c r="B36" s="6" t="s">
        <v>407</v>
      </c>
      <c r="C36" s="6" t="s">
        <v>361</v>
      </c>
      <c r="D36" s="6" t="s">
        <v>408</v>
      </c>
    </row>
    <row r="37" spans="1:4" x14ac:dyDescent="0.3">
      <c r="A37" s="6">
        <v>50000814</v>
      </c>
      <c r="B37" s="6" t="s">
        <v>409</v>
      </c>
      <c r="C37" s="6" t="s">
        <v>361</v>
      </c>
      <c r="D37" s="6" t="s">
        <v>410</v>
      </c>
    </row>
    <row r="38" spans="1:4" x14ac:dyDescent="0.3">
      <c r="A38" s="6">
        <v>50000815</v>
      </c>
      <c r="B38" s="6" t="s">
        <v>411</v>
      </c>
      <c r="C38" s="6" t="s">
        <v>361</v>
      </c>
      <c r="D38" s="6" t="s">
        <v>412</v>
      </c>
    </row>
    <row r="39" spans="1:4" x14ac:dyDescent="0.3">
      <c r="A39" s="6">
        <v>50000816</v>
      </c>
      <c r="B39" s="6" t="s">
        <v>413</v>
      </c>
      <c r="C39" s="6" t="s">
        <v>361</v>
      </c>
      <c r="D39" s="6" t="s">
        <v>412</v>
      </c>
    </row>
    <row r="40" spans="1:4" x14ac:dyDescent="0.3">
      <c r="A40" s="6">
        <v>50000903</v>
      </c>
      <c r="B40" s="6" t="s">
        <v>463</v>
      </c>
      <c r="C40" s="6" t="s">
        <v>361</v>
      </c>
      <c r="D40" s="6" t="s">
        <v>464</v>
      </c>
    </row>
    <row r="41" spans="1:4" x14ac:dyDescent="0.3">
      <c r="A41" s="6">
        <v>50000905</v>
      </c>
      <c r="B41" s="6" t="s">
        <v>465</v>
      </c>
      <c r="C41" s="6" t="s">
        <v>361</v>
      </c>
      <c r="D41" s="6" t="s">
        <v>464</v>
      </c>
    </row>
    <row r="42" spans="1:4" x14ac:dyDescent="0.3">
      <c r="A42" s="6">
        <v>50000817</v>
      </c>
      <c r="B42" s="6" t="s">
        <v>414</v>
      </c>
      <c r="C42" s="6" t="s">
        <v>361</v>
      </c>
      <c r="D42" s="6" t="s">
        <v>415</v>
      </c>
    </row>
    <row r="43" spans="1:4" x14ac:dyDescent="0.3">
      <c r="A43" s="6">
        <v>50000818</v>
      </c>
      <c r="B43" s="6" t="s">
        <v>416</v>
      </c>
      <c r="C43" s="6" t="s">
        <v>361</v>
      </c>
      <c r="D43" s="6" t="s">
        <v>417</v>
      </c>
    </row>
    <row r="44" spans="1:4" x14ac:dyDescent="0.3">
      <c r="A44" s="6">
        <v>50000819</v>
      </c>
      <c r="B44" s="6" t="s">
        <v>418</v>
      </c>
      <c r="C44" s="6" t="s">
        <v>361</v>
      </c>
      <c r="D44" s="6" t="s">
        <v>419</v>
      </c>
    </row>
    <row r="45" spans="1:4" x14ac:dyDescent="0.3">
      <c r="A45" s="6">
        <v>50000820</v>
      </c>
      <c r="B45" s="6" t="s">
        <v>420</v>
      </c>
      <c r="C45" s="6" t="s">
        <v>361</v>
      </c>
      <c r="D45" s="6" t="s">
        <v>421</v>
      </c>
    </row>
    <row r="46" spans="1:4" x14ac:dyDescent="0.3">
      <c r="A46" s="6">
        <v>50000821</v>
      </c>
      <c r="B46" s="6" t="s">
        <v>422</v>
      </c>
      <c r="C46" s="6" t="s">
        <v>361</v>
      </c>
      <c r="D46" s="6" t="s">
        <v>423</v>
      </c>
    </row>
    <row r="47" spans="1:4" x14ac:dyDescent="0.3">
      <c r="A47" s="6">
        <v>50000822</v>
      </c>
      <c r="B47" s="6" t="s">
        <v>424</v>
      </c>
      <c r="C47" s="6" t="s">
        <v>361</v>
      </c>
      <c r="D47" s="6" t="s">
        <v>425</v>
      </c>
    </row>
    <row r="48" spans="1:4" x14ac:dyDescent="0.3">
      <c r="A48" s="6">
        <v>50000823</v>
      </c>
      <c r="B48" s="6" t="s">
        <v>426</v>
      </c>
      <c r="C48" s="6" t="s">
        <v>361</v>
      </c>
      <c r="D48" s="6" t="s">
        <v>425</v>
      </c>
    </row>
    <row r="49" spans="1:5" x14ac:dyDescent="0.3">
      <c r="A49" s="6">
        <v>50000824</v>
      </c>
      <c r="B49" s="6" t="s">
        <v>427</v>
      </c>
      <c r="C49" s="6" t="s">
        <v>361</v>
      </c>
      <c r="D49" s="6" t="s">
        <v>425</v>
      </c>
    </row>
    <row r="51" spans="1:5" x14ac:dyDescent="0.3">
      <c r="A51" s="35">
        <v>50000825</v>
      </c>
      <c r="B51" s="35" t="s">
        <v>428</v>
      </c>
      <c r="C51" s="35" t="s">
        <v>361</v>
      </c>
      <c r="D51" s="35" t="s">
        <v>429</v>
      </c>
    </row>
    <row r="52" spans="1:5" x14ac:dyDescent="0.3">
      <c r="A52" s="35">
        <v>50000826</v>
      </c>
      <c r="B52" s="35" t="s">
        <v>428</v>
      </c>
      <c r="C52" s="35" t="s">
        <v>361</v>
      </c>
      <c r="D52" s="35" t="s">
        <v>430</v>
      </c>
      <c r="E52" s="35" t="s">
        <v>448</v>
      </c>
    </row>
    <row r="53" spans="1:5" x14ac:dyDescent="0.3">
      <c r="A53" s="35">
        <v>50000827</v>
      </c>
      <c r="B53" s="35" t="s">
        <v>431</v>
      </c>
      <c r="C53" s="35" t="s">
        <v>361</v>
      </c>
      <c r="D53" s="35" t="s">
        <v>432</v>
      </c>
    </row>
    <row r="54" spans="1:5" x14ac:dyDescent="0.3">
      <c r="A54" s="35">
        <v>50000828</v>
      </c>
      <c r="B54" s="35" t="s">
        <v>433</v>
      </c>
      <c r="C54" s="35" t="s">
        <v>361</v>
      </c>
      <c r="D54" s="35" t="s">
        <v>434</v>
      </c>
    </row>
    <row r="55" spans="1:5" x14ac:dyDescent="0.3">
      <c r="A55" s="35">
        <v>50000829</v>
      </c>
      <c r="B55" s="35" t="s">
        <v>435</v>
      </c>
      <c r="C55" s="35" t="s">
        <v>361</v>
      </c>
      <c r="D55" s="35" t="s">
        <v>436</v>
      </c>
    </row>
    <row r="56" spans="1:5" x14ac:dyDescent="0.3">
      <c r="A56" s="35">
        <v>50000830</v>
      </c>
      <c r="B56" s="35" t="s">
        <v>437</v>
      </c>
      <c r="C56" s="35" t="s">
        <v>361</v>
      </c>
      <c r="D56" s="35" t="s">
        <v>368</v>
      </c>
    </row>
    <row r="57" spans="1:5" x14ac:dyDescent="0.3">
      <c r="A57" s="35">
        <v>50000831</v>
      </c>
      <c r="B57" s="35" t="s">
        <v>438</v>
      </c>
      <c r="C57" s="35" t="s">
        <v>361</v>
      </c>
      <c r="D57" s="35" t="s">
        <v>368</v>
      </c>
    </row>
  </sheetData>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A55" workbookViewId="0">
      <selection activeCell="C62" sqref="C62"/>
    </sheetView>
  </sheetViews>
  <sheetFormatPr defaultColWidth="41.796875" defaultRowHeight="15.6" x14ac:dyDescent="0.3"/>
  <cols>
    <col min="1" max="1" width="11.8984375" style="14" customWidth="1"/>
    <col min="2" max="2" width="33.19921875" bestFit="1" customWidth="1"/>
    <col min="3" max="3" width="76.5" style="13" bestFit="1" customWidth="1"/>
    <col min="4" max="4" width="116.19921875" customWidth="1"/>
  </cols>
  <sheetData>
    <row r="1" spans="1:4" s="1" customFormat="1" x14ac:dyDescent="0.3">
      <c r="A1" s="14" t="s">
        <v>132</v>
      </c>
      <c r="B1" s="1" t="s">
        <v>133</v>
      </c>
      <c r="C1" s="14" t="s">
        <v>134</v>
      </c>
      <c r="D1" s="1" t="s">
        <v>125</v>
      </c>
    </row>
    <row r="2" spans="1:4" s="1" customFormat="1" x14ac:dyDescent="0.3">
      <c r="A2" s="6">
        <v>50000780</v>
      </c>
      <c r="B2" t="s">
        <v>129</v>
      </c>
      <c r="C2" s="13" t="s">
        <v>130</v>
      </c>
      <c r="D2" s="20" t="str">
        <f>CONCATENATE("insert into fmdr.asset_assoc_prop values (fmdr.asset_id_seq.nextval,",A2,",'",B2,"','",C2,"');")</f>
        <v>insert into fmdr.asset_assoc_prop values (fmdr.asset_id_seq.nextval,50000780,'ATTR_VALUE_TRANS_FUNC','translateCode');</v>
      </c>
    </row>
    <row r="3" spans="1:4" s="1" customFormat="1" x14ac:dyDescent="0.3">
      <c r="A3" s="6">
        <v>50000781</v>
      </c>
      <c r="B3" t="s">
        <v>131</v>
      </c>
      <c r="C3" s="13" t="s">
        <v>439</v>
      </c>
      <c r="D3" s="20" t="str">
        <f>CONCATENATE("insert into fmdr.asset_assoc_prop values (fmdr.asset_id_seq.nextval,",A3,",'",B3,"','",C3,"');")</f>
        <v>insert into fmdr.asset_assoc_prop values (fmdr.asset_id_seq.nextval,50000781,'ATTR_VALUE_TRANS_TO_DATA_TYPE','xs:int');</v>
      </c>
    </row>
    <row r="4" spans="1:4" s="63" customFormat="1" x14ac:dyDescent="0.3">
      <c r="A4" s="35">
        <v>50000782</v>
      </c>
      <c r="B4" s="60" t="s">
        <v>129</v>
      </c>
      <c r="C4" s="61" t="s">
        <v>130</v>
      </c>
      <c r="D4" s="62" t="str">
        <f>CONCATENATE("insert into fmdr.asset_assoc_prop values (fmdr.asset_id_seq.nextval,",A4,",'",B4,"','",C4,"');")</f>
        <v>insert into fmdr.asset_assoc_prop values (fmdr.asset_id_seq.nextval,50000782,'ATTR_VALUE_TRANS_FUNC','translateCode');</v>
      </c>
    </row>
    <row r="5" spans="1:4" s="63" customFormat="1" x14ac:dyDescent="0.3">
      <c r="A5" s="35">
        <v>50000782</v>
      </c>
      <c r="B5" s="60" t="s">
        <v>461</v>
      </c>
      <c r="C5" s="61" t="s">
        <v>543</v>
      </c>
      <c r="D5" s="62" t="str">
        <f>CONCATENATE("insert into fmdr.asset_assoc_prop values (fmdr.asset_id_seq.nextval,",A5,",'",B5,"','",C5,"');")</f>
        <v>insert into fmdr.asset_assoc_prop values (fmdr.asset_id_seq.nextval,50000782,'MORE_CRITERIA','&lt;criteria xmlns="http://further.utah.edu/core/query" xmlns:xs="http://www.w3.org/2001/XMLSchema" xmlns:xsi="http://www.w3.org/2001/XMLSchema-instance"&gt;&lt;searchType&gt;IN&lt;/searchType&gt;&lt;parameters&gt;&lt;parameter xsi:type="xs:string"&gt;personId&lt;/parameter&gt;&lt;/parameters&gt;&lt;query rootObject="Person" xmlns="http://further.utah.edu/core/query" xmlns:xs="http://www.w3.org/2001/XMLSchema" xmlns:xsi="http://www.w3.org/2001/XMLSchema-instance"&gt;&lt;rootCriterion&gt;&lt;searchType&gt;CONJUNCTION&lt;/searchType&gt;&lt;criteria moreCriteria="ReplaceMe"&gt;&lt;/criteria&gt;&lt;criteria&gt;&lt;searchType&gt;SIMPLE&lt;/searchType&gt;&lt;parameters&gt;&lt;parameter xsi:type="RelationType"&gt;EQ&lt;/parameter&gt;&lt;parameter xsi:type="xs:string"&gt;pa.personAttributeType&lt;/parameter&gt;&lt;parameter xsi:type="xs:long"&gt;1&lt;/parameter&gt;&lt;/parameters&gt;&lt;/criteria&gt;&lt;/rootCriterion&gt;&lt;aliases&gt;&lt;alias associationObject="PersonAttribute"&gt;&lt;key&gt;pa&lt;/key&gt;&lt;value&gt;personAttributes&lt;/value&gt;&lt;/alias&gt;&lt;/aliases&gt;&lt;/query&gt;&lt;/criteria&gt;');</v>
      </c>
    </row>
    <row r="6" spans="1:4" s="1" customFormat="1" x14ac:dyDescent="0.3">
      <c r="A6" s="6">
        <v>50000786</v>
      </c>
      <c r="B6" t="s">
        <v>129</v>
      </c>
      <c r="C6" s="13" t="s">
        <v>130</v>
      </c>
      <c r="D6" s="20" t="str">
        <f t="shared" ref="D6:D43" si="0">CONCATENATE("insert into fmdr.asset_assoc_prop values (fmdr.asset_id_seq.nextval,",A6,",'",B6,"','",C6,"');")</f>
        <v>insert into fmdr.asset_assoc_prop values (fmdr.asset_id_seq.nextval,50000786,'ATTR_VALUE_TRANS_FUNC','translateCode');</v>
      </c>
    </row>
    <row r="7" spans="1:4" s="1" customFormat="1" x14ac:dyDescent="0.3">
      <c r="A7" s="6">
        <v>50000786</v>
      </c>
      <c r="B7" t="s">
        <v>461</v>
      </c>
      <c r="C7" s="13" t="s">
        <v>544</v>
      </c>
      <c r="D7" s="20" t="str">
        <f>CONCATENATE("insert into fmdr.asset_assoc_prop values (fmdr.asset_id_seq.nextval,",A7,",'",B7,"','",C7,"');")</f>
        <v>insert into fmdr.asset_assoc_prop values (fmdr.asset_id_seq.nextval,50000786,'MORE_CRITERIA','&lt;criteria xmlns="http://further.utah.edu/core/query" xmlns:xs="http://www.w3.org/2001/XMLSchema" xmlns:xsi="http://www.w3.org/2001/XMLSchema-instance"&gt;&lt;searchType&gt;IN&lt;/searchType&gt;&lt;parameters&gt;&lt;parameter xsi:type="xs:string"&gt;personId&lt;/parameter&gt;&lt;/parameters&gt;&lt;query rootObject="Person" xmlns="http://further.utah.edu/core/query" xmlns:xs="http://www.w3.org/2001/XMLSchema" xmlns:xsi="http://www.w3.org/2001/XMLSchema-instance"&gt;&lt;rootCriterion&gt;&lt;searchType&gt;CONJUNCTION&lt;/searchType&gt;&lt;criteria moreCriteria="ReplaceMe"&gt;&lt;/criteria&gt;&lt;criteria&gt;&lt;searchType&gt;SIMPLE&lt;/searchType&gt;&lt;parameters&gt;&lt;parameter xsi:type="RelationType"&gt;EQ&lt;/parameter&gt;&lt;parameter xsi:type="xs:string"&gt;pa.personAttributeType&lt;/parameter&gt;&lt;parameter xsi:type="xs:long"&gt;9&lt;/parameter&gt;&lt;/parameters&gt;&lt;/criteria&gt;&lt;/rootCriterion&gt;&lt;aliases&gt;&lt;alias associationObject="PersonAttribute"&gt;&lt;key&gt;pa&lt;/key&gt;&lt;value&gt;personAttributes&lt;/value&gt;&lt;/alias&gt;&lt;/aliases&gt;&lt;/query&gt;&lt;/criteria&gt;');</v>
      </c>
    </row>
    <row r="8" spans="1:4" s="63" customFormat="1" x14ac:dyDescent="0.3">
      <c r="A8" s="35">
        <v>50000787</v>
      </c>
      <c r="B8" s="60" t="s">
        <v>129</v>
      </c>
      <c r="C8" s="61" t="s">
        <v>130</v>
      </c>
      <c r="D8" s="62" t="str">
        <f t="shared" si="0"/>
        <v>insert into fmdr.asset_assoc_prop values (fmdr.asset_id_seq.nextval,50000787,'ATTR_VALUE_TRANS_FUNC','translateCode');</v>
      </c>
    </row>
    <row r="9" spans="1:4" s="63" customFormat="1" x14ac:dyDescent="0.3">
      <c r="A9" s="35">
        <v>50000787</v>
      </c>
      <c r="B9" s="60" t="s">
        <v>461</v>
      </c>
      <c r="C9" s="61" t="s">
        <v>545</v>
      </c>
      <c r="D9" s="62" t="str">
        <f>CONCATENATE("insert into fmdr.asset_assoc_prop values (fmdr.asset_id_seq.nextval,",A9,",'",B9,"','",C9,"');")</f>
        <v>insert into fmdr.asset_assoc_prop values (fmdr.asset_id_seq.nextval,50000787,'MORE_CRITERIA','&lt;criteria xmlns="http://further.utah.edu/core/query" xmlns:xs="http://www.w3.org/2001/XMLSchema" xmlns:xsi="http://www.w3.org/2001/XMLSchema-instance"&gt;&lt;searchType&gt;IN&lt;/searchType&gt;&lt;parameters&gt;&lt;parameter xsi:type="xs:string"&gt;personId&lt;/parameter&gt;&lt;/parameters&gt;&lt;query rootObject="Person" xmlns="http://further.utah.edu/core/query" xmlns:xs="http://www.w3.org/2001/XMLSchema" xmlns:xsi="http://www.w3.org/2001/XMLSchema-instance"&gt;&lt;rootCriterion&gt;&lt;searchType&gt;CONJUNCTION&lt;/searchType&gt;&lt;criteria moreCriteria="ReplaceMe"&gt;&lt;/criteria&gt;&lt;criteria&gt;&lt;searchType&gt;SIMPLE&lt;/searchType&gt;&lt;parameters&gt;&lt;parameter xsi:type="RelationType"&gt;EQ&lt;/parameter&gt;&lt;parameter xsi:type="xs:string"&gt;pa.personAttributeType&lt;/parameter&gt;&lt;parameter xsi:type="xs:long"&gt;5&lt;/parameter&gt;&lt;/parameters&gt;&lt;/criteria&gt;&lt;/rootCriterion&gt;&lt;aliases&gt;&lt;alias associationObject="PersonAttribute"&gt;&lt;key&gt;pa&lt;/key&gt;&lt;value&gt;personAttributes&lt;/value&gt;&lt;/alias&gt;&lt;/aliases&gt;&lt;/query&gt;&lt;/criteria&gt;');</v>
      </c>
    </row>
    <row r="10" spans="1:4" s="1" customFormat="1" x14ac:dyDescent="0.3">
      <c r="A10" s="6">
        <v>50000788</v>
      </c>
      <c r="B10" t="s">
        <v>129</v>
      </c>
      <c r="C10" s="13" t="s">
        <v>130</v>
      </c>
      <c r="D10" s="20" t="str">
        <f t="shared" si="0"/>
        <v>insert into fmdr.asset_assoc_prop values (fmdr.asset_id_seq.nextval,50000788,'ATTR_VALUE_TRANS_FUNC','translateCode');</v>
      </c>
    </row>
    <row r="11" spans="1:4" s="1" customFormat="1" x14ac:dyDescent="0.3">
      <c r="A11" s="6">
        <v>50000788</v>
      </c>
      <c r="B11" t="s">
        <v>461</v>
      </c>
      <c r="C11" s="13" t="s">
        <v>546</v>
      </c>
      <c r="D11" s="20" t="str">
        <f>CONCATENATE("insert into fmdr.asset_assoc_prop values (fmdr.asset_id_seq.nextval,",A11,",'",B11,"','",C11,"');")</f>
        <v>insert into fmdr.asset_assoc_prop values (fmdr.asset_id_seq.nextval,50000788,'MORE_CRITERIA','&lt;criteria xmlns="http://further.utah.edu/core/query" xmlns:xs="http://www.w3.org/2001/XMLSchema" xmlns:xsi="http://www.w3.org/2001/XMLSchema-instance"&gt;&lt;searchType&gt;IN&lt;/searchType&gt;&lt;parameters&gt;&lt;parameter xsi:type="xs:string"&gt;personId&lt;/parameter&gt;&lt;/parameters&gt;&lt;query rootObject="Person" xmlns="http://further.utah.edu/core/query" xmlns:xs="http://www.w3.org/2001/XMLSchema" xmlns:xsi="http://www.w3.org/2001/XMLSchema-instance"&gt;&lt;rootCriterion&gt;&lt;searchType&gt;CONJUNCTION&lt;/searchType&gt;&lt;criteria moreCriteria="ReplaceMe"&gt;&lt;/criteria&gt;&lt;criteria&gt;&lt;searchType&gt;SIMPLE&lt;/searchType&gt;&lt;parameters&gt;&lt;parameter xsi:type="RelationType"&gt;EQ&lt;/parameter&gt;&lt;parameter xsi:type="xs:string"&gt;pa.personAttributeType&lt;/parameter&gt;&lt;parameter xsi:type="xs:long"&gt;11&lt;/parameter&gt;&lt;/parameters&gt;&lt;/criteria&gt;&lt;/rootCriterion&gt;&lt;aliases&gt;&lt;alias associationObject="PersonAttribute"&gt;&lt;key&gt;pa&lt;/key&gt;&lt;value&gt;personAttributes&lt;/value&gt;&lt;/alias&gt;&lt;/aliases&gt;&lt;/query&gt;&lt;/criteria&gt;');</v>
      </c>
    </row>
    <row r="12" spans="1:4" s="1" customFormat="1" x14ac:dyDescent="0.3">
      <c r="A12" s="6">
        <v>50000789</v>
      </c>
      <c r="B12" t="s">
        <v>129</v>
      </c>
      <c r="C12" s="38" t="s">
        <v>180</v>
      </c>
      <c r="D12" s="20" t="str">
        <f t="shared" si="0"/>
        <v>insert into fmdr.asset_assoc_prop values (fmdr.asset_id_seq.nextval,50000789,'ATTR_VALUE_TRANS_FUNC','ageToBirthYear');</v>
      </c>
    </row>
    <row r="13" spans="1:4" s="1" customFormat="1" x14ac:dyDescent="0.3">
      <c r="A13" s="6">
        <v>50000789</v>
      </c>
      <c r="B13" t="s">
        <v>131</v>
      </c>
      <c r="C13" s="13" t="s">
        <v>439</v>
      </c>
      <c r="D13" s="20" t="str">
        <f t="shared" si="0"/>
        <v>insert into fmdr.asset_assoc_prop values (fmdr.asset_id_seq.nextval,50000789,'ATTR_VALUE_TRANS_TO_DATA_TYPE','xs:int');</v>
      </c>
    </row>
    <row r="14" spans="1:4" s="1" customFormat="1" x14ac:dyDescent="0.3">
      <c r="A14" s="6">
        <v>50000796</v>
      </c>
      <c r="B14" t="s">
        <v>129</v>
      </c>
      <c r="C14" s="13" t="s">
        <v>130</v>
      </c>
      <c r="D14" s="20" t="str">
        <f t="shared" si="0"/>
        <v>insert into fmdr.asset_assoc_prop values (fmdr.asset_id_seq.nextval,50000796,'ATTR_VALUE_TRANS_FUNC','translateCode');</v>
      </c>
    </row>
    <row r="15" spans="1:4" s="1" customFormat="1" x14ac:dyDescent="0.3">
      <c r="A15" s="6">
        <v>50000796</v>
      </c>
      <c r="B15" t="s">
        <v>131</v>
      </c>
      <c r="C15" s="13" t="s">
        <v>440</v>
      </c>
      <c r="D15" s="20" t="str">
        <f t="shared" si="0"/>
        <v>insert into fmdr.asset_assoc_prop values (fmdr.asset_id_seq.nextval,50000796,'ATTR_VALUE_TRANS_TO_DATA_TYPE','xs:byte');</v>
      </c>
    </row>
    <row r="16" spans="1:4" s="1" customFormat="1" x14ac:dyDescent="0.3">
      <c r="A16" s="6">
        <v>50000800</v>
      </c>
      <c r="B16" t="s">
        <v>131</v>
      </c>
      <c r="C16" s="13" t="s">
        <v>439</v>
      </c>
      <c r="D16" s="20" t="str">
        <f t="shared" si="0"/>
        <v>insert into fmdr.asset_assoc_prop values (fmdr.asset_id_seq.nextval,50000800,'ATTR_VALUE_TRANS_TO_DATA_TYPE','xs:int');</v>
      </c>
    </row>
    <row r="17" spans="1:4" x14ac:dyDescent="0.3">
      <c r="A17" s="6">
        <v>50000807</v>
      </c>
      <c r="B17" t="s">
        <v>129</v>
      </c>
      <c r="C17" s="13" t="s">
        <v>130</v>
      </c>
      <c r="D17" s="20" t="str">
        <f t="shared" si="0"/>
        <v>insert into fmdr.asset_assoc_prop values (fmdr.asset_id_seq.nextval,50000807,'ATTR_VALUE_TRANS_FUNC','translateCode');</v>
      </c>
    </row>
    <row r="18" spans="1:4" x14ac:dyDescent="0.3">
      <c r="A18" s="6">
        <v>50000807</v>
      </c>
      <c r="B18" t="s">
        <v>131</v>
      </c>
      <c r="C18" s="13" t="s">
        <v>439</v>
      </c>
      <c r="D18" s="20" t="str">
        <f t="shared" si="0"/>
        <v>insert into fmdr.asset_assoc_prop values (fmdr.asset_id_seq.nextval,50000807,'ATTR_VALUE_TRANS_TO_DATA_TYPE','xs:int');</v>
      </c>
    </row>
    <row r="19" spans="1:4" x14ac:dyDescent="0.3">
      <c r="A19" s="6">
        <v>50000809</v>
      </c>
      <c r="B19" t="s">
        <v>129</v>
      </c>
      <c r="C19" s="13" t="s">
        <v>130</v>
      </c>
      <c r="D19" s="20" t="str">
        <f t="shared" si="0"/>
        <v>insert into fmdr.asset_assoc_prop values (fmdr.asset_id_seq.nextval,50000809,'ATTR_VALUE_TRANS_FUNC','translateCode');</v>
      </c>
    </row>
    <row r="20" spans="1:4" x14ac:dyDescent="0.3">
      <c r="A20" s="6">
        <v>50000809</v>
      </c>
      <c r="B20" t="s">
        <v>131</v>
      </c>
      <c r="C20" s="13" t="s">
        <v>439</v>
      </c>
      <c r="D20" s="20" t="str">
        <f t="shared" si="0"/>
        <v>insert into fmdr.asset_assoc_prop values (fmdr.asset_id_seq.nextval,50000809,'ATTR_VALUE_TRANS_TO_DATA_TYPE','xs:int');</v>
      </c>
    </row>
    <row r="21" spans="1:4" x14ac:dyDescent="0.3">
      <c r="A21" s="6">
        <v>50000810</v>
      </c>
      <c r="B21" t="s">
        <v>129</v>
      </c>
      <c r="C21" s="13" t="s">
        <v>130</v>
      </c>
      <c r="D21" s="20" t="str">
        <f t="shared" si="0"/>
        <v>insert into fmdr.asset_assoc_prop values (fmdr.asset_id_seq.nextval,50000810,'ATTR_VALUE_TRANS_FUNC','translateCode');</v>
      </c>
    </row>
    <row r="22" spans="1:4" x14ac:dyDescent="0.3">
      <c r="A22" s="6">
        <v>50000810</v>
      </c>
      <c r="B22" t="s">
        <v>131</v>
      </c>
      <c r="C22" s="13" t="s">
        <v>439</v>
      </c>
      <c r="D22" s="20" t="str">
        <f t="shared" si="0"/>
        <v>insert into fmdr.asset_assoc_prop values (fmdr.asset_id_seq.nextval,50000810,'ATTR_VALUE_TRANS_TO_DATA_TYPE','xs:int');</v>
      </c>
    </row>
    <row r="23" spans="1:4" x14ac:dyDescent="0.3">
      <c r="A23" s="6">
        <v>50000812</v>
      </c>
      <c r="B23" t="s">
        <v>129</v>
      </c>
      <c r="C23" s="13" t="s">
        <v>130</v>
      </c>
      <c r="D23" s="20" t="str">
        <f t="shared" si="0"/>
        <v>insert into fmdr.asset_assoc_prop values (fmdr.asset_id_seq.nextval,50000812,'ATTR_VALUE_TRANS_FUNC','translateCode');</v>
      </c>
    </row>
    <row r="24" spans="1:4" x14ac:dyDescent="0.3">
      <c r="A24" s="6">
        <v>50000812</v>
      </c>
      <c r="B24" t="s">
        <v>131</v>
      </c>
      <c r="C24" s="13" t="s">
        <v>439</v>
      </c>
      <c r="D24" s="20" t="str">
        <f t="shared" si="0"/>
        <v>insert into fmdr.asset_assoc_prop values (fmdr.asset_id_seq.nextval,50000812,'ATTR_VALUE_TRANS_TO_DATA_TYPE','xs:int');</v>
      </c>
    </row>
    <row r="25" spans="1:4" x14ac:dyDescent="0.3">
      <c r="A25" s="6">
        <v>50000814</v>
      </c>
      <c r="B25" t="s">
        <v>131</v>
      </c>
      <c r="C25" s="13" t="s">
        <v>443</v>
      </c>
      <c r="D25" s="20" t="str">
        <f t="shared" si="0"/>
        <v>insert into fmdr.asset_assoc_prop values (fmdr.asset_id_seq.nextval,50000814,'ATTR_VALUE_TRANS_TO_DATA_TYPE','xs:double');</v>
      </c>
    </row>
    <row r="26" spans="1:4" x14ac:dyDescent="0.3">
      <c r="A26" s="6">
        <v>50000815</v>
      </c>
      <c r="B26" t="s">
        <v>129</v>
      </c>
      <c r="C26" s="13" t="s">
        <v>130</v>
      </c>
      <c r="D26" s="20" t="str">
        <f t="shared" si="0"/>
        <v>insert into fmdr.asset_assoc_prop values (fmdr.asset_id_seq.nextval,50000815,'ATTR_VALUE_TRANS_FUNC','translateCode');</v>
      </c>
    </row>
    <row r="27" spans="1:4" x14ac:dyDescent="0.3">
      <c r="A27" s="6">
        <v>50000815</v>
      </c>
      <c r="B27" t="s">
        <v>131</v>
      </c>
      <c r="C27" s="13" t="s">
        <v>439</v>
      </c>
      <c r="D27" s="20" t="str">
        <f t="shared" si="0"/>
        <v>insert into fmdr.asset_assoc_prop values (fmdr.asset_id_seq.nextval,50000815,'ATTR_VALUE_TRANS_TO_DATA_TYPE','xs:int');</v>
      </c>
    </row>
    <row r="28" spans="1:4" x14ac:dyDescent="0.3">
      <c r="A28" s="6">
        <v>50000816</v>
      </c>
      <c r="B28" t="s">
        <v>129</v>
      </c>
      <c r="C28" s="13" t="s">
        <v>130</v>
      </c>
      <c r="D28" s="20" t="str">
        <f t="shared" si="0"/>
        <v>insert into fmdr.asset_assoc_prop values (fmdr.asset_id_seq.nextval,50000816,'ATTR_VALUE_TRANS_FUNC','translateCode');</v>
      </c>
    </row>
    <row r="29" spans="1:4" x14ac:dyDescent="0.3">
      <c r="A29" s="6">
        <v>50000816</v>
      </c>
      <c r="B29" t="s">
        <v>131</v>
      </c>
      <c r="C29" s="13" t="s">
        <v>439</v>
      </c>
      <c r="D29" s="20" t="str">
        <f t="shared" si="0"/>
        <v>insert into fmdr.asset_assoc_prop values (fmdr.asset_id_seq.nextval,50000816,'ATTR_VALUE_TRANS_TO_DATA_TYPE','xs:int');</v>
      </c>
    </row>
    <row r="30" spans="1:4" x14ac:dyDescent="0.3">
      <c r="A30" s="59">
        <v>50000817</v>
      </c>
      <c r="B30" s="26" t="s">
        <v>550</v>
      </c>
      <c r="C30" s="38" t="s">
        <v>549</v>
      </c>
      <c r="D30" s="20" t="str">
        <f t="shared" si="0"/>
        <v>insert into fmdr.asset_assoc_prop values (fmdr.asset_id_seq.nextval,50000817,'EXTRA_ALIAS','obs^observations');</v>
      </c>
    </row>
    <row r="31" spans="1:4" x14ac:dyDescent="0.3">
      <c r="A31" s="59">
        <v>50000818</v>
      </c>
      <c r="B31" s="26" t="s">
        <v>550</v>
      </c>
      <c r="C31" s="38" t="s">
        <v>549</v>
      </c>
      <c r="D31" s="20" t="str">
        <f t="shared" ref="D31:D36" si="1">CONCATENATE("insert into fmdr.asset_assoc_prop values (fmdr.asset_id_seq.nextval,",A31,",'",B31,"','",C31,"');")</f>
        <v>insert into fmdr.asset_assoc_prop values (fmdr.asset_id_seq.nextval,50000818,'EXTRA_ALIAS','obs^observations');</v>
      </c>
    </row>
    <row r="32" spans="1:4" x14ac:dyDescent="0.3">
      <c r="A32" s="59">
        <v>50000819</v>
      </c>
      <c r="B32" s="26" t="s">
        <v>550</v>
      </c>
      <c r="C32" s="38" t="s">
        <v>549</v>
      </c>
      <c r="D32" s="20" t="str">
        <f t="shared" si="1"/>
        <v>insert into fmdr.asset_assoc_prop values (fmdr.asset_id_seq.nextval,50000819,'EXTRA_ALIAS','obs^observations');</v>
      </c>
    </row>
    <row r="33" spans="1:4" x14ac:dyDescent="0.3">
      <c r="A33" s="59">
        <v>50000820</v>
      </c>
      <c r="B33" s="26" t="s">
        <v>550</v>
      </c>
      <c r="C33" s="38" t="s">
        <v>549</v>
      </c>
      <c r="D33" s="20" t="str">
        <f t="shared" si="1"/>
        <v>insert into fmdr.asset_assoc_prop values (fmdr.asset_id_seq.nextval,50000820,'EXTRA_ALIAS','obs^observations');</v>
      </c>
    </row>
    <row r="34" spans="1:4" x14ac:dyDescent="0.3">
      <c r="A34" s="59">
        <v>50000821</v>
      </c>
      <c r="B34" s="26" t="s">
        <v>550</v>
      </c>
      <c r="C34" s="38" t="s">
        <v>549</v>
      </c>
      <c r="D34" s="20" t="str">
        <f t="shared" si="1"/>
        <v>insert into fmdr.asset_assoc_prop values (fmdr.asset_id_seq.nextval,50000821,'EXTRA_ALIAS','obs^observations');</v>
      </c>
    </row>
    <row r="35" spans="1:4" x14ac:dyDescent="0.3">
      <c r="A35" s="59">
        <v>50000822</v>
      </c>
      <c r="B35" s="26" t="s">
        <v>550</v>
      </c>
      <c r="C35" s="38" t="s">
        <v>549</v>
      </c>
      <c r="D35" s="20" t="str">
        <f t="shared" ref="D35" si="2">CONCATENATE("insert into fmdr.asset_assoc_prop values (fmdr.asset_id_seq.nextval,",A35,",'",B35,"','",C35,"');")</f>
        <v>insert into fmdr.asset_assoc_prop values (fmdr.asset_id_seq.nextval,50000822,'EXTRA_ALIAS','obs^observations');</v>
      </c>
    </row>
    <row r="36" spans="1:4" x14ac:dyDescent="0.3">
      <c r="A36" s="59">
        <v>50000823</v>
      </c>
      <c r="B36" s="26" t="s">
        <v>550</v>
      </c>
      <c r="C36" s="38" t="s">
        <v>549</v>
      </c>
      <c r="D36" s="20" t="str">
        <f t="shared" si="1"/>
        <v>insert into fmdr.asset_assoc_prop values (fmdr.asset_id_seq.nextval,50000823,'EXTRA_ALIAS','obs^observations');</v>
      </c>
    </row>
    <row r="37" spans="1:4" x14ac:dyDescent="0.3">
      <c r="A37" s="59">
        <v>50000824</v>
      </c>
      <c r="B37" s="26" t="s">
        <v>550</v>
      </c>
      <c r="C37" s="38" t="s">
        <v>549</v>
      </c>
      <c r="D37" s="20" t="str">
        <f t="shared" ref="D37" si="3">CONCATENATE("insert into fmdr.asset_assoc_prop values (fmdr.asset_id_seq.nextval,",A37,",'",B37,"','",C37,"');")</f>
        <v>insert into fmdr.asset_assoc_prop values (fmdr.asset_id_seq.nextval,50000824,'EXTRA_ALIAS','obs^observations');</v>
      </c>
    </row>
    <row r="38" spans="1:4" x14ac:dyDescent="0.3">
      <c r="A38" s="6">
        <v>50000822</v>
      </c>
      <c r="B38" t="s">
        <v>129</v>
      </c>
      <c r="C38" s="13" t="s">
        <v>130</v>
      </c>
      <c r="D38" s="20" t="str">
        <f t="shared" si="0"/>
        <v>insert into fmdr.asset_assoc_prop values (fmdr.asset_id_seq.nextval,50000822,'ATTR_VALUE_TRANS_FUNC','translateCode');</v>
      </c>
    </row>
    <row r="39" spans="1:4" x14ac:dyDescent="0.3">
      <c r="A39" s="6">
        <v>50000822</v>
      </c>
      <c r="B39" t="s">
        <v>131</v>
      </c>
      <c r="C39" s="13" t="s">
        <v>439</v>
      </c>
      <c r="D39" s="20" t="str">
        <f t="shared" si="0"/>
        <v>insert into fmdr.asset_assoc_prop values (fmdr.asset_id_seq.nextval,50000822,'ATTR_VALUE_TRANS_TO_DATA_TYPE','xs:int');</v>
      </c>
    </row>
    <row r="40" spans="1:4" x14ac:dyDescent="0.3">
      <c r="A40" s="6">
        <v>50000823</v>
      </c>
      <c r="B40" t="s">
        <v>129</v>
      </c>
      <c r="C40" s="13" t="s">
        <v>130</v>
      </c>
      <c r="D40" s="20" t="str">
        <f t="shared" si="0"/>
        <v>insert into fmdr.asset_assoc_prop values (fmdr.asset_id_seq.nextval,50000823,'ATTR_VALUE_TRANS_FUNC','translateCode');</v>
      </c>
    </row>
    <row r="41" spans="1:4" x14ac:dyDescent="0.3">
      <c r="A41" s="6">
        <v>50000823</v>
      </c>
      <c r="B41" t="s">
        <v>131</v>
      </c>
      <c r="C41" s="13" t="s">
        <v>439</v>
      </c>
      <c r="D41" s="20" t="str">
        <f t="shared" si="0"/>
        <v>insert into fmdr.asset_assoc_prop values (fmdr.asset_id_seq.nextval,50000823,'ATTR_VALUE_TRANS_TO_DATA_TYPE','xs:int');</v>
      </c>
    </row>
    <row r="42" spans="1:4" x14ac:dyDescent="0.3">
      <c r="A42" s="6">
        <v>50000824</v>
      </c>
      <c r="B42" t="s">
        <v>129</v>
      </c>
      <c r="C42" s="13" t="s">
        <v>130</v>
      </c>
      <c r="D42" s="20" t="str">
        <f t="shared" si="0"/>
        <v>insert into fmdr.asset_assoc_prop values (fmdr.asset_id_seq.nextval,50000824,'ATTR_VALUE_TRANS_FUNC','translateCode');</v>
      </c>
    </row>
    <row r="43" spans="1:4" x14ac:dyDescent="0.3">
      <c r="A43" s="6">
        <v>50000824</v>
      </c>
      <c r="B43" t="s">
        <v>131</v>
      </c>
      <c r="C43" s="13" t="s">
        <v>439</v>
      </c>
      <c r="D43" s="20" t="str">
        <f t="shared" si="0"/>
        <v>insert into fmdr.asset_assoc_prop values (fmdr.asset_id_seq.nextval,50000824,'ATTR_VALUE_TRANS_TO_DATA_TYPE','xs:int');</v>
      </c>
    </row>
    <row r="44" spans="1:4" s="18" customFormat="1" x14ac:dyDescent="0.3">
      <c r="A44" s="34">
        <v>50000903</v>
      </c>
      <c r="B44" s="18" t="s">
        <v>129</v>
      </c>
      <c r="C44" s="41" t="s">
        <v>130</v>
      </c>
      <c r="D44" s="44" t="str">
        <f t="shared" ref="D44" si="4">CONCATENATE("insert into fmdr.asset_assoc_prop values (fmdr.asset_id_seq.nextval,",A44,",'",B44,"','",C44,"');")</f>
        <v>insert into fmdr.asset_assoc_prop values (fmdr.asset_id_seq.nextval,50000903,'ATTR_VALUE_TRANS_FUNC','translateCode');</v>
      </c>
    </row>
    <row r="45" spans="1:4" x14ac:dyDescent="0.3">
      <c r="A45" s="6"/>
      <c r="D45" s="20"/>
    </row>
    <row r="46" spans="1:4" x14ac:dyDescent="0.3">
      <c r="A46" s="6"/>
      <c r="D46" t="s">
        <v>177</v>
      </c>
    </row>
    <row r="47" spans="1:4" x14ac:dyDescent="0.3">
      <c r="A47" s="6"/>
    </row>
    <row r="48" spans="1:4" x14ac:dyDescent="0.3">
      <c r="A48" s="6"/>
      <c r="B48" s="43" t="s">
        <v>459</v>
      </c>
    </row>
    <row r="49" spans="1:4" x14ac:dyDescent="0.3">
      <c r="A49" s="35">
        <v>50000828</v>
      </c>
      <c r="B49" t="s">
        <v>127</v>
      </c>
      <c r="C49" s="13" t="s">
        <v>460</v>
      </c>
      <c r="D49" s="20" t="str">
        <f t="shared" ref="D49:D50" si="5">CONCATENATE("insert into fmdr.asset_assoc_prop values (fmdr.asset_id_seq.nextval,",A49,",'",B49,"','",C49,"');")</f>
        <v>insert into fmdr.asset_assoc_prop values (fmdr.asset_id_seq.nextval,50000828,'ALIAS_KEY','obs');</v>
      </c>
    </row>
    <row r="50" spans="1:4" x14ac:dyDescent="0.3">
      <c r="A50" s="35">
        <v>50000828</v>
      </c>
      <c r="B50" t="s">
        <v>128</v>
      </c>
      <c r="C50" s="13" t="s">
        <v>176</v>
      </c>
      <c r="D50" s="20" t="str">
        <f t="shared" si="5"/>
        <v>insert into fmdr.asset_assoc_prop values (fmdr.asset_id_seq.nextval,50000828,'ALIAS_VALUE','observations');</v>
      </c>
    </row>
    <row r="51" spans="1:4" x14ac:dyDescent="0.3">
      <c r="A51" s="35">
        <v>50000829</v>
      </c>
      <c r="B51" t="s">
        <v>127</v>
      </c>
      <c r="C51" s="13" t="s">
        <v>466</v>
      </c>
      <c r="D51" s="20" t="str">
        <f t="shared" ref="D51:D52" si="6">CONCATENATE("insert into fmdr.asset_assoc_prop values (fmdr.asset_id_seq.nextval,",A51,",'",B51,"','",C51,"');")</f>
        <v>insert into fmdr.asset_assoc_prop values (fmdr.asset_id_seq.nextval,50000829,'ALIAS_KEY','ord');</v>
      </c>
    </row>
    <row r="52" spans="1:4" x14ac:dyDescent="0.3">
      <c r="A52" s="35">
        <v>50000829</v>
      </c>
      <c r="B52" t="s">
        <v>128</v>
      </c>
      <c r="C52" s="13" t="s">
        <v>548</v>
      </c>
      <c r="D52" s="20" t="str">
        <f t="shared" si="6"/>
        <v>insert into fmdr.asset_assoc_prop values (fmdr.asset_id_seq.nextval,50000829,'ALIAS_VALUE','obs.order');</v>
      </c>
    </row>
    <row r="53" spans="1:4" x14ac:dyDescent="0.3">
      <c r="A53" s="6"/>
    </row>
    <row r="54" spans="1:4" x14ac:dyDescent="0.3">
      <c r="B54" s="42" t="s">
        <v>551</v>
      </c>
      <c r="D54" s="20"/>
    </row>
    <row r="55" spans="1:4" x14ac:dyDescent="0.3">
      <c r="A55" s="34">
        <v>50000804</v>
      </c>
      <c r="B55" t="s">
        <v>178</v>
      </c>
      <c r="C55" s="38" t="s">
        <v>179</v>
      </c>
      <c r="D55" s="20" t="str">
        <f t="shared" ref="D55" si="7">CONCATENATE("insert into fmdr.asset_assoc_prop values (fmdr.asset_id_seq.nextval,",A55,",'",B55,"','",C55,"');")</f>
        <v>insert into fmdr.asset_assoc_prop values (fmdr.asset_id_seq.nextval,50000804,'ATTR_TRANS_FUNC','skipAttr');</v>
      </c>
    </row>
    <row r="56" spans="1:4" x14ac:dyDescent="0.3">
      <c r="A56" s="6">
        <v>50000811</v>
      </c>
      <c r="B56" t="s">
        <v>178</v>
      </c>
      <c r="C56" s="38" t="s">
        <v>179</v>
      </c>
      <c r="D56" s="20" t="str">
        <f t="shared" ref="D56" si="8">CONCATENATE("insert into fmdr.asset_assoc_prop values (fmdr.asset_id_seq.nextval,",A56,",'",B56,"','",C56,"');")</f>
        <v>insert into fmdr.asset_assoc_prop values (fmdr.asset_id_seq.nextval,50000811,'ATTR_TRANS_FUNC','skipAttr');</v>
      </c>
    </row>
    <row r="57" spans="1:4" x14ac:dyDescent="0.3">
      <c r="A57" s="6">
        <v>50000905</v>
      </c>
      <c r="B57" t="s">
        <v>178</v>
      </c>
      <c r="C57" s="38" t="s">
        <v>179</v>
      </c>
      <c r="D57" s="20" t="str">
        <f t="shared" ref="D57" si="9">CONCATENATE("insert into fmdr.asset_assoc_prop values (fmdr.asset_id_seq.nextval,",A57,",'",B57,"','",C57,"');")</f>
        <v>insert into fmdr.asset_assoc_prop values (fmdr.asset_id_seq.nextval,50000905,'ATTR_TRANS_FUNC','skipAttr');</v>
      </c>
    </row>
    <row r="58" spans="1:4" x14ac:dyDescent="0.3">
      <c r="A58" s="6">
        <v>50000819</v>
      </c>
      <c r="B58" t="s">
        <v>178</v>
      </c>
      <c r="C58" s="38" t="s">
        <v>179</v>
      </c>
      <c r="D58" s="20" t="str">
        <f>CONCATENATE("insert into fmdr.asset_assoc_prop values (fmdr.asset_id_seq.nextval,",A58,",'",B58,"','",C58,"');")</f>
        <v>insert into fmdr.asset_assoc_prop values (fmdr.asset_id_seq.nextval,50000819,'ATTR_TRANS_FUNC','skipAttr');</v>
      </c>
    </row>
    <row r="59" spans="1:4" x14ac:dyDescent="0.3">
      <c r="A59" s="34">
        <v>50000807</v>
      </c>
      <c r="B59" t="s">
        <v>178</v>
      </c>
      <c r="C59" s="38" t="s">
        <v>179</v>
      </c>
      <c r="D59" s="20" t="str">
        <f t="shared" ref="D59" si="10">CONCATENATE("insert into fmdr.asset_assoc_prop values (fmdr.asset_id_seq.nextval,",A59,",'",B59,"','",C59,"');")</f>
        <v>insert into fmdr.asset_assoc_prop values (fmdr.asset_id_seq.nextval,50000807,'ATTR_TRANS_FUNC','skipAttr');</v>
      </c>
    </row>
    <row r="60" spans="1:4" x14ac:dyDescent="0.3">
      <c r="D60" t="s">
        <v>177</v>
      </c>
    </row>
    <row r="62" spans="1:4" x14ac:dyDescent="0.3">
      <c r="C62" s="67" t="s">
        <v>553</v>
      </c>
    </row>
    <row r="63" spans="1:4" x14ac:dyDescent="0.3">
      <c r="A63" s="34">
        <v>50000780</v>
      </c>
      <c r="B63" t="s">
        <v>444</v>
      </c>
      <c r="C63" s="13" t="s">
        <v>449</v>
      </c>
      <c r="D63" s="20" t="str">
        <f t="shared" ref="D63:D73" si="11">CONCATENATE("insert into fmdr.asset_assoc_prop values (fmdr.asset_id_seq.nextval,",A63,",'",B63,"','",C63,"');")</f>
        <v>insert into fmdr.asset_assoc_prop values (fmdr.asset_id_seq.nextval,50000780,'RESULT_PATH','/gender');</v>
      </c>
    </row>
    <row r="64" spans="1:4" x14ac:dyDescent="0.3">
      <c r="A64" s="34">
        <v>50000781</v>
      </c>
      <c r="B64" t="s">
        <v>444</v>
      </c>
      <c r="C64" s="13" t="s">
        <v>450</v>
      </c>
      <c r="D64" s="20" t="str">
        <f t="shared" si="11"/>
        <v>insert into fmdr.asset_assoc_prop values (fmdr.asset_id_seq.nextval,50000781,'RESULT_PATH','/personId');</v>
      </c>
    </row>
    <row r="65" spans="1:4" x14ac:dyDescent="0.3">
      <c r="A65" s="34">
        <v>50000782</v>
      </c>
      <c r="B65" t="s">
        <v>444</v>
      </c>
      <c r="C65" s="13" t="s">
        <v>455</v>
      </c>
      <c r="D65" s="20" t="str">
        <f t="shared" si="11"/>
        <v>insert into fmdr.asset_assoc_prop values (fmdr.asset_id_seq.nextval,50000782,'RESULT_PATH','/personAttributes/personAttribute/value[../personAttributeType/name="Race"]');</v>
      </c>
    </row>
    <row r="66" spans="1:4" x14ac:dyDescent="0.3">
      <c r="A66" s="34">
        <v>50000784</v>
      </c>
      <c r="B66" t="s">
        <v>444</v>
      </c>
      <c r="C66" s="13" t="s">
        <v>451</v>
      </c>
      <c r="D66" s="20" t="str">
        <f t="shared" si="11"/>
        <v>insert into fmdr.asset_assoc_prop values (fmdr.asset_id_seq.nextval,50000784,'RESULT_PATH','/birthdate');</v>
      </c>
    </row>
    <row r="67" spans="1:4" x14ac:dyDescent="0.3">
      <c r="A67" s="34">
        <v>50000785</v>
      </c>
      <c r="B67" t="s">
        <v>444</v>
      </c>
      <c r="C67" s="13" t="s">
        <v>452</v>
      </c>
      <c r="D67" s="20" t="str">
        <f t="shared" si="11"/>
        <v>insert into fmdr.asset_assoc_prop values (fmdr.asset_id_seq.nextval,50000785,'RESULT_PATH','/deathDate');</v>
      </c>
    </row>
    <row r="68" spans="1:4" x14ac:dyDescent="0.3">
      <c r="A68" s="34">
        <v>50000786</v>
      </c>
      <c r="B68" t="s">
        <v>444</v>
      </c>
      <c r="C68" s="41" t="s">
        <v>456</v>
      </c>
      <c r="D68" s="20" t="str">
        <f t="shared" si="11"/>
        <v>insert into fmdr.asset_assoc_prop values (fmdr.asset_id_seq.nextval,50000786,'RESULT_PATH','/personAttributes/personAttribute/value[../personAttributeType/name="Language"]');</v>
      </c>
    </row>
    <row r="69" spans="1:4" x14ac:dyDescent="0.3">
      <c r="A69" s="34">
        <v>50000787</v>
      </c>
      <c r="B69" t="s">
        <v>444</v>
      </c>
      <c r="C69" s="41" t="s">
        <v>457</v>
      </c>
      <c r="D69" s="20" t="str">
        <f t="shared" si="11"/>
        <v>insert into fmdr.asset_assoc_prop values (fmdr.asset_id_seq.nextval,50000787,'RESULT_PATH','/personAttributes/personAttribute/value[../personAttributeType/name="Civil Status"]');</v>
      </c>
    </row>
    <row r="70" spans="1:4" x14ac:dyDescent="0.3">
      <c r="A70" s="34">
        <v>50000788</v>
      </c>
      <c r="B70" t="s">
        <v>444</v>
      </c>
      <c r="C70" s="41" t="s">
        <v>458</v>
      </c>
      <c r="D70" s="20" t="str">
        <f t="shared" si="11"/>
        <v>insert into fmdr.asset_assoc_prop values (fmdr.asset_id_seq.nextval,50000788,'RESULT_PATH','/personAttributes/personAttribute/value[../personAttributeType/name="Religion"]');</v>
      </c>
    </row>
    <row r="71" spans="1:4" x14ac:dyDescent="0.3">
      <c r="A71" s="34">
        <v>50000796</v>
      </c>
      <c r="B71" t="s">
        <v>444</v>
      </c>
      <c r="C71" s="13" t="s">
        <v>453</v>
      </c>
      <c r="D71" s="20" t="str">
        <f t="shared" si="11"/>
        <v>insert into fmdr.asset_assoc_prop values (fmdr.asset_id_seq.nextval,50000796,'RESULT_PATH','/dead');</v>
      </c>
    </row>
    <row r="72" spans="1:4" x14ac:dyDescent="0.3">
      <c r="A72" s="34">
        <v>50000800</v>
      </c>
      <c r="B72" t="s">
        <v>444</v>
      </c>
      <c r="C72" s="13" t="s">
        <v>454</v>
      </c>
      <c r="D72" s="20" t="str">
        <f t="shared" si="11"/>
        <v>insert into fmdr.asset_assoc_prop values (fmdr.asset_id_seq.nextval,50000800,'RESULT_PATH','/birthYear');</v>
      </c>
    </row>
    <row r="73" spans="1:4" x14ac:dyDescent="0.3">
      <c r="A73" s="34">
        <v>50000807</v>
      </c>
      <c r="B73" t="s">
        <v>444</v>
      </c>
      <c r="C73" s="38" t="s">
        <v>552</v>
      </c>
      <c r="D73" s="20" t="str">
        <f t="shared" si="11"/>
        <v>insert into fmdr.asset_assoc_prop values (fmdr.asset_id_seq.nextval,50000807,'RESULT_PATH','S');</v>
      </c>
    </row>
    <row r="74" spans="1:4" x14ac:dyDescent="0.3">
      <c r="A74" s="34"/>
      <c r="D74" s="20"/>
    </row>
    <row r="75" spans="1:4" x14ac:dyDescent="0.3">
      <c r="A75" s="6"/>
      <c r="D75" t="s">
        <v>177</v>
      </c>
    </row>
    <row r="76" spans="1:4" x14ac:dyDescent="0.3">
      <c r="A76" s="6"/>
      <c r="D76" s="20"/>
    </row>
    <row r="77" spans="1:4" x14ac:dyDescent="0.3">
      <c r="A77" s="34">
        <v>50000825</v>
      </c>
      <c r="B77" t="s">
        <v>447</v>
      </c>
      <c r="C77" s="13" t="s">
        <v>445</v>
      </c>
      <c r="D77" s="20" t="str">
        <f t="shared" ref="D77" si="12">CONCATENATE("insert into fmdr.asset_assoc_prop values (fmdr.asset_id_seq.nextval,",A77,",'",B77,"','",C77,"');")</f>
        <v>insert into fmdr.asset_assoc_prop values (fmdr.asset_id_seq.nextval,50000825,'EXT_ROOT_ID_ATTR','personId');</v>
      </c>
    </row>
    <row r="78" spans="1:4" x14ac:dyDescent="0.3">
      <c r="A78" s="6"/>
      <c r="D78" s="20"/>
    </row>
    <row r="79" spans="1:4" x14ac:dyDescent="0.3">
      <c r="A79" s="6"/>
      <c r="D79" t="s">
        <v>177</v>
      </c>
    </row>
    <row r="80" spans="1:4" x14ac:dyDescent="0.3">
      <c r="A80" s="6"/>
      <c r="D80" s="20"/>
    </row>
    <row r="81" spans="1:4" x14ac:dyDescent="0.3">
      <c r="A81" s="6"/>
      <c r="D81" s="20"/>
    </row>
    <row r="82" spans="1:4" x14ac:dyDescent="0.3">
      <c r="A82" s="6"/>
      <c r="D82" s="20"/>
    </row>
    <row r="83" spans="1:4" x14ac:dyDescent="0.3">
      <c r="A83" s="6"/>
      <c r="D83" s="20"/>
    </row>
    <row r="84" spans="1:4" x14ac:dyDescent="0.3">
      <c r="A84" s="6"/>
      <c r="D84" s="20"/>
    </row>
    <row r="85" spans="1:4" x14ac:dyDescent="0.3">
      <c r="A85" s="6"/>
      <c r="D85" s="20"/>
    </row>
    <row r="86" spans="1:4" x14ac:dyDescent="0.3">
      <c r="A86" s="6"/>
      <c r="D86" s="20"/>
    </row>
    <row r="87" spans="1:4" x14ac:dyDescent="0.3">
      <c r="A87" s="6"/>
      <c r="D87" s="20"/>
    </row>
    <row r="88" spans="1:4" x14ac:dyDescent="0.3">
      <c r="A88" s="6"/>
      <c r="D88" s="20"/>
    </row>
    <row r="89" spans="1:4" x14ac:dyDescent="0.3">
      <c r="A89" s="6"/>
      <c r="D89" s="20"/>
    </row>
    <row r="90" spans="1:4" x14ac:dyDescent="0.3">
      <c r="A90" s="6"/>
      <c r="D90" s="20"/>
    </row>
    <row r="91" spans="1:4" x14ac:dyDescent="0.3">
      <c r="A91" s="6"/>
      <c r="D91"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topLeftCell="A58" workbookViewId="0">
      <selection activeCell="A68" sqref="A68"/>
    </sheetView>
  </sheetViews>
  <sheetFormatPr defaultColWidth="42.8984375" defaultRowHeight="18" x14ac:dyDescent="0.35"/>
  <cols>
    <col min="1" max="1" width="44.09765625" style="9" customWidth="1"/>
    <col min="2" max="2" width="40.5" style="9" bestFit="1" customWidth="1"/>
    <col min="3" max="16384" width="42.8984375" style="9"/>
  </cols>
  <sheetData>
    <row r="1" spans="1:2" x14ac:dyDescent="0.35">
      <c r="A1" s="8" t="s">
        <v>100</v>
      </c>
      <c r="B1" s="8" t="s">
        <v>101</v>
      </c>
    </row>
    <row r="2" spans="1:2" x14ac:dyDescent="0.35">
      <c r="A2" s="10" t="s">
        <v>102</v>
      </c>
      <c r="B2" s="10" t="s">
        <v>103</v>
      </c>
    </row>
    <row r="3" spans="1:2" x14ac:dyDescent="0.35">
      <c r="A3" s="10" t="s">
        <v>104</v>
      </c>
      <c r="B3" s="10" t="s">
        <v>105</v>
      </c>
    </row>
    <row r="4" spans="1:2" x14ac:dyDescent="0.35">
      <c r="A4" s="10" t="s">
        <v>106</v>
      </c>
      <c r="B4" s="10" t="s">
        <v>0</v>
      </c>
    </row>
    <row r="5" spans="1:2" x14ac:dyDescent="0.35">
      <c r="A5" s="10" t="s">
        <v>107</v>
      </c>
      <c r="B5" s="10" t="s">
        <v>108</v>
      </c>
    </row>
    <row r="6" spans="1:2" x14ac:dyDescent="0.35">
      <c r="A6" s="10" t="s">
        <v>109</v>
      </c>
      <c r="B6" s="10" t="s">
        <v>108</v>
      </c>
    </row>
    <row r="7" spans="1:2" x14ac:dyDescent="0.35">
      <c r="A7" s="10" t="s">
        <v>110</v>
      </c>
      <c r="B7" s="10" t="s">
        <v>111</v>
      </c>
    </row>
    <row r="8" spans="1:2" x14ac:dyDescent="0.35">
      <c r="A8" s="10" t="s">
        <v>112</v>
      </c>
      <c r="B8" s="10" t="s">
        <v>103</v>
      </c>
    </row>
    <row r="9" spans="1:2" x14ac:dyDescent="0.35">
      <c r="A9" s="10" t="s">
        <v>113</v>
      </c>
      <c r="B9" s="10" t="s">
        <v>114</v>
      </c>
    </row>
    <row r="10" spans="1:2" x14ac:dyDescent="0.35">
      <c r="A10" s="10" t="s">
        <v>115</v>
      </c>
      <c r="B10" s="10" t="s">
        <v>116</v>
      </c>
    </row>
    <row r="11" spans="1:2" x14ac:dyDescent="0.35">
      <c r="A11" s="10" t="s">
        <v>117</v>
      </c>
      <c r="B11" s="10" t="s">
        <v>118</v>
      </c>
    </row>
    <row r="12" spans="1:2" x14ac:dyDescent="0.35">
      <c r="A12" s="10" t="s">
        <v>119</v>
      </c>
      <c r="B12" s="10" t="s">
        <v>120</v>
      </c>
    </row>
    <row r="13" spans="1:2" x14ac:dyDescent="0.35">
      <c r="A13" s="10" t="s">
        <v>121</v>
      </c>
      <c r="B13" s="10" t="s">
        <v>120</v>
      </c>
    </row>
    <row r="14" spans="1:2" x14ac:dyDescent="0.35">
      <c r="A14" s="10" t="s">
        <v>122</v>
      </c>
      <c r="B14" s="10" t="s">
        <v>120</v>
      </c>
    </row>
    <row r="15" spans="1:2" x14ac:dyDescent="0.35">
      <c r="A15" s="10" t="s">
        <v>123</v>
      </c>
      <c r="B15" s="10" t="s">
        <v>103</v>
      </c>
    </row>
    <row r="17" spans="1:2" x14ac:dyDescent="0.35">
      <c r="A17" s="15" t="s">
        <v>124</v>
      </c>
    </row>
    <row r="19" spans="1:2" x14ac:dyDescent="0.35">
      <c r="A19" s="16" t="s">
        <v>135</v>
      </c>
      <c r="B19" s="16" t="s">
        <v>136</v>
      </c>
    </row>
    <row r="20" spans="1:2" x14ac:dyDescent="0.35">
      <c r="A20" s="17" t="s">
        <v>137</v>
      </c>
      <c r="B20" s="17" t="s">
        <v>102</v>
      </c>
    </row>
    <row r="21" spans="1:2" x14ac:dyDescent="0.35">
      <c r="A21" s="17" t="s">
        <v>138</v>
      </c>
      <c r="B21" s="17" t="s">
        <v>104</v>
      </c>
    </row>
    <row r="22" spans="1:2" x14ac:dyDescent="0.35">
      <c r="A22" s="17" t="s">
        <v>139</v>
      </c>
      <c r="B22" s="17" t="s">
        <v>140</v>
      </c>
    </row>
    <row r="23" spans="1:2" x14ac:dyDescent="0.35">
      <c r="A23" s="17" t="s">
        <v>141</v>
      </c>
      <c r="B23" s="17" t="s">
        <v>142</v>
      </c>
    </row>
    <row r="24" spans="1:2" x14ac:dyDescent="0.35">
      <c r="A24" s="17" t="s">
        <v>143</v>
      </c>
      <c r="B24" s="17" t="s">
        <v>144</v>
      </c>
    </row>
    <row r="25" spans="1:2" x14ac:dyDescent="0.35">
      <c r="A25" s="17" t="s">
        <v>145</v>
      </c>
      <c r="B25" s="17" t="s">
        <v>106</v>
      </c>
    </row>
    <row r="26" spans="1:2" x14ac:dyDescent="0.35">
      <c r="A26" s="17" t="s">
        <v>146</v>
      </c>
      <c r="B26" s="17" t="s">
        <v>147</v>
      </c>
    </row>
    <row r="27" spans="1:2" x14ac:dyDescent="0.35">
      <c r="A27" s="17" t="s">
        <v>148</v>
      </c>
      <c r="B27" s="17" t="s">
        <v>149</v>
      </c>
    </row>
    <row r="28" spans="1:2" x14ac:dyDescent="0.35">
      <c r="A28" s="17" t="s">
        <v>150</v>
      </c>
      <c r="B28" s="17" t="s">
        <v>151</v>
      </c>
    </row>
    <row r="29" spans="1:2" x14ac:dyDescent="0.35">
      <c r="A29" s="17" t="s">
        <v>152</v>
      </c>
      <c r="B29" s="17" t="s">
        <v>153</v>
      </c>
    </row>
    <row r="30" spans="1:2" x14ac:dyDescent="0.35">
      <c r="A30" s="17" t="s">
        <v>154</v>
      </c>
      <c r="B30" s="17" t="s">
        <v>110</v>
      </c>
    </row>
    <row r="31" spans="1:2" x14ac:dyDescent="0.35">
      <c r="A31" s="17" t="s">
        <v>155</v>
      </c>
      <c r="B31" s="17" t="s">
        <v>113</v>
      </c>
    </row>
    <row r="32" spans="1:2" x14ac:dyDescent="0.35">
      <c r="A32" s="17" t="s">
        <v>156</v>
      </c>
      <c r="B32" s="17" t="s">
        <v>157</v>
      </c>
    </row>
    <row r="33" spans="1:2" x14ac:dyDescent="0.35">
      <c r="A33" s="17" t="s">
        <v>158</v>
      </c>
      <c r="B33" s="17" t="s">
        <v>157</v>
      </c>
    </row>
    <row r="34" spans="1:2" x14ac:dyDescent="0.35">
      <c r="A34" s="17" t="s">
        <v>159</v>
      </c>
      <c r="B34" s="17" t="s">
        <v>142</v>
      </c>
    </row>
    <row r="35" spans="1:2" x14ac:dyDescent="0.35">
      <c r="A35" s="17" t="s">
        <v>160</v>
      </c>
      <c r="B35" s="17" t="s">
        <v>140</v>
      </c>
    </row>
    <row r="36" spans="1:2" x14ac:dyDescent="0.35">
      <c r="A36" s="17" t="s">
        <v>161</v>
      </c>
      <c r="B36" s="17" t="s">
        <v>144</v>
      </c>
    </row>
    <row r="37" spans="1:2" x14ac:dyDescent="0.35">
      <c r="A37" s="17" t="s">
        <v>162</v>
      </c>
      <c r="B37" s="17" t="s">
        <v>113</v>
      </c>
    </row>
    <row r="38" spans="1:2" x14ac:dyDescent="0.35">
      <c r="A38" s="17" t="s">
        <v>163</v>
      </c>
      <c r="B38" s="17" t="s">
        <v>113</v>
      </c>
    </row>
    <row r="39" spans="1:2" x14ac:dyDescent="0.35">
      <c r="A39" s="17" t="s">
        <v>164</v>
      </c>
      <c r="B39" s="17" t="s">
        <v>113</v>
      </c>
    </row>
    <row r="40" spans="1:2" x14ac:dyDescent="0.35">
      <c r="A40" s="17" t="s">
        <v>165</v>
      </c>
      <c r="B40" s="17" t="s">
        <v>117</v>
      </c>
    </row>
    <row r="41" spans="1:2" x14ac:dyDescent="0.35">
      <c r="A41" s="17" t="s">
        <v>165</v>
      </c>
      <c r="B41" s="17" t="s">
        <v>102</v>
      </c>
    </row>
    <row r="42" spans="1:2" x14ac:dyDescent="0.35">
      <c r="A42" s="17" t="s">
        <v>166</v>
      </c>
      <c r="B42" s="17" t="s">
        <v>115</v>
      </c>
    </row>
    <row r="43" spans="1:2" x14ac:dyDescent="0.35">
      <c r="A43" s="17" t="s">
        <v>167</v>
      </c>
      <c r="B43" s="17" t="s">
        <v>110</v>
      </c>
    </row>
    <row r="44" spans="1:2" x14ac:dyDescent="0.35">
      <c r="A44" s="58"/>
      <c r="B44" s="58"/>
    </row>
    <row r="46" spans="1:2" x14ac:dyDescent="0.35">
      <c r="A46" s="9" t="s">
        <v>541</v>
      </c>
    </row>
    <row r="47" spans="1:2" x14ac:dyDescent="0.35">
      <c r="A47" s="45" t="s">
        <v>468</v>
      </c>
      <c r="B47" s="45" t="s">
        <v>469</v>
      </c>
    </row>
    <row r="48" spans="1:2" x14ac:dyDescent="0.35">
      <c r="A48" s="64" t="s">
        <v>470</v>
      </c>
      <c r="B48" s="47" t="s">
        <v>471</v>
      </c>
    </row>
    <row r="49" spans="1:2" x14ac:dyDescent="0.35">
      <c r="A49" s="65"/>
      <c r="B49" s="48" t="s">
        <v>472</v>
      </c>
    </row>
    <row r="50" spans="1:2" x14ac:dyDescent="0.35">
      <c r="A50" s="65"/>
      <c r="B50" s="48" t="s">
        <v>473</v>
      </c>
    </row>
    <row r="51" spans="1:2" x14ac:dyDescent="0.35">
      <c r="A51" s="65"/>
      <c r="B51" s="48" t="s">
        <v>474</v>
      </c>
    </row>
    <row r="52" spans="1:2" x14ac:dyDescent="0.35">
      <c r="A52" s="65"/>
      <c r="B52" s="48" t="s">
        <v>475</v>
      </c>
    </row>
    <row r="53" spans="1:2" x14ac:dyDescent="0.35">
      <c r="A53" s="65"/>
      <c r="B53" s="48" t="s">
        <v>476</v>
      </c>
    </row>
    <row r="54" spans="1:2" x14ac:dyDescent="0.35">
      <c r="A54" s="65"/>
      <c r="B54" s="48" t="s">
        <v>477</v>
      </c>
    </row>
    <row r="55" spans="1:2" x14ac:dyDescent="0.35">
      <c r="A55" s="65"/>
      <c r="B55" s="48" t="s">
        <v>478</v>
      </c>
    </row>
    <row r="56" spans="1:2" x14ac:dyDescent="0.35">
      <c r="A56" s="65"/>
      <c r="B56" s="48" t="s">
        <v>479</v>
      </c>
    </row>
    <row r="57" spans="1:2" x14ac:dyDescent="0.35">
      <c r="A57" s="65"/>
      <c r="B57" s="48" t="s">
        <v>480</v>
      </c>
    </row>
    <row r="58" spans="1:2" x14ac:dyDescent="0.35">
      <c r="A58" s="65"/>
      <c r="B58" s="49"/>
    </row>
    <row r="59" spans="1:2" x14ac:dyDescent="0.35">
      <c r="A59" s="65"/>
      <c r="B59" s="48" t="s">
        <v>481</v>
      </c>
    </row>
    <row r="60" spans="1:2" x14ac:dyDescent="0.35">
      <c r="A60" s="66"/>
      <c r="B60" s="50"/>
    </row>
    <row r="61" spans="1:2" x14ac:dyDescent="0.35">
      <c r="A61" s="51" t="s">
        <v>151</v>
      </c>
      <c r="B61" s="51" t="s">
        <v>150</v>
      </c>
    </row>
    <row r="62" spans="1:2" x14ac:dyDescent="0.35">
      <c r="A62" s="51" t="s">
        <v>482</v>
      </c>
      <c r="B62" s="51" t="s">
        <v>483</v>
      </c>
    </row>
    <row r="63" spans="1:2" x14ac:dyDescent="0.35">
      <c r="A63" s="51" t="s">
        <v>484</v>
      </c>
      <c r="B63" s="51" t="s">
        <v>485</v>
      </c>
    </row>
    <row r="64" spans="1:2" x14ac:dyDescent="0.35">
      <c r="A64" s="51" t="s">
        <v>486</v>
      </c>
      <c r="B64" s="51" t="s">
        <v>487</v>
      </c>
    </row>
    <row r="65" spans="1:2" x14ac:dyDescent="0.35">
      <c r="A65" s="51" t="s">
        <v>488</v>
      </c>
      <c r="B65" s="51" t="s">
        <v>489</v>
      </c>
    </row>
    <row r="66" spans="1:2" x14ac:dyDescent="0.35">
      <c r="A66" s="51" t="s">
        <v>490</v>
      </c>
      <c r="B66" s="51" t="s">
        <v>491</v>
      </c>
    </row>
    <row r="67" spans="1:2" x14ac:dyDescent="0.35">
      <c r="A67" s="51" t="s">
        <v>492</v>
      </c>
      <c r="B67" s="51" t="s">
        <v>493</v>
      </c>
    </row>
    <row r="68" spans="1:2" x14ac:dyDescent="0.35">
      <c r="A68" s="51" t="s">
        <v>542</v>
      </c>
      <c r="B68" s="51" t="s">
        <v>494</v>
      </c>
    </row>
    <row r="69" spans="1:2" x14ac:dyDescent="0.35">
      <c r="A69" s="51" t="s">
        <v>102</v>
      </c>
      <c r="B69" s="51" t="s">
        <v>495</v>
      </c>
    </row>
    <row r="70" spans="1:2" x14ac:dyDescent="0.35">
      <c r="A70" s="51" t="s">
        <v>104</v>
      </c>
      <c r="B70" s="51" t="s">
        <v>496</v>
      </c>
    </row>
    <row r="71" spans="1:2" x14ac:dyDescent="0.35">
      <c r="A71" s="51" t="s">
        <v>497</v>
      </c>
      <c r="B71" s="51" t="s">
        <v>498</v>
      </c>
    </row>
    <row r="72" spans="1:2" x14ac:dyDescent="0.35">
      <c r="A72" s="51" t="s">
        <v>499</v>
      </c>
      <c r="B72" s="51" t="s">
        <v>500</v>
      </c>
    </row>
    <row r="73" spans="1:2" x14ac:dyDescent="0.35">
      <c r="A73" s="51" t="s">
        <v>109</v>
      </c>
      <c r="B73" s="51" t="s">
        <v>500</v>
      </c>
    </row>
    <row r="74" spans="1:2" x14ac:dyDescent="0.35">
      <c r="A74" s="51" t="s">
        <v>501</v>
      </c>
      <c r="B74" s="51" t="s">
        <v>502</v>
      </c>
    </row>
    <row r="75" spans="1:2" x14ac:dyDescent="0.35">
      <c r="A75" s="51" t="s">
        <v>112</v>
      </c>
      <c r="B75" s="51" t="s">
        <v>503</v>
      </c>
    </row>
    <row r="76" spans="1:2" x14ac:dyDescent="0.35">
      <c r="A76" s="51" t="s">
        <v>157</v>
      </c>
      <c r="B76" s="51" t="s">
        <v>156</v>
      </c>
    </row>
    <row r="77" spans="1:2" ht="21.6" x14ac:dyDescent="0.35">
      <c r="A77" s="51" t="s">
        <v>504</v>
      </c>
      <c r="B77" s="51" t="s">
        <v>505</v>
      </c>
    </row>
    <row r="78" spans="1:2" x14ac:dyDescent="0.35">
      <c r="A78" s="46" t="s">
        <v>506</v>
      </c>
      <c r="B78" s="64" t="s">
        <v>508</v>
      </c>
    </row>
    <row r="79" spans="1:2" x14ac:dyDescent="0.35">
      <c r="A79" s="52"/>
      <c r="B79" s="65"/>
    </row>
    <row r="80" spans="1:2" ht="21.6" x14ac:dyDescent="0.35">
      <c r="A80" s="53" t="s">
        <v>507</v>
      </c>
      <c r="B80" s="65"/>
    </row>
    <row r="81" spans="1:2" x14ac:dyDescent="0.35">
      <c r="A81" s="50"/>
      <c r="B81" s="66"/>
    </row>
    <row r="82" spans="1:2" x14ac:dyDescent="0.35">
      <c r="A82" s="51" t="s">
        <v>117</v>
      </c>
      <c r="B82" s="51" t="s">
        <v>509</v>
      </c>
    </row>
    <row r="83" spans="1:2" x14ac:dyDescent="0.35">
      <c r="A83" s="64" t="s">
        <v>510</v>
      </c>
      <c r="B83" s="47" t="s">
        <v>511</v>
      </c>
    </row>
    <row r="84" spans="1:2" x14ac:dyDescent="0.35">
      <c r="A84" s="65"/>
      <c r="B84" s="48" t="s">
        <v>512</v>
      </c>
    </row>
    <row r="85" spans="1:2" x14ac:dyDescent="0.35">
      <c r="A85" s="65"/>
      <c r="B85" s="48" t="s">
        <v>513</v>
      </c>
    </row>
    <row r="86" spans="1:2" x14ac:dyDescent="0.35">
      <c r="A86" s="65"/>
      <c r="B86" s="48" t="s">
        <v>514</v>
      </c>
    </row>
    <row r="87" spans="1:2" x14ac:dyDescent="0.35">
      <c r="A87" s="65"/>
      <c r="B87" s="48" t="s">
        <v>515</v>
      </c>
    </row>
    <row r="88" spans="1:2" x14ac:dyDescent="0.35">
      <c r="A88" s="65"/>
      <c r="B88" s="48" t="s">
        <v>516</v>
      </c>
    </row>
    <row r="89" spans="1:2" x14ac:dyDescent="0.35">
      <c r="A89" s="65"/>
      <c r="B89" s="48" t="s">
        <v>517</v>
      </c>
    </row>
    <row r="90" spans="1:2" x14ac:dyDescent="0.35">
      <c r="A90" s="66"/>
      <c r="B90" s="50"/>
    </row>
    <row r="91" spans="1:2" x14ac:dyDescent="0.35">
      <c r="A91" s="54" t="s">
        <v>518</v>
      </c>
      <c r="B91" s="47" t="s">
        <v>520</v>
      </c>
    </row>
    <row r="92" spans="1:2" x14ac:dyDescent="0.35">
      <c r="A92" s="55" t="s">
        <v>519</v>
      </c>
      <c r="B92" s="49"/>
    </row>
    <row r="93" spans="1:2" x14ac:dyDescent="0.35">
      <c r="A93" s="52"/>
      <c r="B93" s="48" t="s">
        <v>521</v>
      </c>
    </row>
    <row r="94" spans="1:2" x14ac:dyDescent="0.35">
      <c r="A94" s="52"/>
      <c r="B94" s="48" t="s">
        <v>522</v>
      </c>
    </row>
    <row r="95" spans="1:2" x14ac:dyDescent="0.35">
      <c r="A95" s="52"/>
      <c r="B95" s="48" t="s">
        <v>523</v>
      </c>
    </row>
    <row r="96" spans="1:2" x14ac:dyDescent="0.35">
      <c r="A96" s="52"/>
      <c r="B96" s="48" t="s">
        <v>524</v>
      </c>
    </row>
    <row r="97" spans="1:2" x14ac:dyDescent="0.35">
      <c r="A97" s="52"/>
      <c r="B97" s="48" t="s">
        <v>525</v>
      </c>
    </row>
    <row r="98" spans="1:2" x14ac:dyDescent="0.35">
      <c r="A98" s="52"/>
      <c r="B98" s="48" t="s">
        <v>526</v>
      </c>
    </row>
    <row r="99" spans="1:2" x14ac:dyDescent="0.35">
      <c r="A99" s="52"/>
      <c r="B99" s="49"/>
    </row>
    <row r="100" spans="1:2" x14ac:dyDescent="0.35">
      <c r="A100" s="52"/>
      <c r="B100" s="48" t="s">
        <v>527</v>
      </c>
    </row>
    <row r="101" spans="1:2" x14ac:dyDescent="0.35">
      <c r="A101" s="52"/>
      <c r="B101" s="48" t="s">
        <v>528</v>
      </c>
    </row>
    <row r="102" spans="1:2" x14ac:dyDescent="0.35">
      <c r="A102" s="52"/>
      <c r="B102" s="48" t="s">
        <v>529</v>
      </c>
    </row>
    <row r="103" spans="1:2" x14ac:dyDescent="0.35">
      <c r="A103" s="52"/>
      <c r="B103" s="48" t="s">
        <v>530</v>
      </c>
    </row>
    <row r="104" spans="1:2" x14ac:dyDescent="0.35">
      <c r="A104" s="52"/>
      <c r="B104" s="48" t="s">
        <v>531</v>
      </c>
    </row>
    <row r="105" spans="1:2" x14ac:dyDescent="0.35">
      <c r="A105" s="52"/>
      <c r="B105" s="48" t="s">
        <v>517</v>
      </c>
    </row>
    <row r="106" spans="1:2" x14ac:dyDescent="0.35">
      <c r="A106" s="50"/>
      <c r="B106" s="50"/>
    </row>
    <row r="107" spans="1:2" x14ac:dyDescent="0.35">
      <c r="A107" s="64" t="s">
        <v>532</v>
      </c>
      <c r="B107" s="47" t="s">
        <v>533</v>
      </c>
    </row>
    <row r="108" spans="1:2" x14ac:dyDescent="0.35">
      <c r="A108" s="65"/>
      <c r="B108" s="49"/>
    </row>
    <row r="109" spans="1:2" x14ac:dyDescent="0.35">
      <c r="A109" s="65"/>
      <c r="B109" s="48" t="s">
        <v>534</v>
      </c>
    </row>
    <row r="110" spans="1:2" x14ac:dyDescent="0.35">
      <c r="A110" s="65"/>
      <c r="B110" s="48" t="s">
        <v>512</v>
      </c>
    </row>
    <row r="111" spans="1:2" x14ac:dyDescent="0.35">
      <c r="A111" s="65"/>
      <c r="B111" s="48" t="s">
        <v>513</v>
      </c>
    </row>
    <row r="112" spans="1:2" x14ac:dyDescent="0.35">
      <c r="A112" s="65"/>
      <c r="B112" s="48" t="s">
        <v>535</v>
      </c>
    </row>
    <row r="113" spans="1:2" x14ac:dyDescent="0.35">
      <c r="A113" s="65"/>
      <c r="B113" s="48" t="s">
        <v>516</v>
      </c>
    </row>
    <row r="114" spans="1:2" x14ac:dyDescent="0.35">
      <c r="A114" s="65"/>
      <c r="B114" s="48" t="s">
        <v>517</v>
      </c>
    </row>
    <row r="115" spans="1:2" x14ac:dyDescent="0.35">
      <c r="A115" s="66"/>
      <c r="B115" s="50"/>
    </row>
    <row r="116" spans="1:2" x14ac:dyDescent="0.35">
      <c r="A116" s="46" t="s">
        <v>536</v>
      </c>
      <c r="B116" s="64" t="s">
        <v>539</v>
      </c>
    </row>
    <row r="117" spans="1:2" x14ac:dyDescent="0.35">
      <c r="A117" s="52"/>
      <c r="B117" s="65"/>
    </row>
    <row r="118" spans="1:2" ht="21.6" x14ac:dyDescent="0.35">
      <c r="A118" s="56" t="s">
        <v>537</v>
      </c>
      <c r="B118" s="65"/>
    </row>
    <row r="119" spans="1:2" x14ac:dyDescent="0.35">
      <c r="A119" s="52"/>
      <c r="B119" s="65"/>
    </row>
    <row r="120" spans="1:2" ht="21.6" x14ac:dyDescent="0.35">
      <c r="A120" s="57" t="s">
        <v>538</v>
      </c>
      <c r="B120" s="66"/>
    </row>
    <row r="121" spans="1:2" x14ac:dyDescent="0.35">
      <c r="A121" s="64" t="s">
        <v>540</v>
      </c>
      <c r="B121" s="47" t="s">
        <v>511</v>
      </c>
    </row>
    <row r="122" spans="1:2" x14ac:dyDescent="0.35">
      <c r="A122" s="65"/>
      <c r="B122" s="48" t="s">
        <v>512</v>
      </c>
    </row>
    <row r="123" spans="1:2" x14ac:dyDescent="0.35">
      <c r="A123" s="65"/>
      <c r="B123" s="48" t="s">
        <v>513</v>
      </c>
    </row>
    <row r="124" spans="1:2" x14ac:dyDescent="0.35">
      <c r="A124" s="65"/>
      <c r="B124" s="48" t="s">
        <v>514</v>
      </c>
    </row>
    <row r="125" spans="1:2" x14ac:dyDescent="0.35">
      <c r="A125" s="65"/>
      <c r="B125" s="48" t="s">
        <v>515</v>
      </c>
    </row>
    <row r="126" spans="1:2" x14ac:dyDescent="0.35">
      <c r="A126" s="65"/>
      <c r="B126" s="48" t="s">
        <v>516</v>
      </c>
    </row>
    <row r="127" spans="1:2" x14ac:dyDescent="0.35">
      <c r="A127" s="65"/>
      <c r="B127" s="48" t="s">
        <v>517</v>
      </c>
    </row>
    <row r="128" spans="1:2" x14ac:dyDescent="0.35">
      <c r="A128" s="66"/>
      <c r="B128" s="50"/>
    </row>
  </sheetData>
  <mergeCells count="6">
    <mergeCell ref="A121:A128"/>
    <mergeCell ref="A48:A60"/>
    <mergeCell ref="B78:B81"/>
    <mergeCell ref="A83:A90"/>
    <mergeCell ref="A107:A115"/>
    <mergeCell ref="B116:B120"/>
  </mergeCells>
  <hyperlinks>
    <hyperlink ref="A17" r:id="rId1"/>
  </hyperlinks>
  <pageMargins left="0.7" right="0.7" top="0.75" bottom="0.75" header="0.3" footer="0.3"/>
  <pageSetup orientation="portrait"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defaultRowHeight="15.6" x14ac:dyDescent="0.3"/>
  <cols>
    <col min="1" max="1" width="14.59765625" bestFit="1" customWidth="1"/>
    <col min="2" max="2" width="8.8984375" bestFit="1" customWidth="1"/>
  </cols>
  <sheetData>
    <row r="1" spans="1:2" s="4" customFormat="1" x14ac:dyDescent="0.3">
      <c r="A1" s="4" t="s">
        <v>193</v>
      </c>
      <c r="B1" s="4" t="s">
        <v>192</v>
      </c>
    </row>
    <row r="2" spans="1:2" x14ac:dyDescent="0.3">
      <c r="A2" t="s">
        <v>183</v>
      </c>
      <c r="B2">
        <v>50000420</v>
      </c>
    </row>
    <row r="3" spans="1:2" x14ac:dyDescent="0.3">
      <c r="A3" t="s">
        <v>184</v>
      </c>
      <c r="B3">
        <v>50000421</v>
      </c>
    </row>
    <row r="4" spans="1:2" x14ac:dyDescent="0.3">
      <c r="A4" t="s">
        <v>185</v>
      </c>
      <c r="B4">
        <v>50000422</v>
      </c>
    </row>
    <row r="5" spans="1:2" x14ac:dyDescent="0.3">
      <c r="A5" t="s">
        <v>186</v>
      </c>
      <c r="B5">
        <v>50000423</v>
      </c>
    </row>
    <row r="6" spans="1:2" x14ac:dyDescent="0.3">
      <c r="A6" t="s">
        <v>187</v>
      </c>
      <c r="B6">
        <v>50000424</v>
      </c>
    </row>
    <row r="7" spans="1:2" x14ac:dyDescent="0.3">
      <c r="A7" t="s">
        <v>188</v>
      </c>
      <c r="B7">
        <v>50000425</v>
      </c>
    </row>
    <row r="8" spans="1:2" x14ac:dyDescent="0.3">
      <c r="A8" t="s">
        <v>189</v>
      </c>
      <c r="B8">
        <v>50000426</v>
      </c>
    </row>
    <row r="9" spans="1:2" x14ac:dyDescent="0.3">
      <c r="A9" t="s">
        <v>190</v>
      </c>
      <c r="B9">
        <v>50000427</v>
      </c>
    </row>
    <row r="10" spans="1:2" x14ac:dyDescent="0.3">
      <c r="A10" t="s">
        <v>191</v>
      </c>
      <c r="B10">
        <v>50000428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FURTHER</vt:lpstr>
      <vt:lpstr>External</vt:lpstr>
      <vt:lpstr>translatesTo</vt:lpstr>
      <vt:lpstr>Properties</vt:lpstr>
      <vt:lpstr>DataTypeRef</vt:lpstr>
      <vt:lpstr>DTS Namespace IDs</vt:lpstr>
    </vt:vector>
  </TitlesOfParts>
  <Company>University of Utah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Bradshaw</dc:creator>
  <cp:lastModifiedBy>peter mo</cp:lastModifiedBy>
  <dcterms:created xsi:type="dcterms:W3CDTF">2013-05-09T19:55:05Z</dcterms:created>
  <dcterms:modified xsi:type="dcterms:W3CDTF">2013-10-31T16:45:31Z</dcterms:modified>
</cp:coreProperties>
</file>